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bramh\Documents\GitHub\AAI-DM\docs\Year2\BlockC\MS Teams Assignment Template\"/>
    </mc:Choice>
  </mc:AlternateContent>
  <xr:revisionPtr revIDLastSave="0" documentId="8_{21C96759-D418-4067-A1E4-75506A0EDA00}" xr6:coauthVersionLast="47" xr6:coauthVersionMax="47" xr10:uidLastSave="{00000000-0000-0000-0000-000000000000}"/>
  <bookViews>
    <workbookView xWindow="810" yWindow="-120" windowWidth="50910" windowHeight="21840" xr2:uid="{00000000-000D-0000-FFFF-FFFF00000000}"/>
  </bookViews>
  <sheets>
    <sheet name="Student Self-Assessment" sheetId="6" r:id="rId1"/>
    <sheet name="Overview" sheetId="8" r:id="rId2"/>
    <sheet name="ASSESSMENT RUBRIC" sheetId="4" state="hidden" r:id="rId3"/>
  </sheets>
  <calcPr calcId="191029"/>
  <customWorkbookViews>
    <customWorkbookView name="Abhishek" guid="{4E2C683C-CCF4-436A-A732-2090B3E44A1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7" i="6" l="1"/>
  <c r="N16" i="6"/>
  <c r="N26" i="6"/>
  <c r="N24" i="6" l="1"/>
  <c r="M4" i="6" s="1"/>
  <c r="N14" i="6"/>
  <c r="N18" i="6"/>
  <c r="N20" i="6"/>
  <c r="N22" i="6"/>
  <c r="Q18" i="4"/>
  <c r="S14" i="4"/>
  <c r="O14" i="4"/>
  <c r="Q7" i="4"/>
  <c r="S5" i="4"/>
  <c r="O5" i="4"/>
  <c r="P18" i="4"/>
  <c r="R14" i="4"/>
  <c r="N14" i="4"/>
  <c r="P7" i="4"/>
  <c r="R5" i="4"/>
  <c r="N5" i="4"/>
  <c r="S18" i="4"/>
  <c r="O18" i="4"/>
  <c r="Q14" i="4"/>
  <c r="S7" i="4"/>
  <c r="O7" i="4"/>
  <c r="Q5" i="4"/>
  <c r="R18" i="4"/>
  <c r="N18" i="4"/>
  <c r="P14" i="4"/>
  <c r="R7" i="4"/>
  <c r="N7" i="4"/>
  <c r="P5" i="4"/>
  <c r="N27" i="6" l="1"/>
  <c r="N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5" authorId="0" shapeId="0" xr:uid="{00000000-0006-0000-0200-000001000000}">
      <text>
        <r>
          <rPr>
            <sz val="10"/>
            <color rgb="FF000000"/>
            <rFont val="Arial"/>
            <family val="2"/>
          </rPr>
          <t>@groot.p@ade-buas.nl will you have time to update these criteria.. I can add the OOP ones
_Assigned to Phil de Groot_
	-Abhishek Biswas</t>
        </r>
      </text>
    </comment>
  </commentList>
</comments>
</file>

<file path=xl/sharedStrings.xml><?xml version="1.0" encoding="utf-8"?>
<sst xmlns="http://schemas.openxmlformats.org/spreadsheetml/2006/main" count="237" uniqueCount="208">
  <si>
    <t>Student Self-Assessment</t>
  </si>
  <si>
    <t>Details</t>
  </si>
  <si>
    <t>Description</t>
  </si>
  <si>
    <t>Comments About Self-Assessment Result</t>
  </si>
  <si>
    <t>Self-Assessed  Grade</t>
  </si>
  <si>
    <t>Student Number</t>
  </si>
  <si>
    <t>GRADE</t>
  </si>
  <si>
    <t>Student Name</t>
  </si>
  <si>
    <t>Project</t>
  </si>
  <si>
    <t>Opportunity</t>
  </si>
  <si>
    <t>First Opportunity</t>
  </si>
  <si>
    <t>Project Deadline</t>
  </si>
  <si>
    <t>Grading Rubric</t>
  </si>
  <si>
    <t>Indicated Learning Outcomes &amp; Assessment Indicators</t>
  </si>
  <si>
    <t>MISSING</t>
  </si>
  <si>
    <t>POOR</t>
  </si>
  <si>
    <t>INSUFFICIENT</t>
  </si>
  <si>
    <t>SUFFICIENT</t>
  </si>
  <si>
    <t>GOOD</t>
  </si>
  <si>
    <t>EXCELLENT</t>
  </si>
  <si>
    <t>POINTS</t>
  </si>
  <si>
    <t>RESULT</t>
  </si>
  <si>
    <t>SCORE</t>
  </si>
  <si>
    <t>1.0 Professional Practice
The student demonstrates professional behavior as well as accountability and ethics in the application of industry best practices for planning, communication, collaboration, and responsible execution of work assignments, where an excellent performance would show:</t>
  </si>
  <si>
    <t>The student submits work frequently and on time, adhering to defined guidelines and processes.</t>
  </si>
  <si>
    <t>Not addressed this block in your project work. Your project work evidencing can include your Learning Log, Work-log, GitHub commits and supporting documents you submitted with your project by uploading during hand-in.</t>
  </si>
  <si>
    <t>Submits at least once a week.</t>
  </si>
  <si>
    <t xml:space="preserve">Submits once per task. And meeting all criteria in poor. </t>
  </si>
  <si>
    <t xml:space="preserve">Clear comments per submission. All docementation required is present. Submissions are thouroughly checked before submitting.  Clear understanding of workspaces/client/server. And meeting all criteria in insufficient. </t>
  </si>
  <si>
    <t>2.0 Personal Development &amp; Academic Practice
The student demonstrate self-exploration and personal development, good academic practices in learning how to learn and the acquisition of professional knowledge through research, 
study, analysis, applied practice, discussion and reporting, where an excellent performance would show:</t>
  </si>
  <si>
    <t xml:space="preserve"> 10
</t>
  </si>
  <si>
    <t>The student reports on learning progress and updates plans in a well-written, concise format with appropriate visual communication, guided by active engagement with feedback.</t>
  </si>
  <si>
    <t>The learning log is complete. There is no evidence of plagiarism.</t>
  </si>
  <si>
    <t xml:space="preserve">Each week in the learning log details important tasks completed. And meeting all criteria in poor. </t>
  </si>
  <si>
    <t xml:space="preserve">Each week the learning log details what was learnt. Each of the ILOs in the learning log detail how they were addressed. And meeting all criteria in insufficient. </t>
  </si>
  <si>
    <t xml:space="preserve">All references to important resources used are included. Your evidence is clear and to the point. And meeting all criteria in sufficient. </t>
  </si>
  <si>
    <t>1,2</t>
  </si>
  <si>
    <t>The student attends the mini-conference.</t>
  </si>
  <si>
    <t>3, 11</t>
  </si>
  <si>
    <t>The student is able to develop and implement appropriate data management methods integrating legal and ethical concerns to facilitate their study design.​</t>
  </si>
  <si>
    <r>
      <t xml:space="preserve">5.0 Decision Intelligence and Statistical inference​
</t>
    </r>
    <r>
      <rPr>
        <sz val="10"/>
        <rFont val="Calibri"/>
        <family val="2"/>
      </rPr>
      <t>The student is able to make use of appropriate statistical methods to test their hypotheses and propose the best course of action based on their analyses.</t>
    </r>
  </si>
  <si>
    <t>5,6,7,8</t>
  </si>
  <si>
    <t>The student is able to make use of appropriate statistical methods to test their hypotheses and propose the best course of action based on their analyses.</t>
  </si>
  <si>
    <t>Appropriate statistical methods are chosen and their motivation is documented by means of a clear purpose statement.</t>
  </si>
  <si>
    <t>The methods used are implemented correctly. Meets all criteria in poor.</t>
  </si>
  <si>
    <t>The evidence observed is linked back to the hypothesis under test (e.g., using a p-value). And meets all criteria in insufficient.</t>
  </si>
  <si>
    <t>Estimates of the size of the effect is provided (e.g., using confidence intervals). And meets all criteria in sufficient.</t>
  </si>
  <si>
    <t xml:space="preserve">The student proposes clear decisions based on the collected evidence and quantifies uncertainity where necessary. To increase our confidence in the proposed decision, power analyses was carried out and interpreted correctly. And meeting all criteria in good. </t>
  </si>
  <si>
    <t>A literature review is present and appropriate sources of are used. Latex is used for drafting the document.</t>
  </si>
  <si>
    <t>The research question and hypothesis are clearly stated. And meets all criteria in poor.</t>
  </si>
  <si>
    <t>The methods section clearly outlines the research methodology. And meets all criteria in insufficient.</t>
  </si>
  <si>
    <t>The results section clearly interprets the findings of the analysis. And meets all criteria in sufficient.</t>
  </si>
  <si>
    <t>The discussion section critically discusses the findings and includes policy implications and future research. And meets all criteria in good.</t>
  </si>
  <si>
    <t>ADS&amp;AI Competencies</t>
  </si>
  <si>
    <t>#</t>
  </si>
  <si>
    <t>CRISP Phase</t>
  </si>
  <si>
    <t>Competency</t>
  </si>
  <si>
    <t>Graduate Level</t>
  </si>
  <si>
    <t>Professional Development</t>
  </si>
  <si>
    <t xml:space="preserve">Project management and cooperation </t>
  </si>
  <si>
    <t>The student can collaborate (internationally) in multidisciplinary teams with different levels of knowledge in the field of data use and applications. The student can set up and execute projects in collaboration with stakeholders and team members. The student can act as a sounding board in discussions with team members, customers, users and experts. The student strives for a good balance between input of her own vision and additional expertise of others. The student is able to lead a team.</t>
  </si>
  <si>
    <t xml:space="preserve">Researching and reflective attitude </t>
  </si>
  <si>
    <t>The student applies relevant (research) methods and techniques in combination with relevant and adequate argumentation. The student can reflect on (business) processes and her role in them, both theoretically and practically, by constantly evaluating her own actions and adapting them with input from others. The student can translate the result of the reflection into concrete personal learning objectives.</t>
  </si>
  <si>
    <t>Responsibility</t>
  </si>
  <si>
    <t>The student is aware of legal and ethical aspects within the context of her professional work environment and is able to make substantiated considerations in this regard. The student acts from justice and integrity.</t>
  </si>
  <si>
    <t>Business understanding</t>
  </si>
  <si>
    <t>Problem analysis</t>
  </si>
  <si>
    <t>Domain knowledge</t>
  </si>
  <si>
    <t>The student has such knowledge of and insight into one or more domains that The student can function as a discussion partner for experts. The student is able to quickly immerse herself in new domains and associated professional networks.</t>
  </si>
  <si>
    <t>Data understanding</t>
  </si>
  <si>
    <t>Data collection and processing</t>
  </si>
  <si>
    <t>The student masters (programming) skills to acquire, pre-process, process and manage the necessary data to create value for individuals, organizations and domains.</t>
  </si>
  <si>
    <t>Data preparation</t>
  </si>
  <si>
    <t>Data analysis</t>
  </si>
  <si>
    <t>Modelling</t>
  </si>
  <si>
    <t>Design, prototyping and implementation</t>
  </si>
  <si>
    <t>Evaluation &amp; Deployment</t>
  </si>
  <si>
    <t>Visualisation</t>
  </si>
  <si>
    <t>The student can apply visualization and storytelling techniques and skills to effectively and accurately inform stakeholders about (interim) results of AI and DS approaches.</t>
  </si>
  <si>
    <t>Reporting and advising</t>
  </si>
  <si>
    <t>The studentan can translate (interim) results into effective reporting. The student sees opportunities and possibilities and can translate these from a market-oriented vision into new concepts, products or services, while keeping the business side of the organization in mind.</t>
  </si>
  <si>
    <t>Dublin Descriptors</t>
  </si>
  <si>
    <t>Outcomes</t>
  </si>
  <si>
    <t>First cycle qualifications (Bachelor Level)
Qualifications that signify completion of the first cycle are awarded to students who:</t>
  </si>
  <si>
    <t>Second cycle qualifications (Master Level)
Qualifications that signify completion of the second cycle are awarded to students who:</t>
  </si>
  <si>
    <t>Knowledge and Understanding</t>
  </si>
  <si>
    <t>Have demonstrated knowledge and understanding in a field of study that builds upon their general secondary education, and is typically at a level that, while supported by advanced textbooks, includes some aspects that will be informed by knowledge of the forefront of their field of study.</t>
  </si>
  <si>
    <t>Have demonstrated knowledge and understanding that is founded upon and extends and/or enhances that typically associated with the first cycle, and that provides a basis or opportunity for originality in developing and/or applying ideas, often within a research context.</t>
  </si>
  <si>
    <t>Applying Knowledge and Understanding</t>
  </si>
  <si>
    <t>Can apply their knowledge and understanding in a manner that indicates a professional approach to their work or vocation, and have competences typically demonstrated through devising and sustaining arguments and solving problems within their field of study.</t>
  </si>
  <si>
    <t xml:space="preserve">Can apply their knowledge and understanding, and problem solving abilities in new or unfamiliar environments within broader (or multidisciplinary) contexts related to their field of study.
</t>
  </si>
  <si>
    <t>Making Judgements</t>
  </si>
  <si>
    <t>Have the ability to gather and interpret relevant data (usually within their field of study) to inform judgements that include reflection on relevant social, scientific or ethical issues.</t>
  </si>
  <si>
    <t>Have the ability to integrate knowledge and handle complexity, and formulate judgements with incomplete or limited information, but that include reflecting on social and ethical responsibilities linked to the application of their knowledge and judgements.</t>
  </si>
  <si>
    <t>Communication</t>
  </si>
  <si>
    <t>Can communicate information, ideas, problems and solutions to both specialist and non- specialist audiences.</t>
  </si>
  <si>
    <t>Can communicate their conclusions, and the knowledge and rationale underpinning these, to specialist and non-specialist audiences clearly and unambiguously.</t>
  </si>
  <si>
    <t>Learning Skills</t>
  </si>
  <si>
    <t>Have developed those learning skills that are necessary for them to continue to undertake further study with a high degree of autonomy.</t>
  </si>
  <si>
    <t>Have the learning skills to allow them to continue to study in a manner that may be largely self-directed or autonomous.</t>
  </si>
  <si>
    <t>ILO</t>
  </si>
  <si>
    <t>Data Structure - Demonstrate understanding of standard data structure and able to derive required structures for the project with strong reasoning and able to discuss the pros and cons.</t>
  </si>
  <si>
    <t>Missing (0 points)</t>
  </si>
  <si>
    <t>Poor (2 points)</t>
  </si>
  <si>
    <t>Insufficient (4 points)</t>
  </si>
  <si>
    <t>Sufficient (6 points)</t>
  </si>
  <si>
    <t>Good (8 points)</t>
  </si>
  <si>
    <t>Excellent (10 points)</t>
  </si>
  <si>
    <t>Demonstrates an understanding of standard datastructures and how they are selected, the internal structure and use.</t>
  </si>
  <si>
    <t>Data Structure - Demonstrate understanding of standard data structures (Containers, algorithms, iterators etc)</t>
  </si>
  <si>
    <t xml:space="preserve">Not addressed this block in project work.
</t>
  </si>
  <si>
    <t>Research for the basic data structures is not enough to start the implementation for a working code.</t>
  </si>
  <si>
    <t>Researched basic structures without much in depth analysis showing partial understanding of the concept .</t>
  </si>
  <si>
    <t>Analysed the requirements for the project and researched those data structure well enough to get them working in the project.</t>
  </si>
  <si>
    <t>Reseached in-depth, for performance factors (memory, runtime overheads, robustness etc..) of the data structures and able to conclude the pros &amp; cons of their implementation.</t>
  </si>
  <si>
    <t>Researched the best practices for building a library which can be used for generic purposes.</t>
  </si>
  <si>
    <t xml:space="preserve">Not evidenced this block in learning Log.
</t>
  </si>
  <si>
    <t>Poorly Evidenced in Learning Log.</t>
  </si>
  <si>
    <t>Documentation fail to prove certain key points which help in mapping the research to the project's need.</t>
  </si>
  <si>
    <t>The understanding is well documented including certain key reflection towards next steps on the topics.</t>
  </si>
  <si>
    <t>Researched exceptions and edge conditions of the structures for robust implementation .</t>
  </si>
  <si>
    <t>Presented an excellent research document, backed up with use cases and details from project.</t>
  </si>
  <si>
    <t>Demonstrating understanding of performance (memory, runtime overheads, robustness etc..) of the derived data types, the overall game performance and memory footprint.</t>
  </si>
  <si>
    <t>Data Stucture - Build your library of data stuctures</t>
  </si>
  <si>
    <t>Not addressed this block in project work.</t>
  </si>
  <si>
    <t>Poorly analysed the used case for data structure followed by incorrect to no implementation.</t>
  </si>
  <si>
    <t>Standard operators are implemented to minimum functionality.</t>
  </si>
  <si>
    <t>All standard operators are functional with only minor or no bugs.</t>
  </si>
  <si>
    <t>Required data structures implemented fully and used well in project.</t>
  </si>
  <si>
    <t>Library proves robustness with implemented unit test cases.</t>
  </si>
  <si>
    <t>Deriving an efficient practice for a context, backing up with strong reasons for the chosen approach.</t>
  </si>
  <si>
    <t>Poorly evidenced in Learning Log.</t>
  </si>
  <si>
    <t>Rare use cases demonstrated in project.</t>
  </si>
  <si>
    <t>Data structures partially organised in a library.</t>
  </si>
  <si>
    <t>All or most of the data structures organised in a library.</t>
  </si>
  <si>
    <t>Library is generic enough to be used for multiple projects this block.</t>
  </si>
  <si>
    <t>M</t>
  </si>
  <si>
    <t>P</t>
  </si>
  <si>
    <t>Is</t>
  </si>
  <si>
    <t>S</t>
  </si>
  <si>
    <t>G</t>
  </si>
  <si>
    <t>E</t>
  </si>
  <si>
    <t>Working Environment : 3.1 - Proficient in using development and production tools at a professional level (e.g. Perforce, Visual Studio- 2019 as an editor / debugger / profiler).</t>
  </si>
  <si>
    <t>Poor demonstration of use cases of VS2019 as a  editor, debugger. Repeated mistakes in using VS2019 due to lack of understanding and research on the topics. Did not demonstrated much learning on the topic and progress. 
Poorly documented the learning.</t>
  </si>
  <si>
    <t>Shown use cases and understanding of VS2019 as a C++ project editor.
Can demonstrate some usertanding and use cases of VS2019 Debugger.</t>
  </si>
  <si>
    <t>Can demonstrate extensive use of VS2019 debugger. 
Researched and included VS2019 plugins and shows understanding of the usage and purposes of the plugins.
Can create VS2019 C++ project from scratch
Can maintain filters and physical folders with consistent naming conventions for VS2019 projects.</t>
  </si>
  <si>
    <t>Can proficiently use VS2019 profiler and shows understanding of profiler concepts and how they can useful in improving performance of game
researched into atleast 1 or more profilers (CPU/GPU) and discussed the pros and cons or similaritites with VS2019 profiler.
Based on the project's requirement invest into atleast 1 more production /developement tool (eg: 2D-Level editors, Sound Editors etc.).</t>
  </si>
  <si>
    <t>Attitude towards building an automatic pipeline integrating production tools for build releases or production helpers.</t>
  </si>
  <si>
    <t>Perforce</t>
  </si>
  <si>
    <t>Poor understanding of source control operations, and consistent repetation of minor mistakes using perforce for project without showcasing any progress in learning. Poorly documented evidence</t>
  </si>
  <si>
    <t>Can use perforce for a day to day basis with basic functionalities, but does not demonstrate much understanding of concepts through use cases or learning documents.</t>
  </si>
  <si>
    <t>Demonstrates understanding of Perforce by showing use of atleast 4 or more operations and their purposes. Shows clear understanding of working with source control - Changelist, versions etc.</t>
  </si>
  <si>
    <t>Demonstrates understanding of Perforce by showing: 1) use of atleast 6 or more operations and their purposes. 2) Atleast 1 use case showcasing alternate set of operations serving the same use case. Shows clear understanding of source control termilogy - Client/Server/Workspace.</t>
  </si>
  <si>
    <t>Optional, uses perforce commandline utility to build and configure custom perforce clients for basic operations.</t>
  </si>
  <si>
    <t>Working Environment : 3.2 - Understanding C++ Build Process &amp; setting up and maintaining multiple game projects optimally where the projects easily check-out and compiles on other computers.</t>
  </si>
  <si>
    <t>Learning evidence and project setup demonstrates poor understanding of the build process in C++.</t>
  </si>
  <si>
    <t>Sufficient understanding of pre-compile and compile stage, but insufficient understanding of Linker stage. Documents not well written to demonstate the learning.</t>
  </si>
  <si>
    <t xml:space="preserve">Shows basic understanding of 3 key phases of C++ build process (precompile, compile and link stage) and reports the learning well in document and applies them in project. Makes suitable judgement of the files that needs to be or does not need to be on Perforce . </t>
  </si>
  <si>
    <t>Shows in depth analysis of the stages of build process in C++ project. 
Only the essential source files for building the game is submitted to perforce atleast 80% of the block.</t>
  </si>
  <si>
    <t>Explore other build option than VS2019. (Commandline and batch files can also be considered)</t>
  </si>
  <si>
    <t>Final build compiles and runs with less than 3 warnings and no errors</t>
  </si>
  <si>
    <t>Source code from perforce can be downloaded and build with no errors and warnings more than 80% of the time throughout the block</t>
  </si>
  <si>
    <t>Missing</t>
  </si>
  <si>
    <t>IS</t>
  </si>
  <si>
    <t>Good</t>
  </si>
  <si>
    <t>Excellent</t>
  </si>
  <si>
    <t>Use of C++ efficiently &amp; effectively and OOP design principles.</t>
  </si>
  <si>
    <t>C++</t>
  </si>
  <si>
    <t>No evidence provided</t>
  </si>
  <si>
    <t>Poor understanding of C++ language constructs</t>
  </si>
  <si>
    <t>Correct usage of basic data types, casting methods, references, and pointers. Understands scope, object lifetime, and control flow</t>
  </si>
  <si>
    <t>Appropriate usage of classes, functions, polymorphism and abstraction. Code runs cleanly without any crashes. Understanding of basic memory primitives such as arrays.</t>
  </si>
  <si>
    <t>Documented reasoning behind decisions with regards to performance and memory usage of chosen algorithms. No memory leaks or undefined behaviour present in the code. Understanding of the stack and heap. Understanding of binary and bitwise operations.</t>
  </si>
  <si>
    <t xml:space="preserve">Applies modern C++ guidelines with a clear reasoning why or why not. Consistent coding style. Const-correct code with clear and defined responsibilities for all objects and functions. </t>
  </si>
  <si>
    <t>OOP</t>
  </si>
  <si>
    <t xml:space="preserve">Student shows clear understanding of the purpose of each of the documents. Submissions are at a professional level with regards to language used, writing styles, content and tidiness. And meeting all criteria in good. </t>
  </si>
  <si>
    <t>PROJECT TOTAL</t>
  </si>
  <si>
    <t>YOUR TOTAL</t>
  </si>
  <si>
    <t xml:space="preserve">Your writing style is professional and free of spelling and grammar mistakes. Feedback is taken into account and is acted upon. And meeting all criteria in good. </t>
  </si>
  <si>
    <t>Competencies</t>
  </si>
  <si>
    <t>The student can use analytical and statistical methods to analyse data to create value for individuals, organizations and domains.</t>
  </si>
  <si>
    <t>The student can apply modelling techniques including Machine Learning and AI to create value for individuals, organizations and domains.</t>
  </si>
  <si>
    <t>The student can develop a prototype using an iterative cycle, explicitly involving stakeholders, and implement applications within an (existing) architecture.</t>
  </si>
  <si>
    <t>The student can analyse a problem by describing the context, trade-offs and formulation of the final demand (as a result of a process of demand articulation). In doing so, The student identifies the possible solutions. As a result, The student can formulate an approach for a data trajectory considering relevant actors and interests, involving relevant theories and (technical) possibilities.</t>
  </si>
  <si>
    <r>
      <t xml:space="preserve">6.0 Scientific Reporting: </t>
    </r>
    <r>
      <rPr>
        <sz val="10"/>
        <rFont val="Calibri"/>
        <family val="2"/>
      </rPr>
      <t xml:space="preserve">The student is able to communicate findings by means of a structured, coherent, and well argued  scientific report using Latex. </t>
    </r>
  </si>
  <si>
    <t>The student is able to communicate findings by means of a structured, coherent, and well argued  scientific report using Latex.</t>
  </si>
  <si>
    <t xml:space="preserve">Each submission clearly demonstrates clear processing of feedback received. Correct spelling and good grammar used. Use of professional wording throughout. And meeting all criteria in sufficient. </t>
  </si>
  <si>
    <t>3.0 Digital Transformation 2: The student is able to explain and contrast the attitudes, knowledge, acceptance, and perceived impact of AI on the domains of BUas by means of a research proposal and formulate research questions and consequently, hypotheses which can be tested.​</t>
  </si>
  <si>
    <t>The student is able to explore and contrast the attitudes, knowledge, acceptance, and perceived impact of AI on the domains of BUas by means of a literature study and on this basis, draft a research proposal formulating research questions and consequently, hypotheses which can be tested.​</t>
  </si>
  <si>
    <t>A literature review documenting the current state of attitudes, knowledge, acceptance, and perceived impact of AI on the domains of BUas is present.  And meeting all criteria in poor.</t>
  </si>
  <si>
    <t>Research question(s) investigating the current state of attitudes, knowledge, acceptance, and perceived impact of AI on the domains of BUas are formulated. And meeting all criteria in insufficient.</t>
  </si>
  <si>
    <t>Research questions investigating the current state of attitudes, knowledge, acceptance, and perceived impact of AI on the domains of BUas are translated into hypothesis which can be put to the test. And meeting all criteria in sufficient.</t>
  </si>
  <si>
    <t>A coherent research proposal is present containing the current state of attitudes, knowledge, acceptance, and perceived impact of AI on the domains of BUas. And meeting all criteria in Good.</t>
  </si>
  <si>
    <t xml:space="preserve">Proposes improvements to the data management strategy or procedures. And meeting all criteria in good. </t>
  </si>
  <si>
    <t xml:space="preserve">The execution of the Research Data Management Plan adhered to F.A.I.R principles. And meeting all criteria in sufficient. </t>
  </si>
  <si>
    <t>The procedures defined in Research Data Management Plan and data storage protocol were followed. And meeting all criteria in insufficient</t>
  </si>
  <si>
    <t>Provides a Research Data Management Plan is present and follows the guidelines set-out in the BUas DMP templates.</t>
  </si>
  <si>
    <t>Provides a Codebook is present and follows the guidelines set-out in the BUas DMP templates. Potential ethical and legal concerns are adressed. And meets all criteria in poor.</t>
  </si>
  <si>
    <t>Is able to identify the required input and desired output for acquiring language for a given use-case. And meeting all criteria in poor.</t>
  </si>
  <si>
    <t>The student is able to create a cognitive model of language learning for a given use-case, specifically the student:</t>
  </si>
  <si>
    <t>Creates a valid model flowchart to achieve language acquisition from the environment for a given use-case. And meeting all criteria in insufficient.</t>
  </si>
  <si>
    <t>Designs their model for language acquisition in such a way to accomodate for differentiating evironmental conditions. And meeting all criteria in sufficient.</t>
  </si>
  <si>
    <t>Understands the basic cognitive theory of language acquisition as demonstrated by a model flowchart.</t>
  </si>
  <si>
    <r>
      <t xml:space="preserve">0.0 Cognition Fundamentals​: Cognitive Models of Language Learning
</t>
    </r>
    <r>
      <rPr>
        <sz val="10"/>
        <color rgb="FF000000"/>
        <rFont val="Calibri"/>
      </rPr>
      <t>The student is able to create a cognitive model of language learning for a given use-case, specifically the student:​</t>
    </r>
  </si>
  <si>
    <r>
      <t xml:space="preserve">0.0 Research Methodology: Data Management
</t>
    </r>
    <r>
      <rPr>
        <sz val="10"/>
        <color rgb="FF000000"/>
        <rFont val="Calibri"/>
      </rPr>
      <t>The student is able to develop and implement appropriate data management methods integrating legal and ethical concerns to facilitate their study design.​</t>
    </r>
  </si>
  <si>
    <t>Operationalizes their model to computational model of language learning to demonstrate a language acquisition for a given use-case. And meeting all criteria in good.</t>
  </si>
  <si>
    <t>2022-23C FGA2.P1-ADSAI</t>
  </si>
  <si>
    <t>5pm Friday 7th 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</si>
</sst>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0"/>
      <color rgb="FF000000"/>
      <name val="Arial"/>
    </font>
    <font>
      <sz val="10"/>
      <color rgb="FF000000"/>
      <name val="Calibri"/>
      <family val="2"/>
    </font>
    <font>
      <sz val="10"/>
      <color theme="1"/>
      <name val="Arial"/>
      <family val="2"/>
    </font>
    <font>
      <sz val="10"/>
      <color rgb="FF000000"/>
      <name val="Arial"/>
      <family val="2"/>
    </font>
    <font>
      <b/>
      <sz val="10"/>
      <color theme="1"/>
      <name val="Calibri"/>
      <family val="2"/>
    </font>
    <font>
      <sz val="11"/>
      <color rgb="FF252424"/>
      <name val="Arial"/>
      <family val="2"/>
    </font>
    <font>
      <sz val="10"/>
      <color theme="1"/>
      <name val="Calibri"/>
      <family val="2"/>
    </font>
    <font>
      <sz val="10"/>
      <name val="Calibri"/>
      <family val="2"/>
    </font>
    <font>
      <sz val="10"/>
      <color rgb="FF000000"/>
      <name val="Calibri"/>
      <family val="2"/>
    </font>
    <font>
      <b/>
      <sz val="10"/>
      <color rgb="FFFFFFFF"/>
      <name val="Calibri"/>
      <family val="2"/>
    </font>
    <font>
      <sz val="14"/>
      <color theme="1"/>
      <name val="Calibri"/>
      <family val="2"/>
    </font>
    <font>
      <sz val="14"/>
      <color rgb="FF000000"/>
      <name val="Calibri"/>
      <family val="2"/>
    </font>
    <font>
      <sz val="14"/>
      <color rgb="FFFFFFFF"/>
      <name val="Calibri"/>
      <family val="2"/>
    </font>
    <font>
      <b/>
      <sz val="10"/>
      <name val="Calibri"/>
      <family val="2"/>
    </font>
    <font>
      <sz val="18"/>
      <color theme="1"/>
      <name val="Calibri"/>
      <family val="2"/>
    </font>
    <font>
      <b/>
      <sz val="14"/>
      <name val="Calibri"/>
      <family val="2"/>
    </font>
    <font>
      <b/>
      <sz val="24"/>
      <color theme="1"/>
      <name val="Calibri"/>
      <family val="2"/>
    </font>
    <font>
      <sz val="10"/>
      <color theme="0"/>
      <name val="Calibri"/>
      <family val="2"/>
    </font>
    <font>
      <b/>
      <sz val="10"/>
      <color theme="0"/>
      <name val="Calibri"/>
      <family val="2"/>
    </font>
    <font>
      <sz val="10"/>
      <name val="Arial"/>
      <family val="2"/>
    </font>
    <font>
      <b/>
      <sz val="10"/>
      <color rgb="FFFF0000"/>
      <name val="Calibri"/>
      <family val="2"/>
    </font>
    <font>
      <b/>
      <sz val="10"/>
      <color rgb="FFFFFFFF"/>
      <name val="Arial"/>
      <family val="2"/>
    </font>
    <font>
      <sz val="9"/>
      <color rgb="FF000000"/>
      <name val="Calibri"/>
      <family val="2"/>
    </font>
    <font>
      <b/>
      <sz val="10"/>
      <color rgb="FF000000"/>
      <name val="Calibri"/>
      <family val="2"/>
    </font>
    <font>
      <b/>
      <sz val="10"/>
      <color rgb="FF000000"/>
      <name val="Calibri"/>
    </font>
    <font>
      <sz val="10"/>
      <color rgb="FF000000"/>
      <name val="Calibri"/>
    </font>
    <font>
      <sz val="11"/>
      <color rgb="FF006100"/>
      <name val="Arial"/>
      <family val="2"/>
      <scheme val="minor"/>
    </font>
    <font>
      <sz val="11"/>
      <color rgb="FF9C5700"/>
      <name val="Arial"/>
      <family val="2"/>
      <scheme val="minor"/>
    </font>
  </fonts>
  <fills count="53">
    <fill>
      <patternFill patternType="none"/>
    </fill>
    <fill>
      <patternFill patternType="gray125"/>
    </fill>
    <fill>
      <patternFill patternType="solid">
        <fgColor rgb="FF4C1130"/>
        <bgColor rgb="FF4C1130"/>
      </patternFill>
    </fill>
    <fill>
      <patternFill patternType="solid">
        <fgColor rgb="FFFFFFFF"/>
        <bgColor rgb="FFFFFFFF"/>
      </patternFill>
    </fill>
    <fill>
      <patternFill patternType="solid">
        <fgColor rgb="FFEAD1DC"/>
        <bgColor rgb="FFEAD1DC"/>
      </patternFill>
    </fill>
    <fill>
      <patternFill patternType="solid">
        <fgColor rgb="FF000000"/>
        <bgColor rgb="FF000000"/>
      </patternFill>
    </fill>
    <fill>
      <patternFill patternType="solid">
        <fgColor rgb="FFF7DCE8"/>
        <bgColor rgb="FFF7DCE8"/>
      </patternFill>
    </fill>
    <fill>
      <patternFill patternType="solid">
        <fgColor rgb="FFF3F3F3"/>
        <bgColor rgb="FFF3F3F3"/>
      </patternFill>
    </fill>
    <fill>
      <patternFill patternType="solid">
        <fgColor rgb="FFD9D9D9"/>
        <bgColor rgb="FFD9D9D9"/>
      </patternFill>
    </fill>
    <fill>
      <patternFill patternType="solid">
        <fgColor rgb="FF666666"/>
        <bgColor rgb="FF666666"/>
      </patternFill>
    </fill>
    <fill>
      <patternFill patternType="solid">
        <fgColor rgb="FFFFFF00"/>
        <bgColor rgb="FFFFFF00"/>
      </patternFill>
    </fill>
    <fill>
      <patternFill patternType="solid">
        <fgColor rgb="FFD9EAD3"/>
        <bgColor rgb="FFD9EAD3"/>
      </patternFill>
    </fill>
    <fill>
      <patternFill patternType="solid">
        <fgColor rgb="FFBDBDBD"/>
        <bgColor rgb="FFBDBDBD"/>
      </patternFill>
    </fill>
    <fill>
      <patternFill patternType="solid">
        <fgColor rgb="FFD5A6BD"/>
        <bgColor rgb="FFD5A6BD"/>
      </patternFill>
    </fill>
    <fill>
      <patternFill patternType="solid">
        <fgColor rgb="FFD9D2E9"/>
        <bgColor rgb="FFD9D2E9"/>
      </patternFill>
    </fill>
    <fill>
      <patternFill patternType="solid">
        <fgColor rgb="FFFFFF00"/>
        <bgColor rgb="FFFFFFFF"/>
      </patternFill>
    </fill>
    <fill>
      <patternFill patternType="solid">
        <fgColor rgb="FFFFFF00"/>
        <bgColor indexed="64"/>
      </patternFill>
    </fill>
    <fill>
      <patternFill patternType="solid">
        <fgColor theme="7" tint="0.79998168889431442"/>
        <bgColor rgb="FFD9EAD3"/>
      </patternFill>
    </fill>
    <fill>
      <patternFill patternType="solid">
        <fgColor theme="6" tint="0.79998168889431442"/>
        <bgColor rgb="FFFFF2CC"/>
      </patternFill>
    </fill>
    <fill>
      <patternFill patternType="solid">
        <fgColor theme="8" tint="0.79998168889431442"/>
        <bgColor rgb="FFFCE5CD"/>
      </patternFill>
    </fill>
    <fill>
      <patternFill patternType="solid">
        <fgColor theme="1"/>
        <bgColor rgb="FFF7DCE8"/>
      </patternFill>
    </fill>
    <fill>
      <patternFill patternType="solid">
        <fgColor theme="1"/>
        <bgColor indexed="64"/>
      </patternFill>
    </fill>
    <fill>
      <patternFill patternType="solid">
        <fgColor theme="0"/>
        <bgColor rgb="FF000000"/>
      </patternFill>
    </fill>
    <fill>
      <patternFill patternType="solid">
        <fgColor theme="0"/>
        <bgColor indexed="64"/>
      </patternFill>
    </fill>
    <fill>
      <patternFill patternType="solid">
        <fgColor theme="1"/>
        <bgColor rgb="FF000000"/>
      </patternFill>
    </fill>
    <fill>
      <patternFill patternType="solid">
        <fgColor theme="1"/>
        <bgColor rgb="FFFFFF00"/>
      </patternFill>
    </fill>
    <fill>
      <patternFill patternType="solid">
        <fgColor rgb="FFD9E7FD"/>
        <bgColor rgb="FFCFE2F3"/>
      </patternFill>
    </fill>
    <fill>
      <patternFill patternType="solid">
        <fgColor rgb="FFFFE1CC"/>
        <bgColor indexed="64"/>
      </patternFill>
    </fill>
    <fill>
      <patternFill patternType="solid">
        <fgColor rgb="FFFEF2CD"/>
        <bgColor indexed="64"/>
      </patternFill>
    </fill>
    <fill>
      <patternFill patternType="solid">
        <fgColor rgb="FFD1F1DA"/>
        <bgColor indexed="64"/>
      </patternFill>
    </fill>
    <fill>
      <patternFill patternType="solid">
        <fgColor rgb="FFDAF1F3"/>
        <bgColor indexed="64"/>
      </patternFill>
    </fill>
    <fill>
      <patternFill patternType="solid">
        <fgColor rgb="FFD9E7FD"/>
        <bgColor indexed="64"/>
      </patternFill>
    </fill>
    <fill>
      <patternFill patternType="solid">
        <fgColor theme="0" tint="-4.9989318521683403E-2"/>
        <bgColor rgb="FFFFFFFF"/>
      </patternFill>
    </fill>
    <fill>
      <patternFill patternType="solid">
        <fgColor theme="0" tint="-4.9989318521683403E-2"/>
        <bgColor indexed="64"/>
      </patternFill>
    </fill>
    <fill>
      <patternFill patternType="solid">
        <fgColor theme="0" tint="-4.9989318521683403E-2"/>
        <bgColor rgb="FFD9D9D9"/>
      </patternFill>
    </fill>
    <fill>
      <patternFill patternType="solid">
        <fgColor theme="0" tint="-0.249977111117893"/>
        <bgColor rgb="FFF3F3F3"/>
      </patternFill>
    </fill>
    <fill>
      <patternFill patternType="solid">
        <fgColor theme="0" tint="-0.249977111117893"/>
        <bgColor indexed="64"/>
      </patternFill>
    </fill>
    <fill>
      <patternFill patternType="solid">
        <fgColor theme="0" tint="-0.14999847407452621"/>
        <bgColor rgb="FFF3F3F3"/>
      </patternFill>
    </fill>
    <fill>
      <patternFill patternType="solid">
        <fgColor theme="0" tint="-0.14999847407452621"/>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rgb="FFFBDAD7"/>
        <bgColor rgb="FFF4CCCC"/>
      </patternFill>
    </fill>
    <fill>
      <patternFill patternType="solid">
        <fgColor theme="0" tint="-0.14999847407452621"/>
        <bgColor rgb="FFFFFFFF"/>
      </patternFill>
    </fill>
    <fill>
      <patternFill patternType="solid">
        <fgColor rgb="FFC6EFCE"/>
      </patternFill>
    </fill>
    <fill>
      <patternFill patternType="solid">
        <fgColor rgb="FFFFEB9C"/>
      </patternFill>
    </fill>
    <fill>
      <patternFill patternType="solid">
        <fgColor rgb="FFFF0000"/>
        <bgColor rgb="FFFFFFFF"/>
      </patternFill>
    </fill>
    <fill>
      <patternFill patternType="solid">
        <fgColor rgb="FFFF0000"/>
        <bgColor indexed="64"/>
      </patternFill>
    </fill>
    <fill>
      <patternFill patternType="solid">
        <fgColor rgb="FFFF0000"/>
        <bgColor rgb="FFF4CCCC"/>
      </patternFill>
    </fill>
    <fill>
      <patternFill patternType="solid">
        <fgColor rgb="FFFF0000"/>
        <bgColor rgb="FFFCE5CD"/>
      </patternFill>
    </fill>
    <fill>
      <patternFill patternType="solid">
        <fgColor rgb="FFFF0000"/>
        <bgColor rgb="FFFFF2CC"/>
      </patternFill>
    </fill>
    <fill>
      <patternFill patternType="solid">
        <fgColor rgb="FFFF0000"/>
        <bgColor rgb="FFD9EAD3"/>
      </patternFill>
    </fill>
    <fill>
      <patternFill patternType="solid">
        <fgColor rgb="FFFF0000"/>
        <bgColor rgb="FFCFE2F3"/>
      </patternFill>
    </fill>
    <fill>
      <patternFill patternType="solid">
        <fgColor rgb="FFFF0000"/>
        <bgColor rgb="FFD0E0E3"/>
      </patternFill>
    </fill>
  </fills>
  <borders count="3">
    <border>
      <left/>
      <right/>
      <top/>
      <bottom/>
      <diagonal/>
    </border>
    <border>
      <left/>
      <right style="thin">
        <color rgb="FF000000"/>
      </right>
      <top/>
      <bottom/>
      <diagonal/>
    </border>
    <border>
      <left/>
      <right/>
      <top style="thin">
        <color indexed="64"/>
      </top>
      <bottom style="thin">
        <color indexed="64"/>
      </bottom>
      <diagonal/>
    </border>
  </borders>
  <cellStyleXfs count="4">
    <xf numFmtId="0" fontId="0" fillId="0" borderId="0"/>
    <xf numFmtId="0" fontId="3" fillId="0" borderId="0"/>
    <xf numFmtId="0" fontId="26" fillId="43" borderId="0" applyNumberFormat="0" applyBorder="0" applyAlignment="0" applyProtection="0"/>
    <xf numFmtId="0" fontId="27" fillId="44" borderId="0" applyNumberFormat="0" applyBorder="0" applyAlignment="0" applyProtection="0"/>
  </cellStyleXfs>
  <cellXfs count="160">
    <xf numFmtId="0" fontId="0" fillId="0" borderId="0" xfId="0"/>
    <xf numFmtId="0" fontId="2" fillId="10" borderId="0" xfId="0" applyFont="1" applyFill="1" applyAlignment="1">
      <alignment wrapText="1"/>
    </xf>
    <xf numFmtId="0" fontId="2" fillId="0" borderId="0" xfId="0" applyFont="1" applyAlignment="1">
      <alignment vertical="top" wrapText="1"/>
    </xf>
    <xf numFmtId="0" fontId="3" fillId="3" borderId="0" xfId="0" applyFont="1" applyFill="1" applyAlignment="1">
      <alignment horizontal="left" vertical="top" wrapText="1"/>
    </xf>
    <xf numFmtId="0" fontId="2" fillId="0" borderId="0" xfId="0" applyFont="1" applyAlignment="1">
      <alignment wrapText="1"/>
    </xf>
    <xf numFmtId="0" fontId="3" fillId="13" borderId="0" xfId="0" applyFont="1" applyFill="1" applyAlignment="1">
      <alignment horizontal="left" wrapText="1"/>
    </xf>
    <xf numFmtId="0" fontId="2" fillId="4" borderId="0" xfId="0" applyFont="1" applyFill="1" applyAlignment="1">
      <alignment wrapText="1"/>
    </xf>
    <xf numFmtId="0" fontId="2" fillId="11" borderId="0" xfId="0" applyFont="1" applyFill="1" applyAlignment="1">
      <alignment wrapText="1"/>
    </xf>
    <xf numFmtId="0" fontId="2" fillId="14" borderId="0" xfId="0" applyFont="1" applyFill="1" applyAlignment="1">
      <alignment wrapText="1"/>
    </xf>
    <xf numFmtId="0" fontId="2" fillId="13" borderId="0" xfId="0" applyFont="1" applyFill="1" applyAlignment="1">
      <alignment wrapText="1"/>
    </xf>
    <xf numFmtId="0" fontId="2" fillId="0" borderId="0" xfId="0" applyFont="1"/>
    <xf numFmtId="0" fontId="3" fillId="3" borderId="0" xfId="0" applyFont="1" applyFill="1" applyAlignment="1">
      <alignment horizontal="left"/>
    </xf>
    <xf numFmtId="0" fontId="2" fillId="0" borderId="0" xfId="0" applyFont="1" applyAlignment="1">
      <alignment vertical="center"/>
    </xf>
    <xf numFmtId="0" fontId="5" fillId="3" borderId="0" xfId="0" applyFont="1" applyFill="1"/>
    <xf numFmtId="0" fontId="3" fillId="3" borderId="0" xfId="0" applyFont="1" applyFill="1" applyAlignment="1">
      <alignment horizontal="left" wrapText="1"/>
    </xf>
    <xf numFmtId="49" fontId="7" fillId="10" borderId="0" xfId="0" applyNumberFormat="1" applyFont="1" applyFill="1" applyAlignment="1" applyProtection="1">
      <alignment horizontal="left"/>
      <protection locked="0"/>
    </xf>
    <xf numFmtId="0" fontId="10" fillId="3" borderId="0" xfId="0" applyFont="1" applyFill="1" applyAlignment="1" applyProtection="1">
      <alignment horizontal="center" vertical="center" wrapText="1"/>
      <protection locked="0"/>
    </xf>
    <xf numFmtId="0" fontId="7" fillId="2" borderId="0" xfId="0" applyFont="1" applyFill="1"/>
    <xf numFmtId="0" fontId="7" fillId="6" borderId="0" xfId="0" applyFont="1" applyFill="1"/>
    <xf numFmtId="0" fontId="17" fillId="2" borderId="0" xfId="0" applyFont="1" applyFill="1"/>
    <xf numFmtId="0" fontId="17" fillId="6" borderId="0" xfId="0" applyFont="1" applyFill="1"/>
    <xf numFmtId="0" fontId="18" fillId="20" borderId="0" xfId="0" applyFont="1" applyFill="1"/>
    <xf numFmtId="0" fontId="17" fillId="20" borderId="0" xfId="0" applyFont="1" applyFill="1"/>
    <xf numFmtId="0" fontId="17" fillId="0" borderId="0" xfId="0" applyFont="1"/>
    <xf numFmtId="0" fontId="15" fillId="6" borderId="0" xfId="0" applyFont="1" applyFill="1" applyAlignment="1">
      <alignment horizontal="center" vertical="center" textRotation="90"/>
    </xf>
    <xf numFmtId="49" fontId="7" fillId="3" borderId="0" xfId="0" applyNumberFormat="1" applyFont="1" applyFill="1"/>
    <xf numFmtId="49" fontId="9" fillId="6" borderId="0" xfId="0" applyNumberFormat="1" applyFont="1" applyFill="1" applyAlignment="1">
      <alignment horizontal="center"/>
    </xf>
    <xf numFmtId="0" fontId="6" fillId="6" borderId="0" xfId="0" applyFont="1" applyFill="1"/>
    <xf numFmtId="0" fontId="11" fillId="6" borderId="0" xfId="0" applyFont="1" applyFill="1" applyAlignment="1">
      <alignment horizontal="center" vertical="center" wrapText="1"/>
    </xf>
    <xf numFmtId="0" fontId="9" fillId="6" borderId="0" xfId="0" applyFont="1" applyFill="1" applyAlignment="1">
      <alignment vertical="top"/>
    </xf>
    <xf numFmtId="0" fontId="9" fillId="6" borderId="0" xfId="0" applyFont="1" applyFill="1" applyAlignment="1">
      <alignment horizontal="center" vertical="top"/>
    </xf>
    <xf numFmtId="0" fontId="7" fillId="8" borderId="0" xfId="0" applyFont="1" applyFill="1" applyAlignment="1">
      <alignment vertical="center" wrapText="1"/>
    </xf>
    <xf numFmtId="0" fontId="9" fillId="6" borderId="0" xfId="0" applyFont="1" applyFill="1" applyAlignment="1">
      <alignment horizontal="left"/>
    </xf>
    <xf numFmtId="0" fontId="9" fillId="5" borderId="0" xfId="0" applyFont="1" applyFill="1" applyAlignment="1">
      <alignment horizontal="left"/>
    </xf>
    <xf numFmtId="0" fontId="7" fillId="6" borderId="0" xfId="0" applyFont="1" applyFill="1" applyAlignment="1">
      <alignment horizontal="right" vertical="top"/>
    </xf>
    <xf numFmtId="0" fontId="13" fillId="0" borderId="0" xfId="0" applyFont="1" applyAlignment="1">
      <alignment horizontal="left" vertical="center"/>
    </xf>
    <xf numFmtId="0" fontId="7" fillId="0" borderId="0" xfId="0" applyFont="1" applyAlignment="1">
      <alignment vertical="center" wrapText="1"/>
    </xf>
    <xf numFmtId="0" fontId="13" fillId="8" borderId="0" xfId="0" applyFont="1" applyFill="1" applyAlignment="1">
      <alignment horizontal="left" vertical="center"/>
    </xf>
    <xf numFmtId="49" fontId="18" fillId="25" borderId="0" xfId="0" applyNumberFormat="1" applyFont="1" applyFill="1" applyAlignment="1">
      <alignment horizontal="left"/>
    </xf>
    <xf numFmtId="0" fontId="8" fillId="0" borderId="0" xfId="0" applyFont="1"/>
    <xf numFmtId="49" fontId="20" fillId="3" borderId="0" xfId="0" applyNumberFormat="1" applyFont="1" applyFill="1" applyAlignment="1">
      <alignment vertical="top" wrapText="1"/>
    </xf>
    <xf numFmtId="0" fontId="7" fillId="18" borderId="0" xfId="0" applyFont="1" applyFill="1" applyAlignment="1">
      <alignment horizontal="left" vertical="top" wrapText="1"/>
    </xf>
    <xf numFmtId="0" fontId="11" fillId="12" borderId="0" xfId="0" applyFont="1" applyFill="1" applyAlignment="1">
      <alignment horizontal="center" vertical="center" wrapText="1"/>
    </xf>
    <xf numFmtId="49" fontId="9" fillId="5" borderId="0" xfId="0" applyNumberFormat="1" applyFont="1" applyFill="1" applyAlignment="1">
      <alignment horizontal="center"/>
    </xf>
    <xf numFmtId="49" fontId="9" fillId="5" borderId="0" xfId="0" applyNumberFormat="1" applyFont="1" applyFill="1"/>
    <xf numFmtId="49" fontId="9" fillId="5" borderId="0" xfId="0" applyNumberFormat="1" applyFont="1" applyFill="1" applyAlignment="1">
      <alignment vertical="top"/>
    </xf>
    <xf numFmtId="0" fontId="11" fillId="8" borderId="0" xfId="0" applyFont="1" applyFill="1" applyAlignment="1">
      <alignment horizontal="center" vertical="center" wrapText="1"/>
    </xf>
    <xf numFmtId="0" fontId="7" fillId="17" borderId="0" xfId="0" applyFont="1" applyFill="1" applyAlignment="1">
      <alignment vertical="top" wrapText="1"/>
    </xf>
    <xf numFmtId="0" fontId="7" fillId="2" borderId="0" xfId="0" applyFont="1" applyFill="1" applyAlignment="1">
      <alignment horizontal="left" vertical="top"/>
    </xf>
    <xf numFmtId="0" fontId="7" fillId="6" borderId="0" xfId="0" applyFont="1" applyFill="1" applyAlignment="1">
      <alignment horizontal="left" vertical="top"/>
    </xf>
    <xf numFmtId="0" fontId="11" fillId="6" borderId="0" xfId="0" applyFont="1" applyFill="1" applyAlignment="1">
      <alignment horizontal="left" vertical="top" wrapText="1"/>
    </xf>
    <xf numFmtId="0" fontId="8" fillId="0" borderId="0" xfId="0" applyFont="1" applyAlignment="1">
      <alignment horizontal="left" vertical="top"/>
    </xf>
    <xf numFmtId="0" fontId="1" fillId="19" borderId="0" xfId="0" applyFont="1" applyFill="1" applyAlignment="1">
      <alignment horizontal="left" vertical="top" wrapText="1"/>
    </xf>
    <xf numFmtId="0" fontId="1" fillId="0" borderId="0" xfId="0" applyFont="1"/>
    <xf numFmtId="0" fontId="1" fillId="27" borderId="0" xfId="0" applyFont="1" applyFill="1" applyAlignment="1">
      <alignment horizontal="left" vertical="top" wrapText="1" readingOrder="1"/>
    </xf>
    <xf numFmtId="0" fontId="1" fillId="28" borderId="0" xfId="0" applyFont="1" applyFill="1" applyAlignment="1">
      <alignment horizontal="left" vertical="top" wrapText="1" readingOrder="1"/>
    </xf>
    <xf numFmtId="0" fontId="1" fillId="29" borderId="0" xfId="0" applyFont="1" applyFill="1" applyAlignment="1">
      <alignment horizontal="left" vertical="top" wrapText="1" readingOrder="1"/>
    </xf>
    <xf numFmtId="0" fontId="1" fillId="30" borderId="0" xfId="0" applyFont="1" applyFill="1" applyAlignment="1">
      <alignment horizontal="left" vertical="top" wrapText="1" readingOrder="1"/>
    </xf>
    <xf numFmtId="0" fontId="1" fillId="31" borderId="0" xfId="0" applyFont="1" applyFill="1" applyAlignment="1">
      <alignment horizontal="left" vertical="top" wrapText="1" readingOrder="1"/>
    </xf>
    <xf numFmtId="0" fontId="1" fillId="21" borderId="0" xfId="0" applyFont="1" applyFill="1"/>
    <xf numFmtId="0" fontId="13" fillId="32" borderId="0" xfId="0" applyFont="1" applyFill="1" applyAlignment="1">
      <alignment horizontal="left" vertical="center" wrapText="1"/>
    </xf>
    <xf numFmtId="0" fontId="7" fillId="32" borderId="0" xfId="0" applyFont="1" applyFill="1" applyAlignment="1">
      <alignment horizontal="center" vertical="center"/>
    </xf>
    <xf numFmtId="0" fontId="13" fillId="34" borderId="0" xfId="0" applyFont="1" applyFill="1" applyAlignment="1">
      <alignment horizontal="left" vertical="center" wrapText="1"/>
    </xf>
    <xf numFmtId="0" fontId="7" fillId="34" borderId="0" xfId="0" applyFont="1" applyFill="1" applyAlignment="1">
      <alignment horizontal="center" vertical="center"/>
    </xf>
    <xf numFmtId="0" fontId="13" fillId="35" borderId="0" xfId="0" applyFont="1" applyFill="1" applyAlignment="1">
      <alignment horizontal="left" vertical="center" wrapText="1"/>
    </xf>
    <xf numFmtId="0" fontId="7" fillId="35" borderId="0" xfId="0" applyFont="1" applyFill="1" applyAlignment="1">
      <alignment horizontal="center" vertical="center"/>
    </xf>
    <xf numFmtId="0" fontId="13" fillId="37" borderId="0" xfId="0" applyFont="1" applyFill="1" applyAlignment="1">
      <alignment horizontal="left" vertical="center" wrapText="1"/>
    </xf>
    <xf numFmtId="0" fontId="7" fillId="37" borderId="0" xfId="0" applyFont="1" applyFill="1" applyAlignment="1">
      <alignment horizontal="center" vertical="center"/>
    </xf>
    <xf numFmtId="0" fontId="13" fillId="39" borderId="0" xfId="0" applyFont="1" applyFill="1" applyAlignment="1">
      <alignment horizontal="left" vertical="center" wrapText="1"/>
    </xf>
    <xf numFmtId="0" fontId="7" fillId="39" borderId="0" xfId="0" applyFont="1" applyFill="1" applyAlignment="1">
      <alignment horizontal="center" vertical="center"/>
    </xf>
    <xf numFmtId="0" fontId="13" fillId="40" borderId="0" xfId="0" applyFont="1" applyFill="1" applyAlignment="1">
      <alignment horizontal="left" vertical="center" wrapText="1"/>
    </xf>
    <xf numFmtId="0" fontId="7" fillId="40" borderId="0" xfId="0" applyFont="1" applyFill="1" applyAlignment="1">
      <alignment horizontal="center" vertical="center"/>
    </xf>
    <xf numFmtId="0" fontId="3" fillId="0" borderId="0" xfId="1"/>
    <xf numFmtId="0" fontId="3" fillId="0" borderId="2" xfId="1" applyBorder="1"/>
    <xf numFmtId="0" fontId="19" fillId="0" borderId="1" xfId="1" applyFont="1" applyBorder="1" applyAlignment="1">
      <alignment vertical="top"/>
    </xf>
    <xf numFmtId="0" fontId="1" fillId="41" borderId="0" xfId="0" applyFont="1" applyFill="1" applyAlignment="1">
      <alignment horizontal="left" vertical="top" wrapText="1"/>
    </xf>
    <xf numFmtId="0" fontId="7" fillId="42" borderId="0" xfId="0" applyFont="1" applyFill="1" applyAlignment="1">
      <alignment horizontal="left" vertical="top" wrapText="1"/>
    </xf>
    <xf numFmtId="0" fontId="7" fillId="42" borderId="0" xfId="0" applyFont="1" applyFill="1" applyAlignment="1">
      <alignment horizontal="center" vertical="center" textRotation="90" wrapText="1"/>
    </xf>
    <xf numFmtId="0" fontId="6" fillId="8" borderId="0" xfId="0" applyFont="1" applyFill="1" applyAlignment="1">
      <alignment vertical="center" wrapText="1"/>
    </xf>
    <xf numFmtId="0" fontId="6" fillId="0" borderId="0" xfId="0" applyFont="1" applyAlignment="1">
      <alignment vertical="center" wrapText="1"/>
    </xf>
    <xf numFmtId="0" fontId="1" fillId="38" borderId="0" xfId="0" applyFont="1" applyFill="1"/>
    <xf numFmtId="0" fontId="22" fillId="38" borderId="0" xfId="0" applyFont="1" applyFill="1" applyAlignment="1">
      <alignment horizontal="left" vertical="center" wrapText="1"/>
    </xf>
    <xf numFmtId="0" fontId="9" fillId="5" borderId="0" xfId="0" applyFont="1" applyFill="1" applyAlignment="1">
      <alignment horizontal="left" wrapText="1"/>
    </xf>
    <xf numFmtId="0" fontId="9" fillId="5" borderId="0" xfId="0" applyFont="1" applyFill="1" applyAlignment="1">
      <alignment vertical="top"/>
    </xf>
    <xf numFmtId="0" fontId="22" fillId="36" borderId="0" xfId="0" applyFont="1" applyFill="1" applyAlignment="1">
      <alignment horizontal="left" vertical="center" wrapText="1"/>
    </xf>
    <xf numFmtId="0" fontId="22" fillId="33" borderId="0" xfId="0" applyFont="1" applyFill="1" applyAlignment="1">
      <alignment horizontal="left" vertical="center" wrapText="1"/>
    </xf>
    <xf numFmtId="0" fontId="9" fillId="5" borderId="0" xfId="0" applyFont="1" applyFill="1" applyAlignment="1">
      <alignment horizontal="right" vertical="top"/>
    </xf>
    <xf numFmtId="49" fontId="1" fillId="8" borderId="0" xfId="0" applyNumberFormat="1" applyFont="1" applyFill="1" applyAlignment="1">
      <alignment wrapText="1"/>
    </xf>
    <xf numFmtId="0" fontId="1" fillId="0" borderId="0" xfId="0" applyFont="1" applyAlignment="1">
      <alignment horizontal="left" vertical="top"/>
    </xf>
    <xf numFmtId="0" fontId="6" fillId="0" borderId="0" xfId="0" applyFont="1" applyAlignment="1">
      <alignment horizontal="center" vertical="center" textRotation="90" wrapText="1"/>
    </xf>
    <xf numFmtId="49" fontId="7" fillId="15" borderId="0" xfId="0" applyNumberFormat="1" applyFont="1" applyFill="1"/>
    <xf numFmtId="0" fontId="26" fillId="43" borderId="0" xfId="2"/>
    <xf numFmtId="0" fontId="27" fillId="44" borderId="0" xfId="3"/>
    <xf numFmtId="0" fontId="25" fillId="26" borderId="0" xfId="0" applyFont="1" applyFill="1" applyAlignment="1">
      <alignment horizontal="left" vertical="top" wrapText="1"/>
    </xf>
    <xf numFmtId="0" fontId="1" fillId="46" borderId="0" xfId="0" applyFont="1" applyFill="1"/>
    <xf numFmtId="0" fontId="1" fillId="47" borderId="0" xfId="0" applyFont="1" applyFill="1" applyAlignment="1">
      <alignment horizontal="left" vertical="top" wrapText="1"/>
    </xf>
    <xf numFmtId="0" fontId="1" fillId="48" borderId="0" xfId="0" applyFont="1" applyFill="1" applyAlignment="1">
      <alignment horizontal="left" vertical="top" wrapText="1"/>
    </xf>
    <xf numFmtId="0" fontId="7" fillId="49" borderId="0" xfId="0" applyFont="1" applyFill="1" applyAlignment="1">
      <alignment horizontal="left" vertical="top" wrapText="1"/>
    </xf>
    <xf numFmtId="0" fontId="7" fillId="50" borderId="0" xfId="0" applyFont="1" applyFill="1" applyAlignment="1">
      <alignment vertical="top" wrapText="1"/>
    </xf>
    <xf numFmtId="0" fontId="1" fillId="46" borderId="0" xfId="0" applyFont="1" applyFill="1" applyAlignment="1">
      <alignment horizontal="left" vertical="top" wrapText="1" readingOrder="1"/>
    </xf>
    <xf numFmtId="0" fontId="7" fillId="51" borderId="0" xfId="0" applyFont="1" applyFill="1" applyAlignment="1">
      <alignment vertical="top" wrapText="1"/>
    </xf>
    <xf numFmtId="0" fontId="7" fillId="48" borderId="0" xfId="0" applyFont="1" applyFill="1" applyAlignment="1">
      <alignment horizontal="left" vertical="top" wrapText="1"/>
    </xf>
    <xf numFmtId="0" fontId="7" fillId="50" borderId="0" xfId="0" applyFont="1" applyFill="1" applyAlignment="1">
      <alignment horizontal="left" vertical="top" wrapText="1"/>
    </xf>
    <xf numFmtId="0" fontId="7" fillId="52" borderId="0" xfId="0" applyFont="1" applyFill="1" applyAlignment="1">
      <alignment horizontal="left" vertical="top" wrapText="1"/>
    </xf>
    <xf numFmtId="0" fontId="7" fillId="51" borderId="0" xfId="0" applyFont="1" applyFill="1" applyAlignment="1">
      <alignment horizontal="left" vertical="top" wrapText="1"/>
    </xf>
    <xf numFmtId="0" fontId="6" fillId="0" borderId="0" xfId="0" applyFont="1" applyAlignment="1">
      <alignment vertical="center" wrapText="1"/>
    </xf>
    <xf numFmtId="0" fontId="1" fillId="0" borderId="0" xfId="0" applyFont="1" applyAlignment="1">
      <alignment vertical="center" wrapText="1"/>
    </xf>
    <xf numFmtId="0" fontId="6" fillId="8" borderId="0" xfId="0" applyFont="1" applyFill="1" applyAlignment="1">
      <alignment vertical="center" wrapText="1"/>
    </xf>
    <xf numFmtId="0" fontId="14" fillId="6" borderId="0" xfId="0" applyFont="1" applyFill="1"/>
    <xf numFmtId="0" fontId="1" fillId="0" borderId="0" xfId="0" applyFont="1"/>
    <xf numFmtId="0" fontId="9" fillId="5" borderId="0" xfId="0" applyFont="1" applyFill="1" applyAlignment="1">
      <alignment horizontal="left" wrapText="1"/>
    </xf>
    <xf numFmtId="0" fontId="9" fillId="5" borderId="0" xfId="0" applyFont="1" applyFill="1" applyAlignment="1">
      <alignment vertical="top"/>
    </xf>
    <xf numFmtId="0" fontId="4" fillId="37" borderId="0" xfId="0" applyFont="1" applyFill="1" applyAlignment="1">
      <alignment vertical="center" wrapText="1"/>
    </xf>
    <xf numFmtId="0" fontId="1" fillId="38" borderId="0" xfId="0" applyFont="1" applyFill="1"/>
    <xf numFmtId="0" fontId="22" fillId="38" borderId="0" xfId="0" applyFont="1" applyFill="1" applyAlignment="1">
      <alignment horizontal="left" vertical="center" wrapText="1"/>
    </xf>
    <xf numFmtId="0" fontId="4" fillId="39" borderId="0" xfId="0" applyFont="1" applyFill="1" applyAlignment="1">
      <alignment vertical="center" wrapText="1"/>
    </xf>
    <xf numFmtId="0" fontId="1" fillId="36" borderId="0" xfId="0" applyFont="1" applyFill="1"/>
    <xf numFmtId="0" fontId="22" fillId="36" borderId="0" xfId="0" applyFont="1" applyFill="1" applyAlignment="1">
      <alignment horizontal="left" vertical="center" wrapText="1"/>
    </xf>
    <xf numFmtId="0" fontId="4" fillId="40" borderId="0" xfId="0" applyFont="1" applyFill="1" applyAlignment="1">
      <alignment vertical="center" wrapText="1"/>
    </xf>
    <xf numFmtId="0" fontId="4" fillId="35" borderId="0" xfId="0" applyFont="1" applyFill="1" applyAlignment="1">
      <alignment vertical="center" wrapText="1"/>
    </xf>
    <xf numFmtId="0" fontId="23" fillId="36" borderId="0" xfId="0" applyFont="1" applyFill="1"/>
    <xf numFmtId="0" fontId="4" fillId="32" borderId="0" xfId="0" applyFont="1" applyFill="1" applyAlignment="1">
      <alignment vertical="center" wrapText="1"/>
    </xf>
    <xf numFmtId="0" fontId="1" fillId="33" borderId="0" xfId="0" applyFont="1" applyFill="1"/>
    <xf numFmtId="0" fontId="22" fillId="33" borderId="0" xfId="0" applyFont="1" applyFill="1" applyAlignment="1">
      <alignment horizontal="left" vertical="center" wrapText="1"/>
    </xf>
    <xf numFmtId="0" fontId="13" fillId="45" borderId="0" xfId="0" applyFont="1" applyFill="1" applyAlignment="1">
      <alignment horizontal="left" vertical="center" wrapText="1"/>
    </xf>
    <xf numFmtId="0" fontId="6" fillId="46" borderId="0" xfId="0" applyFont="1" applyFill="1" applyAlignment="1">
      <alignment horizontal="left" vertical="top" wrapText="1"/>
    </xf>
    <xf numFmtId="0" fontId="4" fillId="34" borderId="0" xfId="0" applyFont="1" applyFill="1" applyAlignment="1">
      <alignment vertical="center" wrapText="1"/>
    </xf>
    <xf numFmtId="0" fontId="18" fillId="24" borderId="0" xfId="0" applyFont="1" applyFill="1" applyAlignment="1">
      <alignment horizontal="right"/>
    </xf>
    <xf numFmtId="0" fontId="17" fillId="21" borderId="0" xfId="0" applyFont="1" applyFill="1"/>
    <xf numFmtId="0" fontId="0" fillId="0" borderId="0" xfId="0"/>
    <xf numFmtId="0" fontId="9" fillId="5" borderId="0" xfId="0" applyFont="1" applyFill="1" applyAlignment="1">
      <alignment horizontal="center" vertical="top"/>
    </xf>
    <xf numFmtId="0" fontId="9" fillId="5" borderId="0" xfId="0" applyFont="1" applyFill="1" applyAlignment="1">
      <alignment horizontal="right"/>
    </xf>
    <xf numFmtId="0" fontId="7" fillId="22" borderId="0" xfId="0" applyFont="1" applyFill="1" applyAlignment="1">
      <alignment horizontal="left" vertical="top" wrapText="1"/>
    </xf>
    <xf numFmtId="0" fontId="19" fillId="23" borderId="0" xfId="0" applyFont="1" applyFill="1" applyAlignment="1">
      <alignment horizontal="left" vertical="top"/>
    </xf>
    <xf numFmtId="49" fontId="6" fillId="15" borderId="0" xfId="0" applyNumberFormat="1" applyFont="1" applyFill="1" applyAlignment="1" applyProtection="1">
      <alignment horizontal="left" vertical="top" wrapText="1"/>
      <protection locked="0"/>
    </xf>
    <xf numFmtId="0" fontId="0" fillId="16" borderId="0" xfId="0" applyFill="1" applyAlignment="1" applyProtection="1">
      <alignment horizontal="left" vertical="top" wrapText="1"/>
      <protection locked="0"/>
    </xf>
    <xf numFmtId="0" fontId="12" fillId="9" borderId="0" xfId="0" applyFont="1" applyFill="1" applyAlignment="1">
      <alignment horizontal="center" vertical="center" textRotation="90"/>
    </xf>
    <xf numFmtId="0" fontId="16" fillId="0" borderId="0" xfId="0" applyFont="1" applyAlignment="1">
      <alignment horizontal="center" vertical="center"/>
    </xf>
    <xf numFmtId="0" fontId="10" fillId="0" borderId="0" xfId="0" applyFont="1" applyAlignment="1">
      <alignment horizontal="center" vertical="center"/>
    </xf>
    <xf numFmtId="0" fontId="0" fillId="0" borderId="0" xfId="0" applyAlignment="1">
      <alignment horizontal="right"/>
    </xf>
    <xf numFmtId="0" fontId="9" fillId="5" borderId="0" xfId="0" applyFont="1" applyFill="1" applyAlignment="1">
      <alignment horizontal="right" vertical="top"/>
    </xf>
    <xf numFmtId="0" fontId="1"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center" textRotation="90" wrapText="1"/>
    </xf>
    <xf numFmtId="0" fontId="24" fillId="42" borderId="0" xfId="0" applyFont="1" applyFill="1" applyAlignment="1">
      <alignment horizontal="left" vertical="center" wrapText="1"/>
    </xf>
    <xf numFmtId="0" fontId="13" fillId="42" borderId="0" xfId="0" applyFont="1" applyFill="1" applyAlignment="1">
      <alignment horizontal="left" vertical="center" wrapText="1"/>
    </xf>
    <xf numFmtId="0" fontId="6" fillId="3" borderId="0" xfId="0" applyFont="1" applyFill="1" applyAlignment="1">
      <alignment horizontal="center" vertical="center" textRotation="90" wrapText="1"/>
    </xf>
    <xf numFmtId="0" fontId="6" fillId="45" borderId="0" xfId="0" applyFont="1" applyFill="1" applyAlignment="1">
      <alignment horizontal="left" vertical="center" wrapText="1"/>
    </xf>
    <xf numFmtId="0" fontId="1" fillId="46" borderId="0" xfId="0" applyFont="1" applyFill="1" applyAlignment="1">
      <alignment horizontal="left" vertical="top"/>
    </xf>
    <xf numFmtId="0" fontId="24" fillId="8" borderId="0" xfId="0" applyFont="1" applyFill="1" applyAlignment="1">
      <alignment horizontal="left" vertical="center" wrapText="1"/>
    </xf>
    <xf numFmtId="0" fontId="4" fillId="8" borderId="0" xfId="0" applyFont="1" applyFill="1" applyAlignment="1">
      <alignment horizontal="left" vertical="center" wrapText="1"/>
    </xf>
    <xf numFmtId="0" fontId="1" fillId="0" borderId="0" xfId="0" applyFont="1" applyAlignment="1">
      <alignment horizontal="left" vertical="top" wrapText="1" readingOrder="1"/>
    </xf>
    <xf numFmtId="0" fontId="4" fillId="45" borderId="0" xfId="0" applyFont="1" applyFill="1" applyAlignment="1">
      <alignment horizontal="left" vertical="top" wrapText="1"/>
    </xf>
    <xf numFmtId="0" fontId="1" fillId="45" borderId="0" xfId="0" applyFont="1" applyFill="1" applyAlignment="1">
      <alignment horizontal="left" vertical="top" wrapText="1"/>
    </xf>
    <xf numFmtId="0" fontId="4" fillId="45" borderId="0" xfId="0" applyFont="1" applyFill="1" applyAlignment="1">
      <alignment horizontal="left" vertical="center" wrapText="1"/>
    </xf>
    <xf numFmtId="0" fontId="21" fillId="0" borderId="0" xfId="1" applyFont="1" applyAlignment="1">
      <alignment horizontal="center" vertical="top"/>
    </xf>
    <xf numFmtId="0" fontId="3" fillId="0" borderId="0" xfId="1"/>
    <xf numFmtId="49" fontId="1" fillId="8" borderId="0" xfId="0" applyNumberFormat="1" applyFont="1" applyFill="1" applyAlignment="1">
      <alignment wrapText="1"/>
    </xf>
    <xf numFmtId="49" fontId="1" fillId="7" borderId="0" xfId="0" applyNumberFormat="1" applyFont="1" applyFill="1" applyAlignment="1">
      <alignment wrapText="1"/>
    </xf>
    <xf numFmtId="0" fontId="4" fillId="8" borderId="0" xfId="0" applyFont="1" applyFill="1" applyAlignment="1">
      <alignment vertical="top" wrapText="1"/>
    </xf>
  </cellXfs>
  <cellStyles count="4">
    <cellStyle name="Good" xfId="2" builtinId="26"/>
    <cellStyle name="Neutral" xfId="3" builtinId="28"/>
    <cellStyle name="Normal" xfId="0" builtinId="0"/>
    <cellStyle name="Normal 2" xfId="1" xr:uid="{9902F182-0AFB-1F41-B571-EB1D4AC04E32}"/>
  </cellStyles>
  <dxfs count="39">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ont>
        <color rgb="FFFFFFFF"/>
      </font>
      <fill>
        <patternFill patternType="solid">
          <fgColor rgb="FF000000"/>
          <bgColor rgb="FF000000"/>
        </patternFill>
      </fill>
    </dxf>
    <dxf>
      <fill>
        <patternFill patternType="solid">
          <fgColor rgb="FF63D297"/>
          <bgColor rgb="FF63D297"/>
        </patternFill>
      </fill>
    </dxf>
    <dxf>
      <font>
        <color rgb="FFFFFFFF"/>
      </font>
      <fill>
        <patternFill patternType="solid">
          <fgColor rgb="FFFF0000"/>
          <bgColor rgb="FFFF0000"/>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Student Self-Assessment Sheet-style" pivot="0" count="3" xr9:uid="{00000000-0011-0000-FFFF-FFFF00000000}">
      <tableStyleElement type="headerRow" dxfId="38"/>
      <tableStyleElement type="firstRowStripe" dxfId="37"/>
      <tableStyleElement type="secondRowStripe" dxfId="36"/>
    </tableStyle>
    <tableStyle name="Copy of Student Self-Assessment-style" pivot="0" count="3" xr9:uid="{00000000-0011-0000-FFFF-FFFF01000000}">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54"/>
  <sheetViews>
    <sheetView showGridLines="0" tabSelected="1" zoomScale="110" zoomScaleNormal="110" workbookViewId="0">
      <pane ySplit="10" topLeftCell="A14" activePane="bottomLeft" state="frozen"/>
      <selection pane="bottomLeft" activeCell="E8" sqref="E8"/>
    </sheetView>
  </sheetViews>
  <sheetFormatPr defaultColWidth="14.42578125" defaultRowHeight="15.75" customHeight="1" x14ac:dyDescent="0.2"/>
  <cols>
    <col min="1" max="1" width="3.42578125" style="39" customWidth="1"/>
    <col min="2" max="2" width="12.28515625" style="39" customWidth="1"/>
    <col min="3" max="3" width="12.140625" style="39" bestFit="1" customWidth="1"/>
    <col min="4" max="4" width="27" style="39" customWidth="1"/>
    <col min="5" max="5" width="22.85546875" style="39" customWidth="1"/>
    <col min="6" max="6" width="27.42578125" style="39" customWidth="1"/>
    <col min="7" max="7" width="23.42578125" style="39" customWidth="1"/>
    <col min="8" max="8" width="29.85546875" style="39" customWidth="1"/>
    <col min="9" max="9" width="33.140625" style="39" customWidth="1"/>
    <col min="10" max="11" width="36.85546875" style="39" customWidth="1"/>
    <col min="12" max="12" width="6.85546875" style="39" customWidth="1"/>
    <col min="13" max="13" width="17.140625" style="39" customWidth="1"/>
    <col min="14" max="16" width="6.85546875" style="39" customWidth="1"/>
    <col min="17" max="16384" width="14.42578125" style="39"/>
  </cols>
  <sheetData>
    <row r="1" spans="1:16" ht="12.95" customHeight="1" x14ac:dyDescent="0.2">
      <c r="A1" s="17"/>
      <c r="B1" s="17"/>
      <c r="C1" s="17"/>
      <c r="D1" s="17"/>
      <c r="E1" s="17"/>
      <c r="F1" s="17"/>
      <c r="G1" s="17"/>
      <c r="H1" s="17"/>
      <c r="I1" s="17"/>
      <c r="J1" s="17"/>
      <c r="K1" s="17"/>
      <c r="L1" s="17"/>
      <c r="M1" s="17"/>
      <c r="N1" s="17"/>
      <c r="O1" s="17"/>
      <c r="P1" s="17"/>
    </row>
    <row r="2" spans="1:16" ht="23.25" x14ac:dyDescent="0.35">
      <c r="A2" s="17"/>
      <c r="B2" s="18"/>
      <c r="C2" s="108" t="s">
        <v>0</v>
      </c>
      <c r="D2" s="109"/>
      <c r="E2" s="109"/>
      <c r="F2" s="18"/>
      <c r="G2" s="18"/>
      <c r="H2" s="18"/>
      <c r="I2" s="18"/>
      <c r="J2" s="18"/>
      <c r="K2" s="18"/>
      <c r="L2" s="18"/>
      <c r="M2" s="18"/>
      <c r="N2" s="18"/>
      <c r="O2" s="18"/>
      <c r="P2" s="17"/>
    </row>
    <row r="3" spans="1:16" s="23" customFormat="1" ht="14.45" customHeight="1" x14ac:dyDescent="0.2">
      <c r="A3" s="19"/>
      <c r="B3" s="20"/>
      <c r="C3" s="127"/>
      <c r="D3" s="128"/>
      <c r="E3" s="38" t="s">
        <v>1</v>
      </c>
      <c r="F3" s="21" t="s">
        <v>2</v>
      </c>
      <c r="G3" s="21"/>
      <c r="H3" s="22"/>
      <c r="I3" s="22"/>
      <c r="J3" s="111" t="s">
        <v>3</v>
      </c>
      <c r="K3" s="129"/>
      <c r="L3" s="130" t="s">
        <v>4</v>
      </c>
      <c r="M3" s="109"/>
      <c r="N3" s="109"/>
      <c r="O3" s="20"/>
      <c r="P3" s="19"/>
    </row>
    <row r="4" spans="1:16" ht="12.95" customHeight="1" x14ac:dyDescent="0.2">
      <c r="A4" s="17"/>
      <c r="B4" s="24"/>
      <c r="C4" s="131" t="s">
        <v>5</v>
      </c>
      <c r="D4" s="109"/>
      <c r="E4" s="15"/>
      <c r="F4" s="132"/>
      <c r="G4" s="133"/>
      <c r="H4" s="133"/>
      <c r="I4" s="133"/>
      <c r="J4" s="134"/>
      <c r="K4" s="135"/>
      <c r="L4" s="136" t="s">
        <v>6</v>
      </c>
      <c r="M4" s="137">
        <f>IF(ROUND((N24/10),1)&lt;&gt;ROUND((N24/10),0),ROUND((N2/10),1),ROUND((N24/10),0))</f>
        <v>0</v>
      </c>
      <c r="N4" s="138" t="str">
        <f>IF(M4&gt;=5.5,"PASS",IF(M4&gt;0,"FAIL","M/O"))</f>
        <v>M/O</v>
      </c>
      <c r="O4" s="18"/>
      <c r="P4" s="17"/>
    </row>
    <row r="5" spans="1:16" ht="12.95" customHeight="1" x14ac:dyDescent="0.2">
      <c r="A5" s="17"/>
      <c r="B5" s="24"/>
      <c r="C5" s="131" t="s">
        <v>7</v>
      </c>
      <c r="D5" s="129"/>
      <c r="E5" s="15"/>
      <c r="F5" s="133"/>
      <c r="G5" s="133"/>
      <c r="H5" s="133"/>
      <c r="I5" s="133"/>
      <c r="J5" s="135"/>
      <c r="K5" s="135"/>
      <c r="L5" s="129"/>
      <c r="M5" s="129"/>
      <c r="N5" s="129"/>
      <c r="O5" s="18"/>
      <c r="P5" s="17"/>
    </row>
    <row r="6" spans="1:16" ht="12.75" x14ac:dyDescent="0.2">
      <c r="A6" s="17"/>
      <c r="B6" s="24"/>
      <c r="C6" s="131" t="s">
        <v>8</v>
      </c>
      <c r="D6" s="139"/>
      <c r="E6" s="90" t="s">
        <v>206</v>
      </c>
      <c r="F6" s="133"/>
      <c r="G6" s="133"/>
      <c r="H6" s="133"/>
      <c r="I6" s="133"/>
      <c r="J6" s="135"/>
      <c r="K6" s="135"/>
      <c r="L6" s="129"/>
      <c r="M6" s="129"/>
      <c r="N6" s="129"/>
      <c r="O6" s="18"/>
      <c r="P6" s="17"/>
    </row>
    <row r="7" spans="1:16" ht="12.75" x14ac:dyDescent="0.2">
      <c r="A7" s="17"/>
      <c r="B7" s="24"/>
      <c r="C7" s="131" t="s">
        <v>9</v>
      </c>
      <c r="D7" s="129"/>
      <c r="E7" s="25" t="s">
        <v>10</v>
      </c>
      <c r="F7" s="133"/>
      <c r="G7" s="133"/>
      <c r="H7" s="133"/>
      <c r="I7" s="133"/>
      <c r="J7" s="135"/>
      <c r="K7" s="135"/>
      <c r="L7" s="129"/>
      <c r="M7" s="129"/>
      <c r="N7" s="129"/>
      <c r="O7" s="18"/>
      <c r="P7" s="17"/>
    </row>
    <row r="8" spans="1:16" ht="28.35" customHeight="1" x14ac:dyDescent="0.2">
      <c r="A8" s="17"/>
      <c r="B8" s="24"/>
      <c r="C8" s="140" t="s">
        <v>11</v>
      </c>
      <c r="D8" s="141"/>
      <c r="E8" s="40" t="s">
        <v>207</v>
      </c>
      <c r="F8" s="133"/>
      <c r="G8" s="133"/>
      <c r="H8" s="133"/>
      <c r="I8" s="133"/>
      <c r="J8" s="135"/>
      <c r="K8" s="135"/>
      <c r="L8" s="129"/>
      <c r="M8" s="129"/>
      <c r="N8" s="129"/>
      <c r="O8" s="18"/>
      <c r="P8" s="17"/>
    </row>
    <row r="9" spans="1:16" ht="12.75" x14ac:dyDescent="0.2">
      <c r="A9" s="17"/>
      <c r="B9" s="18"/>
      <c r="C9" s="18"/>
      <c r="D9" s="18"/>
      <c r="E9" s="18"/>
      <c r="F9" s="18"/>
      <c r="G9" s="18"/>
      <c r="H9" s="18"/>
      <c r="I9" s="18"/>
      <c r="J9" s="18"/>
      <c r="K9" s="18"/>
      <c r="L9" s="18"/>
      <c r="M9" s="18"/>
      <c r="N9" s="18"/>
      <c r="O9" s="18"/>
      <c r="P9" s="17"/>
    </row>
    <row r="10" spans="1:16" ht="12.75" x14ac:dyDescent="0.2">
      <c r="A10" s="17"/>
      <c r="B10" s="17"/>
      <c r="C10" s="17"/>
      <c r="D10" s="17"/>
      <c r="E10" s="17"/>
      <c r="F10" s="17"/>
      <c r="G10" s="17"/>
      <c r="H10" s="17"/>
      <c r="I10" s="17"/>
      <c r="J10" s="17"/>
      <c r="K10" s="17"/>
      <c r="L10" s="17"/>
      <c r="M10" s="17"/>
      <c r="N10" s="17"/>
      <c r="O10" s="17"/>
      <c r="P10" s="17"/>
    </row>
    <row r="11" spans="1:16" ht="23.25" x14ac:dyDescent="0.35">
      <c r="A11" s="17"/>
      <c r="B11" s="18"/>
      <c r="C11" s="108" t="s">
        <v>12</v>
      </c>
      <c r="D11" s="109"/>
      <c r="E11" s="109"/>
      <c r="F11" s="18"/>
      <c r="G11" s="18"/>
      <c r="H11" s="18"/>
      <c r="I11" s="18"/>
      <c r="J11" s="18"/>
      <c r="K11" s="18"/>
      <c r="L11" s="18"/>
      <c r="M11" s="18"/>
      <c r="N11" s="18"/>
      <c r="O11" s="18"/>
      <c r="P11" s="17"/>
    </row>
    <row r="12" spans="1:16" ht="12.75" x14ac:dyDescent="0.2">
      <c r="A12" s="17"/>
      <c r="B12" s="18"/>
      <c r="C12" s="43" t="s">
        <v>179</v>
      </c>
      <c r="D12" s="44" t="s">
        <v>13</v>
      </c>
      <c r="E12" s="45"/>
      <c r="F12" s="43" t="s">
        <v>14</v>
      </c>
      <c r="G12" s="43" t="s">
        <v>15</v>
      </c>
      <c r="H12" s="43" t="s">
        <v>16</v>
      </c>
      <c r="I12" s="43" t="s">
        <v>17</v>
      </c>
      <c r="J12" s="43" t="s">
        <v>18</v>
      </c>
      <c r="K12" s="43" t="s">
        <v>19</v>
      </c>
      <c r="L12" s="43" t="s">
        <v>20</v>
      </c>
      <c r="M12" s="43" t="s">
        <v>21</v>
      </c>
      <c r="N12" s="43" t="s">
        <v>22</v>
      </c>
      <c r="O12" s="26"/>
      <c r="P12" s="17"/>
    </row>
    <row r="13" spans="1:16" ht="48.6" customHeight="1" x14ac:dyDescent="0.2">
      <c r="A13" s="17"/>
      <c r="B13" s="27"/>
      <c r="C13" s="143">
        <v>9</v>
      </c>
      <c r="D13" s="152" t="s">
        <v>23</v>
      </c>
      <c r="E13" s="152"/>
      <c r="F13" s="152"/>
      <c r="G13" s="152"/>
      <c r="H13" s="152"/>
      <c r="I13" s="152"/>
      <c r="J13" s="152"/>
      <c r="K13" s="152"/>
      <c r="L13" s="76"/>
      <c r="M13" s="76"/>
      <c r="N13" s="76"/>
      <c r="O13" s="28"/>
      <c r="P13" s="17"/>
    </row>
    <row r="14" spans="1:16" ht="118.7" customHeight="1" x14ac:dyDescent="0.2">
      <c r="A14" s="17"/>
      <c r="B14" s="18"/>
      <c r="C14" s="143"/>
      <c r="D14" s="153" t="s">
        <v>24</v>
      </c>
      <c r="E14" s="153"/>
      <c r="F14" s="95" t="s">
        <v>25</v>
      </c>
      <c r="G14" s="101" t="s">
        <v>26</v>
      </c>
      <c r="H14" s="97" t="s">
        <v>27</v>
      </c>
      <c r="I14" s="102" t="s">
        <v>28</v>
      </c>
      <c r="J14" s="103" t="s">
        <v>186</v>
      </c>
      <c r="K14" s="104" t="s">
        <v>175</v>
      </c>
      <c r="L14" s="42">
        <v>10</v>
      </c>
      <c r="M14" s="16" t="s">
        <v>14</v>
      </c>
      <c r="N14" s="42">
        <f>IF(M14="MISSING",0,IF(M14="POOR",(L14*0.2),IF(M14="INSUFFICIENT",(L14*0.4),IF(M14="SUFFICIENT",(L14*0.6),IF(M14="GOOD",(L14*0.8),IF(M14="EXCELLENT",L14,"ERROR"))))))</f>
        <v>0</v>
      </c>
      <c r="O14" s="28"/>
      <c r="P14" s="17"/>
    </row>
    <row r="15" spans="1:16" ht="48" customHeight="1" x14ac:dyDescent="0.2">
      <c r="A15" s="17"/>
      <c r="B15" s="27"/>
      <c r="C15" s="89"/>
      <c r="D15" s="154" t="s">
        <v>29</v>
      </c>
      <c r="E15" s="147"/>
      <c r="F15" s="147"/>
      <c r="G15" s="147"/>
      <c r="H15" s="147"/>
      <c r="I15" s="147"/>
      <c r="J15" s="147"/>
      <c r="K15" s="147"/>
      <c r="L15" s="77"/>
      <c r="M15" s="77"/>
      <c r="N15" s="77"/>
      <c r="O15" s="28"/>
      <c r="P15" s="17"/>
    </row>
    <row r="16" spans="1:16" ht="111.95" customHeight="1" x14ac:dyDescent="0.2">
      <c r="A16" s="17"/>
      <c r="B16" s="18"/>
      <c r="C16" s="89" t="s">
        <v>30</v>
      </c>
      <c r="D16" s="125" t="s">
        <v>31</v>
      </c>
      <c r="E16" s="148"/>
      <c r="F16" s="95" t="s">
        <v>25</v>
      </c>
      <c r="G16" s="101" t="s">
        <v>32</v>
      </c>
      <c r="H16" s="97" t="s">
        <v>33</v>
      </c>
      <c r="I16" s="102" t="s">
        <v>34</v>
      </c>
      <c r="J16" s="103" t="s">
        <v>35</v>
      </c>
      <c r="K16" s="104" t="s">
        <v>178</v>
      </c>
      <c r="L16" s="42">
        <v>10</v>
      </c>
      <c r="M16" s="16" t="s">
        <v>14</v>
      </c>
      <c r="N16" s="42">
        <f>IF(M16="MISSING",0,IF(M16="POOR",(L16*0.2),IF(M16="INSUFFICIENT",(L16*0.4),IF(M16="SUFFICIENT",(L16*0.6),IF(M16="GOOD",(L16*0.8),IF(M16="EXCELLENT",L16,"ERROR"))))))</f>
        <v>0</v>
      </c>
      <c r="O16" s="28"/>
      <c r="P16" s="17"/>
    </row>
    <row r="17" spans="1:23" ht="48" customHeight="1" x14ac:dyDescent="0.2">
      <c r="A17" s="17"/>
      <c r="B17" s="27"/>
      <c r="C17" s="146" t="s">
        <v>36</v>
      </c>
      <c r="D17" s="147" t="s">
        <v>187</v>
      </c>
      <c r="E17" s="147"/>
      <c r="F17" s="147"/>
      <c r="G17" s="147"/>
      <c r="H17" s="147"/>
      <c r="I17" s="147"/>
      <c r="J17" s="147"/>
      <c r="K17" s="147"/>
      <c r="L17" s="77"/>
      <c r="M17" s="77"/>
      <c r="N17" s="77"/>
      <c r="O17" s="28"/>
      <c r="P17" s="17"/>
      <c r="Q17" s="53"/>
      <c r="R17" s="53"/>
      <c r="S17" s="53"/>
      <c r="T17" s="53"/>
      <c r="U17" s="53"/>
      <c r="V17" s="53"/>
      <c r="W17" s="53"/>
    </row>
    <row r="18" spans="1:23" ht="111.95" customHeight="1" x14ac:dyDescent="0.2">
      <c r="A18" s="17"/>
      <c r="B18" s="18"/>
      <c r="C18" s="146"/>
      <c r="D18" s="125" t="s">
        <v>188</v>
      </c>
      <c r="E18" s="148"/>
      <c r="F18" s="95" t="s">
        <v>25</v>
      </c>
      <c r="G18" s="101" t="s">
        <v>37</v>
      </c>
      <c r="H18" s="97" t="s">
        <v>189</v>
      </c>
      <c r="I18" s="102" t="s">
        <v>190</v>
      </c>
      <c r="J18" s="103" t="s">
        <v>191</v>
      </c>
      <c r="K18" s="104" t="s">
        <v>192</v>
      </c>
      <c r="L18" s="42">
        <v>10</v>
      </c>
      <c r="M18" s="16" t="s">
        <v>14</v>
      </c>
      <c r="N18" s="42">
        <f>IF(M18="MISSING",0,IF(M18="POOR",(L18*0.2),IF(M18="INSUFFICIENT",(L18*0.4),IF(M18="SUFFICIENT",(L18*0.6),IF(M18="GOOD",(L18*0.8),IF(M18="EXCELLENT",L18,"ERROR"))))))</f>
        <v>0</v>
      </c>
      <c r="O18" s="28"/>
      <c r="P18" s="17"/>
      <c r="Q18" s="53"/>
      <c r="R18" s="53"/>
      <c r="S18" s="53"/>
      <c r="T18" s="53"/>
      <c r="U18" s="53"/>
      <c r="V18" s="53"/>
      <c r="W18" s="53"/>
    </row>
    <row r="19" spans="1:23" ht="42.95" customHeight="1" x14ac:dyDescent="0.2">
      <c r="A19" s="17"/>
      <c r="B19" s="27"/>
      <c r="C19" s="143">
        <v>3</v>
      </c>
      <c r="D19" s="149" t="s">
        <v>203</v>
      </c>
      <c r="E19" s="150"/>
      <c r="F19" s="150"/>
      <c r="G19" s="150"/>
      <c r="H19" s="150"/>
      <c r="I19" s="150"/>
      <c r="J19" s="150"/>
      <c r="K19" s="150"/>
      <c r="L19" s="46"/>
      <c r="M19" s="46"/>
      <c r="N19" s="46"/>
      <c r="O19" s="28"/>
      <c r="P19" s="17"/>
      <c r="Q19" s="53"/>
      <c r="R19" s="53"/>
      <c r="S19" s="53"/>
      <c r="T19" s="53"/>
      <c r="U19" s="53"/>
      <c r="V19" s="53"/>
      <c r="W19" s="53"/>
    </row>
    <row r="20" spans="1:23" s="51" customFormat="1" ht="111.95" customHeight="1" x14ac:dyDescent="0.2">
      <c r="A20" s="48"/>
      <c r="B20" s="49"/>
      <c r="C20" s="109"/>
      <c r="D20" s="151" t="s">
        <v>199</v>
      </c>
      <c r="E20" s="151"/>
      <c r="F20" s="75" t="s">
        <v>25</v>
      </c>
      <c r="G20" s="54" t="s">
        <v>202</v>
      </c>
      <c r="H20" s="55" t="s">
        <v>198</v>
      </c>
      <c r="I20" s="56" t="s">
        <v>200</v>
      </c>
      <c r="J20" s="57" t="s">
        <v>201</v>
      </c>
      <c r="K20" s="58" t="s">
        <v>205</v>
      </c>
      <c r="L20" s="42">
        <v>15</v>
      </c>
      <c r="M20" s="16" t="s">
        <v>14</v>
      </c>
      <c r="N20" s="42">
        <f>IF(M20="MISSING",0,IF(M20="POOR",(L20*0.2),IF(M20="INSUFFICIENT",(L20*0.4),IF(M20="SUFFICIENT",(L20*0.6),IF(M20="GOOD",(L20*0.8),IF(M20="EXCELLENT",L20,"ERROR"))))))</f>
        <v>0</v>
      </c>
      <c r="O20" s="50"/>
      <c r="P20" s="48"/>
      <c r="Q20" s="88"/>
      <c r="R20" s="88"/>
      <c r="S20" s="88"/>
      <c r="T20" s="88"/>
      <c r="U20" s="88"/>
      <c r="V20" s="88"/>
      <c r="W20" s="88"/>
    </row>
    <row r="21" spans="1:23" ht="53.1" customHeight="1" x14ac:dyDescent="0.2">
      <c r="A21" s="17"/>
      <c r="B21" s="18"/>
      <c r="C21" s="143" t="s">
        <v>38</v>
      </c>
      <c r="D21" s="144" t="s">
        <v>204</v>
      </c>
      <c r="E21" s="145"/>
      <c r="F21" s="145"/>
      <c r="G21" s="145"/>
      <c r="H21" s="145"/>
      <c r="I21" s="145"/>
      <c r="J21" s="80"/>
      <c r="K21" s="80"/>
      <c r="L21" s="77"/>
      <c r="M21" s="77"/>
      <c r="N21" s="77"/>
      <c r="O21" s="28"/>
      <c r="P21" s="17"/>
      <c r="Q21" s="53"/>
      <c r="R21" s="53"/>
      <c r="S21" s="53"/>
      <c r="T21" s="53"/>
      <c r="U21" s="53"/>
      <c r="V21" s="53"/>
      <c r="W21" s="53"/>
    </row>
    <row r="22" spans="1:23" ht="138.75" customHeight="1" x14ac:dyDescent="0.2">
      <c r="A22" s="17"/>
      <c r="B22" s="18"/>
      <c r="C22" s="109"/>
      <c r="D22" s="142" t="s">
        <v>39</v>
      </c>
      <c r="E22" s="142"/>
      <c r="F22" s="75" t="s">
        <v>25</v>
      </c>
      <c r="G22" s="52" t="s">
        <v>196</v>
      </c>
      <c r="H22" s="41" t="s">
        <v>197</v>
      </c>
      <c r="I22" s="47" t="s">
        <v>195</v>
      </c>
      <c r="J22" s="57" t="s">
        <v>194</v>
      </c>
      <c r="K22" s="93" t="s">
        <v>193</v>
      </c>
      <c r="L22" s="42">
        <v>15</v>
      </c>
      <c r="M22" s="16" t="s">
        <v>14</v>
      </c>
      <c r="N22" s="42">
        <f>IF(M22="MISSING",0,IF(M22="POOR",(L22*0.2),IF(M22="INSUFFICIENT",(L22*0.4),IF(M22="SUFFICIENT",(L22*0.6),IF(M22="GOOD",(L22*0.8),IF(M22="EXCELLENT",L22,"ERROR"))))))</f>
        <v>0</v>
      </c>
      <c r="O22" s="28"/>
      <c r="P22" s="17"/>
      <c r="Q22" s="53"/>
      <c r="R22" s="53"/>
      <c r="S22" s="53"/>
      <c r="T22" s="53"/>
      <c r="U22" s="53"/>
      <c r="V22" s="53"/>
      <c r="W22" s="72"/>
    </row>
    <row r="23" spans="1:23" ht="53.1" customHeight="1" x14ac:dyDescent="0.2">
      <c r="A23" s="17"/>
      <c r="B23" s="18"/>
      <c r="C23" s="53"/>
      <c r="D23" s="124" t="s">
        <v>40</v>
      </c>
      <c r="E23" s="124"/>
      <c r="F23" s="124"/>
      <c r="G23" s="124"/>
      <c r="H23" s="124"/>
      <c r="I23" s="124"/>
      <c r="J23" s="94"/>
      <c r="K23" s="94"/>
      <c r="L23" s="77"/>
      <c r="M23" s="77"/>
      <c r="N23" s="77"/>
      <c r="O23" s="28"/>
      <c r="P23" s="17"/>
      <c r="Q23" s="53"/>
      <c r="R23" s="53"/>
      <c r="S23" s="53"/>
      <c r="T23" s="53"/>
      <c r="U23" s="53"/>
      <c r="V23" s="53"/>
      <c r="W23" s="53"/>
    </row>
    <row r="24" spans="1:23" ht="138.75" customHeight="1" x14ac:dyDescent="0.2">
      <c r="A24" s="17"/>
      <c r="B24" s="18"/>
      <c r="C24" s="53" t="s">
        <v>41</v>
      </c>
      <c r="D24" s="125" t="s">
        <v>42</v>
      </c>
      <c r="E24" s="125"/>
      <c r="F24" s="95" t="s">
        <v>25</v>
      </c>
      <c r="G24" s="96" t="s">
        <v>43</v>
      </c>
      <c r="H24" s="97" t="s">
        <v>44</v>
      </c>
      <c r="I24" s="98" t="s">
        <v>45</v>
      </c>
      <c r="J24" s="99" t="s">
        <v>46</v>
      </c>
      <c r="K24" s="100" t="s">
        <v>47</v>
      </c>
      <c r="L24" s="42">
        <v>20</v>
      </c>
      <c r="M24" s="16" t="s">
        <v>14</v>
      </c>
      <c r="N24" s="42">
        <f>IF(M24="MISSING",0,IF(M24="POOR",(L24*0.2),IF(M24="INSUFFICIENT",(L24*0.4),IF(M24="SUFFICIENT",(L24*0.6),IF(M24="GOOD",(L24*0.8),IF(M24="EXCELLENT",L24,"ERROR"))))))</f>
        <v>0</v>
      </c>
      <c r="O24" s="28"/>
      <c r="P24" s="17"/>
      <c r="Q24" s="53"/>
      <c r="R24" s="53"/>
      <c r="S24" s="53"/>
      <c r="T24" s="53"/>
      <c r="U24" s="53"/>
      <c r="V24" s="53"/>
      <c r="W24" s="53"/>
    </row>
    <row r="25" spans="1:23" ht="53.1" customHeight="1" x14ac:dyDescent="0.2">
      <c r="A25" s="17"/>
      <c r="B25" s="18"/>
      <c r="C25" s="53"/>
      <c r="D25" s="124" t="s">
        <v>184</v>
      </c>
      <c r="E25" s="124"/>
      <c r="F25" s="124"/>
      <c r="G25" s="124"/>
      <c r="H25" s="124"/>
      <c r="I25" s="124"/>
      <c r="J25" s="94"/>
      <c r="K25" s="94"/>
      <c r="L25" s="77"/>
      <c r="M25" s="77"/>
      <c r="N25" s="77"/>
      <c r="O25" s="28"/>
      <c r="P25" s="17"/>
      <c r="Q25" s="53"/>
      <c r="R25" s="53"/>
      <c r="S25" s="53"/>
      <c r="T25" s="53"/>
      <c r="U25" s="53"/>
      <c r="V25" s="53"/>
      <c r="W25" s="53"/>
    </row>
    <row r="26" spans="1:23" ht="138.75" customHeight="1" x14ac:dyDescent="0.2">
      <c r="A26" s="17"/>
      <c r="B26" s="18"/>
      <c r="C26" s="53" t="s">
        <v>41</v>
      </c>
      <c r="D26" s="125" t="s">
        <v>185</v>
      </c>
      <c r="E26" s="125"/>
      <c r="F26" s="95" t="s">
        <v>25</v>
      </c>
      <c r="G26" s="96" t="s">
        <v>48</v>
      </c>
      <c r="H26" s="97" t="s">
        <v>49</v>
      </c>
      <c r="I26" s="98" t="s">
        <v>50</v>
      </c>
      <c r="J26" s="99" t="s">
        <v>51</v>
      </c>
      <c r="K26" s="100" t="s">
        <v>52</v>
      </c>
      <c r="L26" s="42">
        <v>20</v>
      </c>
      <c r="M26" s="16" t="s">
        <v>14</v>
      </c>
      <c r="N26" s="42">
        <f>IF(M26="MISSING",0,IF(M26="POOR",(L26*0.2),IF(M26="INSUFFICIENT",(L26*0.4),IF(M26="SUFFICIENT",(L26*0.6),IF(M26="GOOD",(L26*0.8),IF(M26="EXCELLENT",L26,"ERROR"))))))</f>
        <v>0</v>
      </c>
      <c r="O26" s="28"/>
      <c r="P26" s="17"/>
      <c r="Q26" s="53"/>
      <c r="R26" s="53"/>
      <c r="S26" s="53"/>
      <c r="T26" s="53"/>
      <c r="U26" s="53"/>
      <c r="V26" s="53"/>
      <c r="W26" s="53"/>
    </row>
    <row r="27" spans="1:23" ht="17.45" customHeight="1" x14ac:dyDescent="0.2">
      <c r="A27" s="17"/>
      <c r="B27" s="18"/>
      <c r="C27" s="18"/>
      <c r="D27" s="18"/>
      <c r="E27" s="18"/>
      <c r="F27" s="18"/>
      <c r="G27" s="18"/>
      <c r="H27" s="18"/>
      <c r="I27" s="18"/>
      <c r="J27" s="18"/>
      <c r="K27" s="91" t="s">
        <v>176</v>
      </c>
      <c r="L27" s="91">
        <f>SUM(L14,L16,L18,L20,L22,L24,L26)</f>
        <v>100</v>
      </c>
      <c r="M27" s="92" t="s">
        <v>177</v>
      </c>
      <c r="N27" s="92">
        <f>SUM(N14,N16,N18,N20,N22,N24,N26)</f>
        <v>0</v>
      </c>
      <c r="O27" s="28"/>
      <c r="P27" s="17"/>
      <c r="Q27" s="53"/>
      <c r="R27" s="53"/>
      <c r="S27" s="53"/>
      <c r="T27" s="53"/>
      <c r="U27" s="53"/>
      <c r="V27" s="53"/>
      <c r="W27" s="53"/>
    </row>
    <row r="28" spans="1:23" s="53" customFormat="1" ht="12.75" x14ac:dyDescent="0.2">
      <c r="A28" s="17"/>
      <c r="B28" s="17"/>
      <c r="C28" s="17"/>
      <c r="D28" s="17"/>
      <c r="E28" s="17"/>
      <c r="F28" s="17"/>
      <c r="G28" s="17"/>
      <c r="H28" s="17"/>
      <c r="I28" s="17"/>
      <c r="J28" s="17"/>
      <c r="K28" s="17"/>
      <c r="L28" s="17"/>
      <c r="M28" s="17"/>
      <c r="N28" s="17"/>
      <c r="O28" s="17"/>
      <c r="P28" s="17"/>
    </row>
    <row r="29" spans="1:23" s="53" customFormat="1" ht="23.25" x14ac:dyDescent="0.35">
      <c r="A29" s="17"/>
      <c r="B29" s="29"/>
      <c r="C29" s="108" t="s">
        <v>53</v>
      </c>
      <c r="D29" s="109"/>
      <c r="E29" s="109"/>
      <c r="F29" s="29"/>
      <c r="G29" s="29"/>
      <c r="H29" s="29"/>
      <c r="I29" s="29"/>
      <c r="J29" s="29"/>
      <c r="K29" s="29"/>
      <c r="L29" s="29"/>
      <c r="M29" s="29"/>
      <c r="N29" s="30"/>
      <c r="O29" s="30"/>
      <c r="P29" s="17"/>
    </row>
    <row r="30" spans="1:23" s="53" customFormat="1" ht="12.75" x14ac:dyDescent="0.2">
      <c r="A30" s="17"/>
      <c r="B30" s="29"/>
      <c r="C30" s="83" t="s">
        <v>54</v>
      </c>
      <c r="D30" s="111" t="s">
        <v>55</v>
      </c>
      <c r="E30" s="109"/>
      <c r="F30" s="83" t="s">
        <v>56</v>
      </c>
      <c r="G30" s="111" t="s">
        <v>2</v>
      </c>
      <c r="H30" s="109"/>
      <c r="I30" s="109"/>
      <c r="J30" s="109"/>
      <c r="K30" s="109"/>
      <c r="L30" s="59"/>
      <c r="M30" s="83"/>
      <c r="N30" s="86" t="s">
        <v>57</v>
      </c>
      <c r="O30" s="29"/>
      <c r="P30" s="17"/>
    </row>
    <row r="31" spans="1:23" s="53" customFormat="1" ht="39.950000000000003" customHeight="1" x14ac:dyDescent="0.2">
      <c r="A31" s="17"/>
      <c r="B31" s="29"/>
      <c r="C31" s="60">
        <v>9</v>
      </c>
      <c r="D31" s="121" t="s">
        <v>58</v>
      </c>
      <c r="E31" s="122"/>
      <c r="F31" s="85" t="s">
        <v>59</v>
      </c>
      <c r="G31" s="123" t="s">
        <v>60</v>
      </c>
      <c r="H31" s="123"/>
      <c r="I31" s="123"/>
      <c r="J31" s="123"/>
      <c r="K31" s="123"/>
      <c r="L31" s="123"/>
      <c r="M31" s="123"/>
      <c r="N31" s="61">
        <v>3</v>
      </c>
      <c r="O31" s="29"/>
      <c r="P31" s="17"/>
    </row>
    <row r="32" spans="1:23" s="53" customFormat="1" ht="39.950000000000003" customHeight="1" x14ac:dyDescent="0.2">
      <c r="A32" s="17"/>
      <c r="B32" s="29"/>
      <c r="C32" s="62">
        <v>10</v>
      </c>
      <c r="D32" s="126" t="s">
        <v>58</v>
      </c>
      <c r="E32" s="122"/>
      <c r="F32" s="85" t="s">
        <v>61</v>
      </c>
      <c r="G32" s="123" t="s">
        <v>62</v>
      </c>
      <c r="H32" s="123"/>
      <c r="I32" s="123"/>
      <c r="J32" s="123"/>
      <c r="K32" s="123"/>
      <c r="L32" s="123"/>
      <c r="M32" s="123"/>
      <c r="N32" s="63">
        <v>3</v>
      </c>
      <c r="O32" s="29"/>
      <c r="P32" s="17"/>
    </row>
    <row r="33" spans="1:16" s="53" customFormat="1" ht="39.950000000000003" customHeight="1" x14ac:dyDescent="0.2">
      <c r="A33" s="17"/>
      <c r="B33" s="29"/>
      <c r="C33" s="60">
        <v>11</v>
      </c>
      <c r="D33" s="121" t="s">
        <v>58</v>
      </c>
      <c r="E33" s="122"/>
      <c r="F33" s="85" t="s">
        <v>63</v>
      </c>
      <c r="G33" s="123" t="s">
        <v>64</v>
      </c>
      <c r="H33" s="123"/>
      <c r="I33" s="123"/>
      <c r="J33" s="123"/>
      <c r="K33" s="123"/>
      <c r="L33" s="123"/>
      <c r="M33" s="123"/>
      <c r="N33" s="61">
        <v>3</v>
      </c>
      <c r="O33" s="29"/>
      <c r="P33" s="17"/>
    </row>
    <row r="34" spans="1:16" s="53" customFormat="1" ht="39.950000000000003" customHeight="1" x14ac:dyDescent="0.2">
      <c r="A34" s="17"/>
      <c r="B34" s="29"/>
      <c r="C34" s="64">
        <v>1</v>
      </c>
      <c r="D34" s="119" t="s">
        <v>65</v>
      </c>
      <c r="E34" s="119"/>
      <c r="F34" s="84" t="s">
        <v>66</v>
      </c>
      <c r="G34" s="117" t="s">
        <v>183</v>
      </c>
      <c r="H34" s="117"/>
      <c r="I34" s="117"/>
      <c r="J34" s="117"/>
      <c r="K34" s="117"/>
      <c r="L34" s="117"/>
      <c r="M34" s="117"/>
      <c r="N34" s="65">
        <v>3</v>
      </c>
      <c r="O34" s="29"/>
      <c r="P34" s="17"/>
    </row>
    <row r="35" spans="1:16" s="53" customFormat="1" ht="39.950000000000003" customHeight="1" x14ac:dyDescent="0.2">
      <c r="A35" s="17"/>
      <c r="B35" s="29"/>
      <c r="C35" s="66">
        <v>2</v>
      </c>
      <c r="D35" s="112" t="s">
        <v>65</v>
      </c>
      <c r="E35" s="113"/>
      <c r="F35" s="81" t="s">
        <v>67</v>
      </c>
      <c r="G35" s="114" t="s">
        <v>68</v>
      </c>
      <c r="H35" s="114"/>
      <c r="I35" s="114"/>
      <c r="J35" s="114"/>
      <c r="K35" s="114"/>
      <c r="L35" s="114"/>
      <c r="M35" s="114"/>
      <c r="N35" s="67">
        <v>3</v>
      </c>
      <c r="O35" s="29"/>
      <c r="P35" s="17"/>
    </row>
    <row r="36" spans="1:16" s="53" customFormat="1" ht="39.950000000000003" customHeight="1" x14ac:dyDescent="0.2">
      <c r="A36" s="17"/>
      <c r="B36" s="29"/>
      <c r="C36" s="68">
        <v>3</v>
      </c>
      <c r="D36" s="115" t="s">
        <v>69</v>
      </c>
      <c r="E36" s="116"/>
      <c r="F36" s="84" t="s">
        <v>70</v>
      </c>
      <c r="G36" s="117" t="s">
        <v>71</v>
      </c>
      <c r="H36" s="117"/>
      <c r="I36" s="117"/>
      <c r="J36" s="117"/>
      <c r="K36" s="117"/>
      <c r="L36" s="117"/>
      <c r="M36" s="117"/>
      <c r="N36" s="69">
        <v>3</v>
      </c>
      <c r="O36" s="29"/>
      <c r="P36" s="17"/>
    </row>
    <row r="37" spans="1:16" s="53" customFormat="1" ht="39.950000000000003" customHeight="1" x14ac:dyDescent="0.2">
      <c r="A37" s="17"/>
      <c r="B37" s="29"/>
      <c r="C37" s="70">
        <v>4</v>
      </c>
      <c r="D37" s="118" t="s">
        <v>72</v>
      </c>
      <c r="E37" s="113"/>
      <c r="F37" s="81" t="s">
        <v>73</v>
      </c>
      <c r="G37" s="114" t="s">
        <v>180</v>
      </c>
      <c r="H37" s="114"/>
      <c r="I37" s="114"/>
      <c r="J37" s="114"/>
      <c r="K37" s="114"/>
      <c r="L37" s="114"/>
      <c r="M37" s="114"/>
      <c r="N37" s="71">
        <v>3</v>
      </c>
      <c r="O37" s="29"/>
      <c r="P37" s="17"/>
    </row>
    <row r="38" spans="1:16" s="53" customFormat="1" ht="39.950000000000003" customHeight="1" x14ac:dyDescent="0.2">
      <c r="A38" s="17"/>
      <c r="B38" s="29"/>
      <c r="C38" s="64">
        <v>5</v>
      </c>
      <c r="D38" s="119" t="s">
        <v>74</v>
      </c>
      <c r="E38" s="120"/>
      <c r="F38" s="84" t="s">
        <v>74</v>
      </c>
      <c r="G38" s="117" t="s">
        <v>181</v>
      </c>
      <c r="H38" s="117"/>
      <c r="I38" s="117"/>
      <c r="J38" s="117"/>
      <c r="K38" s="117"/>
      <c r="L38" s="117"/>
      <c r="M38" s="117"/>
      <c r="N38" s="65">
        <v>3</v>
      </c>
      <c r="O38" s="29"/>
      <c r="P38" s="17"/>
    </row>
    <row r="39" spans="1:16" s="53" customFormat="1" ht="39.950000000000003" customHeight="1" x14ac:dyDescent="0.2">
      <c r="A39" s="17"/>
      <c r="B39" s="29"/>
      <c r="C39" s="66">
        <v>6</v>
      </c>
      <c r="D39" s="112" t="s">
        <v>74</v>
      </c>
      <c r="E39" s="113"/>
      <c r="F39" s="81" t="s">
        <v>75</v>
      </c>
      <c r="G39" s="114" t="s">
        <v>182</v>
      </c>
      <c r="H39" s="114"/>
      <c r="I39" s="114"/>
      <c r="J39" s="114"/>
      <c r="K39" s="114"/>
      <c r="L39" s="114"/>
      <c r="M39" s="114"/>
      <c r="N39" s="67">
        <v>3</v>
      </c>
      <c r="O39" s="29"/>
      <c r="P39" s="17"/>
    </row>
    <row r="40" spans="1:16" s="53" customFormat="1" ht="39.950000000000003" customHeight="1" x14ac:dyDescent="0.2">
      <c r="A40" s="17"/>
      <c r="B40" s="29"/>
      <c r="C40" s="68">
        <v>7</v>
      </c>
      <c r="D40" s="115" t="s">
        <v>76</v>
      </c>
      <c r="E40" s="116"/>
      <c r="F40" s="84" t="s">
        <v>77</v>
      </c>
      <c r="G40" s="117" t="s">
        <v>78</v>
      </c>
      <c r="H40" s="117"/>
      <c r="I40" s="117"/>
      <c r="J40" s="117"/>
      <c r="K40" s="117"/>
      <c r="L40" s="117"/>
      <c r="M40" s="117"/>
      <c r="N40" s="69">
        <v>3</v>
      </c>
      <c r="O40" s="29"/>
      <c r="P40" s="17"/>
    </row>
    <row r="41" spans="1:16" s="53" customFormat="1" ht="39.950000000000003" customHeight="1" x14ac:dyDescent="0.2">
      <c r="A41" s="17"/>
      <c r="B41" s="29"/>
      <c r="C41" s="70">
        <v>8</v>
      </c>
      <c r="D41" s="118" t="s">
        <v>76</v>
      </c>
      <c r="E41" s="113"/>
      <c r="F41" s="81" t="s">
        <v>79</v>
      </c>
      <c r="G41" s="114" t="s">
        <v>80</v>
      </c>
      <c r="H41" s="114"/>
      <c r="I41" s="114"/>
      <c r="J41" s="114"/>
      <c r="K41" s="114"/>
      <c r="L41" s="114"/>
      <c r="M41" s="114"/>
      <c r="N41" s="71">
        <v>3</v>
      </c>
      <c r="O41" s="29"/>
      <c r="P41" s="17"/>
    </row>
    <row r="42" spans="1:16" s="53" customFormat="1" ht="12.75" x14ac:dyDescent="0.2">
      <c r="A42" s="17"/>
      <c r="B42" s="29"/>
      <c r="C42" s="29"/>
      <c r="D42" s="29"/>
      <c r="E42" s="29"/>
      <c r="F42" s="29"/>
      <c r="G42" s="29"/>
      <c r="H42" s="29"/>
      <c r="I42" s="29"/>
      <c r="J42" s="29"/>
      <c r="K42" s="29"/>
      <c r="L42" s="29"/>
      <c r="M42" s="29"/>
      <c r="N42" s="29"/>
      <c r="O42" s="29"/>
      <c r="P42" s="17"/>
    </row>
    <row r="43" spans="1:16" s="53" customFormat="1" ht="12.75" x14ac:dyDescent="0.2">
      <c r="A43" s="17"/>
      <c r="B43" s="17"/>
      <c r="C43" s="17"/>
      <c r="D43" s="17"/>
      <c r="E43" s="17"/>
      <c r="F43" s="17"/>
      <c r="G43" s="17"/>
      <c r="H43" s="17"/>
      <c r="I43" s="17"/>
      <c r="J43" s="17"/>
      <c r="K43" s="17"/>
      <c r="L43" s="17"/>
      <c r="M43" s="17"/>
      <c r="N43" s="17"/>
      <c r="O43" s="17"/>
      <c r="P43" s="17"/>
    </row>
    <row r="44" spans="1:16" s="53" customFormat="1" ht="23.25" x14ac:dyDescent="0.35">
      <c r="A44" s="17"/>
      <c r="B44" s="32"/>
      <c r="C44" s="108" t="s">
        <v>81</v>
      </c>
      <c r="D44" s="109"/>
      <c r="E44" s="109"/>
      <c r="F44" s="27"/>
      <c r="G44" s="18"/>
      <c r="H44" s="18"/>
      <c r="I44" s="18"/>
      <c r="J44" s="18"/>
      <c r="K44" s="18"/>
      <c r="L44" s="18"/>
      <c r="M44" s="18"/>
      <c r="N44" s="18"/>
      <c r="O44" s="18"/>
      <c r="P44" s="17"/>
    </row>
    <row r="45" spans="1:16" s="53" customFormat="1" ht="12.75" x14ac:dyDescent="0.2">
      <c r="A45" s="17"/>
      <c r="B45" s="32"/>
      <c r="C45" s="33" t="s">
        <v>54</v>
      </c>
      <c r="D45" s="33" t="s">
        <v>82</v>
      </c>
      <c r="E45" s="82"/>
      <c r="F45" s="110" t="s">
        <v>83</v>
      </c>
      <c r="G45" s="109"/>
      <c r="H45" s="109"/>
      <c r="I45" s="109"/>
      <c r="J45" s="111" t="s">
        <v>84</v>
      </c>
      <c r="K45" s="109"/>
      <c r="L45" s="109"/>
      <c r="M45" s="109"/>
      <c r="N45" s="109"/>
      <c r="O45" s="18"/>
      <c r="P45" s="17"/>
    </row>
    <row r="46" spans="1:16" s="53" customFormat="1" ht="49.35" customHeight="1" x14ac:dyDescent="0.2">
      <c r="A46" s="17"/>
      <c r="B46" s="34"/>
      <c r="C46" s="35">
        <v>1</v>
      </c>
      <c r="D46" s="36" t="s">
        <v>85</v>
      </c>
      <c r="E46" s="79"/>
      <c r="F46" s="105" t="s">
        <v>86</v>
      </c>
      <c r="G46" s="106"/>
      <c r="H46" s="106"/>
      <c r="I46" s="106"/>
      <c r="J46" s="105" t="s">
        <v>87</v>
      </c>
      <c r="K46" s="106"/>
      <c r="L46" s="106"/>
      <c r="M46" s="106"/>
      <c r="N46" s="106"/>
      <c r="O46" s="18"/>
      <c r="P46" s="17"/>
    </row>
    <row r="47" spans="1:16" s="53" customFormat="1" ht="47.45" customHeight="1" x14ac:dyDescent="0.2">
      <c r="A47" s="17"/>
      <c r="B47" s="34"/>
      <c r="C47" s="37">
        <v>2</v>
      </c>
      <c r="D47" s="31" t="s">
        <v>88</v>
      </c>
      <c r="E47" s="78"/>
      <c r="F47" s="107" t="s">
        <v>89</v>
      </c>
      <c r="G47" s="106"/>
      <c r="H47" s="106"/>
      <c r="I47" s="106"/>
      <c r="J47" s="107" t="s">
        <v>90</v>
      </c>
      <c r="K47" s="106"/>
      <c r="L47" s="106"/>
      <c r="M47" s="106"/>
      <c r="N47" s="106"/>
      <c r="O47" s="18"/>
      <c r="P47" s="17"/>
    </row>
    <row r="48" spans="1:16" s="53" customFormat="1" ht="42" customHeight="1" x14ac:dyDescent="0.2">
      <c r="A48" s="17"/>
      <c r="B48" s="34"/>
      <c r="C48" s="35">
        <v>3</v>
      </c>
      <c r="D48" s="36" t="s">
        <v>91</v>
      </c>
      <c r="E48" s="79"/>
      <c r="F48" s="105" t="s">
        <v>92</v>
      </c>
      <c r="G48" s="106"/>
      <c r="H48" s="106"/>
      <c r="I48" s="106"/>
      <c r="J48" s="105" t="s">
        <v>93</v>
      </c>
      <c r="K48" s="106"/>
      <c r="L48" s="106"/>
      <c r="M48" s="106"/>
      <c r="N48" s="106"/>
      <c r="O48" s="18"/>
      <c r="P48" s="17"/>
    </row>
    <row r="49" spans="1:16" s="53" customFormat="1" ht="42.6" customHeight="1" x14ac:dyDescent="0.2">
      <c r="A49" s="17"/>
      <c r="B49" s="34"/>
      <c r="C49" s="37">
        <v>4</v>
      </c>
      <c r="D49" s="31" t="s">
        <v>94</v>
      </c>
      <c r="E49" s="78"/>
      <c r="F49" s="107" t="s">
        <v>95</v>
      </c>
      <c r="G49" s="106"/>
      <c r="H49" s="106"/>
      <c r="I49" s="106"/>
      <c r="J49" s="107" t="s">
        <v>96</v>
      </c>
      <c r="K49" s="106"/>
      <c r="L49" s="106"/>
      <c r="M49" s="106"/>
      <c r="N49" s="106"/>
      <c r="O49" s="18"/>
      <c r="P49" s="17"/>
    </row>
    <row r="50" spans="1:16" s="53" customFormat="1" ht="36" customHeight="1" x14ac:dyDescent="0.2">
      <c r="A50" s="17"/>
      <c r="B50" s="34"/>
      <c r="C50" s="35">
        <v>5</v>
      </c>
      <c r="D50" s="36" t="s">
        <v>97</v>
      </c>
      <c r="E50" s="79"/>
      <c r="F50" s="105" t="s">
        <v>98</v>
      </c>
      <c r="G50" s="106"/>
      <c r="H50" s="106"/>
      <c r="I50" s="106"/>
      <c r="J50" s="105" t="s">
        <v>99</v>
      </c>
      <c r="K50" s="106"/>
      <c r="L50" s="106"/>
      <c r="M50" s="106"/>
      <c r="N50" s="106"/>
      <c r="O50" s="18"/>
      <c r="P50" s="17"/>
    </row>
    <row r="51" spans="1:16" s="53" customFormat="1" ht="12.75" x14ac:dyDescent="0.2">
      <c r="A51" s="17"/>
      <c r="B51" s="18"/>
      <c r="C51" s="18"/>
      <c r="D51" s="18"/>
      <c r="E51" s="18"/>
      <c r="F51" s="18"/>
      <c r="G51" s="18"/>
      <c r="H51" s="18"/>
      <c r="I51" s="18"/>
      <c r="J51" s="18"/>
      <c r="K51" s="18"/>
      <c r="L51" s="18"/>
      <c r="M51" s="18"/>
      <c r="N51" s="18"/>
      <c r="O51" s="18"/>
      <c r="P51" s="17"/>
    </row>
    <row r="52" spans="1:16" s="53" customFormat="1" ht="12.75" x14ac:dyDescent="0.2">
      <c r="A52" s="17"/>
      <c r="B52" s="17"/>
      <c r="C52" s="17"/>
      <c r="D52" s="17"/>
      <c r="E52" s="17"/>
      <c r="F52" s="17"/>
      <c r="G52" s="17"/>
      <c r="H52" s="17"/>
      <c r="I52" s="17"/>
      <c r="J52" s="17"/>
      <c r="K52" s="17"/>
      <c r="L52" s="17"/>
      <c r="M52" s="17"/>
      <c r="N52" s="17"/>
      <c r="O52" s="17"/>
      <c r="P52" s="17"/>
    </row>
    <row r="53" spans="1:16" ht="15.75" customHeight="1" x14ac:dyDescent="0.2">
      <c r="A53" s="53"/>
      <c r="B53" s="53"/>
      <c r="C53" s="53"/>
      <c r="D53" s="53"/>
      <c r="E53" s="53"/>
      <c r="F53" s="53"/>
      <c r="G53" s="53"/>
      <c r="H53" s="53"/>
      <c r="I53" s="53"/>
      <c r="J53" s="53"/>
      <c r="K53" s="53"/>
      <c r="L53" s="53"/>
      <c r="M53" s="53"/>
      <c r="N53" s="53"/>
      <c r="O53" s="53"/>
      <c r="P53" s="53"/>
    </row>
    <row r="54" spans="1:16" ht="15.75" customHeight="1" x14ac:dyDescent="0.2">
      <c r="A54" s="53"/>
      <c r="B54" s="53"/>
      <c r="C54" s="53"/>
      <c r="D54" s="53"/>
      <c r="E54" s="53"/>
      <c r="F54" s="53"/>
      <c r="G54" s="53"/>
      <c r="H54" s="53"/>
      <c r="I54" s="53"/>
      <c r="J54" s="53"/>
      <c r="K54" s="53"/>
      <c r="L54" s="53"/>
      <c r="M54" s="53"/>
      <c r="N54" s="53"/>
      <c r="O54" s="53"/>
      <c r="P54" s="53"/>
    </row>
  </sheetData>
  <protectedRanges>
    <protectedRange algorithmName="SHA-512" hashValue="NcQe0VjxFnxU9SziGkmWOoYUYoQ0T62vv+WqFE1sowJD2+jDiq1RKEMS6wObDPCk433k/JG1CTU3j62rwNOzdg==" saltValue="OlYFZTFPx5QDCqKlqXj8fw==" spinCount="100000" sqref="C11:L12 C19:L19 C20:H20 J20:L20 C21:L21 D14:L18 C23:L26 C22:J22 L22" name="Range1_2_1"/>
    <protectedRange algorithmName="SHA-512" hashValue="NcQe0VjxFnxU9SziGkmWOoYUYoQ0T62vv+WqFE1sowJD2+jDiq1RKEMS6wObDPCk433k/JG1CTU3j62rwNOzdg==" saltValue="OlYFZTFPx5QDCqKlqXj8fw==" spinCount="100000" sqref="C15 C17" name="Range1_2_1_1"/>
    <protectedRange algorithmName="SHA-512" hashValue="NcQe0VjxFnxU9SziGkmWOoYUYoQ0T62vv+WqFE1sowJD2+jDiq1RKEMS6wObDPCk433k/JG1CTU3j62rwNOzdg==" saltValue="OlYFZTFPx5QDCqKlqXj8fw==" spinCount="100000" sqref="C13:C14" name="Range1_2_1_1_1"/>
    <protectedRange algorithmName="SHA-512" hashValue="NcQe0VjxFnxU9SziGkmWOoYUYoQ0T62vv+WqFE1sowJD2+jDiq1RKEMS6wObDPCk433k/JG1CTU3j62rwNOzdg==" saltValue="OlYFZTFPx5QDCqKlqXj8fw==" spinCount="100000" sqref="D13:L13" name="Range1_2_1_4"/>
    <protectedRange algorithmName="SHA-512" hashValue="NcQe0VjxFnxU9SziGkmWOoYUYoQ0T62vv+WqFE1sowJD2+jDiq1RKEMS6wObDPCk433k/JG1CTU3j62rwNOzdg==" saltValue="OlYFZTFPx5QDCqKlqXj8fw==" spinCount="100000" sqref="I20" name="Range1_2_1_2"/>
    <protectedRange algorithmName="SHA-512" hashValue="NcQe0VjxFnxU9SziGkmWOoYUYoQ0T62vv+WqFE1sowJD2+jDiq1RKEMS6wObDPCk433k/JG1CTU3j62rwNOzdg==" saltValue="OlYFZTFPx5QDCqKlqXj8fw==" spinCount="100000" sqref="K22" name="Range1_2_1_3"/>
  </protectedRanges>
  <mergeCells count="71">
    <mergeCell ref="D16:E16"/>
    <mergeCell ref="C11:E11"/>
    <mergeCell ref="C13:C14"/>
    <mergeCell ref="D13:K13"/>
    <mergeCell ref="D14:E14"/>
    <mergeCell ref="D15:K15"/>
    <mergeCell ref="D22:E22"/>
    <mergeCell ref="C21:C22"/>
    <mergeCell ref="D21:I21"/>
    <mergeCell ref="C17:C18"/>
    <mergeCell ref="C19:C20"/>
    <mergeCell ref="D17:K17"/>
    <mergeCell ref="D18:E18"/>
    <mergeCell ref="D19:K19"/>
    <mergeCell ref="D20:E20"/>
    <mergeCell ref="C2:E2"/>
    <mergeCell ref="C3:D3"/>
    <mergeCell ref="J3:K3"/>
    <mergeCell ref="L3:N3"/>
    <mergeCell ref="C4:D4"/>
    <mergeCell ref="F4:I8"/>
    <mergeCell ref="J4:K8"/>
    <mergeCell ref="L4:L8"/>
    <mergeCell ref="M4:M8"/>
    <mergeCell ref="N4:N8"/>
    <mergeCell ref="C5:D5"/>
    <mergeCell ref="C6:D6"/>
    <mergeCell ref="C7:D7"/>
    <mergeCell ref="C8:D8"/>
    <mergeCell ref="D23:I23"/>
    <mergeCell ref="D24:E24"/>
    <mergeCell ref="D25:I25"/>
    <mergeCell ref="D26:E26"/>
    <mergeCell ref="D32:E32"/>
    <mergeCell ref="G32:M32"/>
    <mergeCell ref="C29:E29"/>
    <mergeCell ref="D30:E30"/>
    <mergeCell ref="G30:K30"/>
    <mergeCell ref="D31:E31"/>
    <mergeCell ref="G31:M31"/>
    <mergeCell ref="D33:E33"/>
    <mergeCell ref="G33:M33"/>
    <mergeCell ref="D34:E34"/>
    <mergeCell ref="G34:M34"/>
    <mergeCell ref="D35:E35"/>
    <mergeCell ref="G35:M35"/>
    <mergeCell ref="D36:E36"/>
    <mergeCell ref="G36:M36"/>
    <mergeCell ref="D37:E37"/>
    <mergeCell ref="G37:M37"/>
    <mergeCell ref="D38:E38"/>
    <mergeCell ref="G38:M38"/>
    <mergeCell ref="D39:E39"/>
    <mergeCell ref="G39:M39"/>
    <mergeCell ref="D40:E40"/>
    <mergeCell ref="G40:M40"/>
    <mergeCell ref="D41:E41"/>
    <mergeCell ref="G41:M41"/>
    <mergeCell ref="C44:E44"/>
    <mergeCell ref="F45:I45"/>
    <mergeCell ref="J45:N45"/>
    <mergeCell ref="F49:I49"/>
    <mergeCell ref="J49:N49"/>
    <mergeCell ref="F50:I50"/>
    <mergeCell ref="J50:N50"/>
    <mergeCell ref="F46:I46"/>
    <mergeCell ref="J46:N46"/>
    <mergeCell ref="F47:I47"/>
    <mergeCell ref="J47:N47"/>
    <mergeCell ref="F48:I48"/>
    <mergeCell ref="J48:N48"/>
  </mergeCells>
  <conditionalFormatting sqref="N4">
    <cfRule type="containsText" dxfId="32" priority="81" operator="containsText" text="FAIL">
      <formula>NOT(ISERROR(SEARCH(("FAIL"),(N4))))</formula>
    </cfRule>
  </conditionalFormatting>
  <conditionalFormatting sqref="N4">
    <cfRule type="cellIs" dxfId="31" priority="82" operator="equal">
      <formula>"PASS"</formula>
    </cfRule>
  </conditionalFormatting>
  <conditionalFormatting sqref="N4">
    <cfRule type="cellIs" dxfId="30" priority="83" operator="equal">
      <formula>"M/O"</formula>
    </cfRule>
  </conditionalFormatting>
  <conditionalFormatting sqref="M22 M20 M14 M18">
    <cfRule type="cellIs" dxfId="29" priority="56" operator="equal">
      <formula>"EXCELLENT"</formula>
    </cfRule>
    <cfRule type="cellIs" dxfId="28" priority="57" operator="equal">
      <formula>"GOOD"</formula>
    </cfRule>
    <cfRule type="cellIs" dxfId="27" priority="58" operator="equal">
      <formula>"SUFFICIENT"</formula>
    </cfRule>
    <cfRule type="cellIs" dxfId="26" priority="59" operator="equal">
      <formula>"INSUFFICIENT"</formula>
    </cfRule>
    <cfRule type="cellIs" dxfId="25" priority="61" operator="equal">
      <formula>"MISSING"</formula>
    </cfRule>
  </conditionalFormatting>
  <conditionalFormatting sqref="M22 M20 M14 M18">
    <cfRule type="cellIs" dxfId="24" priority="62" operator="equal">
      <formula>"POOR"</formula>
    </cfRule>
  </conditionalFormatting>
  <conditionalFormatting sqref="M13">
    <cfRule type="cellIs" dxfId="23" priority="19" operator="equal">
      <formula>"EXCELLENT"</formula>
    </cfRule>
    <cfRule type="cellIs" dxfId="22" priority="20" operator="equal">
      <formula>"GOOD"</formula>
    </cfRule>
    <cfRule type="cellIs" dxfId="21" priority="21" operator="equal">
      <formula>"SUFFICIENT"</formula>
    </cfRule>
    <cfRule type="cellIs" dxfId="20" priority="22" operator="equal">
      <formula>"INSUFFICIENT"</formula>
    </cfRule>
    <cfRule type="cellIs" dxfId="19" priority="23" operator="equal">
      <formula>"MISSING"</formula>
    </cfRule>
  </conditionalFormatting>
  <conditionalFormatting sqref="M13">
    <cfRule type="cellIs" dxfId="18" priority="24" operator="equal">
      <formula>"POOR"</formula>
    </cfRule>
  </conditionalFormatting>
  <conditionalFormatting sqref="M24">
    <cfRule type="cellIs" dxfId="17" priority="13" operator="equal">
      <formula>"EXCELLENT"</formula>
    </cfRule>
    <cfRule type="cellIs" dxfId="16" priority="14" operator="equal">
      <formula>"GOOD"</formula>
    </cfRule>
    <cfRule type="cellIs" dxfId="15" priority="15" operator="equal">
      <formula>"SUFFICIENT"</formula>
    </cfRule>
    <cfRule type="cellIs" dxfId="14" priority="16" operator="equal">
      <formula>"INSUFFICIENT"</formula>
    </cfRule>
    <cfRule type="cellIs" dxfId="13" priority="17" operator="equal">
      <formula>"MISSING"</formula>
    </cfRule>
  </conditionalFormatting>
  <conditionalFormatting sqref="M24">
    <cfRule type="cellIs" dxfId="12" priority="18" operator="equal">
      <formula>"POOR"</formula>
    </cfRule>
  </conditionalFormatting>
  <conditionalFormatting sqref="M26">
    <cfRule type="cellIs" dxfId="11" priority="7" operator="equal">
      <formula>"EXCELLENT"</formula>
    </cfRule>
    <cfRule type="cellIs" dxfId="10" priority="8" operator="equal">
      <formula>"GOOD"</formula>
    </cfRule>
    <cfRule type="cellIs" dxfId="9" priority="9" operator="equal">
      <formula>"SUFFICIENT"</formula>
    </cfRule>
    <cfRule type="cellIs" dxfId="8" priority="10" operator="equal">
      <formula>"INSUFFICIENT"</formula>
    </cfRule>
    <cfRule type="cellIs" dxfId="7" priority="11" operator="equal">
      <formula>"MISSING"</formula>
    </cfRule>
  </conditionalFormatting>
  <conditionalFormatting sqref="M26">
    <cfRule type="cellIs" dxfId="6" priority="12" operator="equal">
      <formula>"POOR"</formula>
    </cfRule>
  </conditionalFormatting>
  <conditionalFormatting sqref="M16">
    <cfRule type="cellIs" dxfId="5" priority="1" operator="equal">
      <formula>"EXCELLENT"</formula>
    </cfRule>
    <cfRule type="cellIs" dxfId="4" priority="2" operator="equal">
      <formula>"GOOD"</formula>
    </cfRule>
    <cfRule type="cellIs" dxfId="3" priority="3" operator="equal">
      <formula>"SUFFICIENT"</formula>
    </cfRule>
    <cfRule type="cellIs" dxfId="2" priority="4" operator="equal">
      <formula>"INSUFFICIENT"</formula>
    </cfRule>
    <cfRule type="cellIs" dxfId="1" priority="5" operator="equal">
      <formula>"MISSING"</formula>
    </cfRule>
  </conditionalFormatting>
  <conditionalFormatting sqref="M16">
    <cfRule type="cellIs" dxfId="0" priority="6" operator="equal">
      <formula>"POOR"</formula>
    </cfRule>
  </conditionalFormatting>
  <dataValidations count="1">
    <dataValidation type="list" allowBlank="1" showInputMessage="1" showErrorMessage="1" prompt="Please select from Missing through to Excellent." sqref="M20 M26 M18 M22 M24 M13:M14 M16" xr:uid="{00000000-0002-0000-0000-000000000000}">
      <formula1>$F$12:$K$12</formula1>
    </dataValidation>
  </dataValidations>
  <printOptions horizontalCentered="1" gridLines="1"/>
  <pageMargins left="0.25" right="0.25" top="0.75" bottom="0.75" header="0" footer="0"/>
  <pageSetup paperSize="9" scale="25" pageOrder="overThenDown" orientation="portrait"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364E9-2EB7-5940-933A-B5F5600966F3}">
  <dimension ref="A1:O11"/>
  <sheetViews>
    <sheetView workbookViewId="0">
      <selection activeCell="F16" sqref="F16"/>
    </sheetView>
  </sheetViews>
  <sheetFormatPr defaultColWidth="8.85546875" defaultRowHeight="12.75" x14ac:dyDescent="0.2"/>
  <cols>
    <col min="1" max="1" width="8.85546875" style="72"/>
    <col min="2" max="2" width="23.85546875" style="72" customWidth="1"/>
    <col min="3" max="3" width="115.85546875" style="72" customWidth="1"/>
    <col min="4" max="4" width="15.28515625" style="72" customWidth="1"/>
    <col min="5" max="5" width="12.42578125" style="72" customWidth="1"/>
    <col min="6" max="6" width="13.85546875" style="72" customWidth="1"/>
    <col min="7" max="7" width="14.140625" style="72" customWidth="1"/>
    <col min="8" max="8" width="11.7109375" style="72" customWidth="1"/>
    <col min="9" max="16384" width="8.85546875" style="72"/>
  </cols>
  <sheetData>
    <row r="1" spans="1:15" x14ac:dyDescent="0.2">
      <c r="A1" s="129"/>
      <c r="B1" s="129"/>
      <c r="C1" s="129"/>
      <c r="D1" s="129"/>
      <c r="E1" s="129"/>
      <c r="F1" s="129"/>
      <c r="G1" s="129"/>
      <c r="H1" s="129"/>
    </row>
    <row r="2" spans="1:15" x14ac:dyDescent="0.2">
      <c r="A2" s="129"/>
      <c r="B2" s="129"/>
      <c r="C2" s="129"/>
      <c r="D2" s="129"/>
      <c r="E2" s="129"/>
      <c r="F2" s="129"/>
      <c r="G2" s="129"/>
      <c r="H2" s="129"/>
    </row>
    <row r="3" spans="1:15" ht="15.75" customHeight="1" x14ac:dyDescent="0.2">
      <c r="A3" s="129"/>
      <c r="B3" s="129"/>
      <c r="C3"/>
      <c r="D3" s="129"/>
      <c r="E3" s="129"/>
      <c r="F3" s="129"/>
      <c r="G3" s="129"/>
      <c r="H3" s="129"/>
      <c r="K3" s="155"/>
      <c r="L3" s="156"/>
      <c r="M3" s="156"/>
      <c r="N3" s="156"/>
      <c r="O3" s="74"/>
    </row>
    <row r="4" spans="1:15" x14ac:dyDescent="0.2">
      <c r="A4"/>
      <c r="B4"/>
      <c r="C4"/>
      <c r="D4"/>
      <c r="E4"/>
      <c r="F4"/>
      <c r="G4"/>
      <c r="H4"/>
    </row>
    <row r="5" spans="1:15" x14ac:dyDescent="0.2">
      <c r="A5"/>
      <c r="B5"/>
      <c r="C5"/>
      <c r="D5"/>
      <c r="E5"/>
      <c r="F5"/>
      <c r="G5"/>
      <c r="H5"/>
    </row>
    <row r="6" spans="1:15" x14ac:dyDescent="0.2">
      <c r="A6"/>
      <c r="B6"/>
      <c r="C6"/>
      <c r="D6"/>
      <c r="E6"/>
      <c r="F6"/>
      <c r="G6"/>
      <c r="H6"/>
    </row>
    <row r="7" spans="1:15" s="73" customFormat="1" ht="39.950000000000003" customHeight="1" x14ac:dyDescent="0.2">
      <c r="A7"/>
      <c r="B7"/>
      <c r="C7"/>
      <c r="D7"/>
      <c r="E7"/>
      <c r="F7"/>
      <c r="G7"/>
      <c r="H7"/>
    </row>
    <row r="8" spans="1:15" s="73" customFormat="1" ht="39.950000000000003" customHeight="1" x14ac:dyDescent="0.2">
      <c r="A8"/>
      <c r="B8"/>
      <c r="C8"/>
      <c r="D8"/>
      <c r="E8"/>
      <c r="F8"/>
      <c r="G8"/>
      <c r="H8"/>
    </row>
    <row r="9" spans="1:15" s="73" customFormat="1" ht="39.950000000000003" customHeight="1" x14ac:dyDescent="0.2">
      <c r="A9"/>
      <c r="B9"/>
      <c r="C9"/>
      <c r="D9"/>
      <c r="E9"/>
      <c r="F9"/>
      <c r="G9"/>
      <c r="H9"/>
    </row>
    <row r="10" spans="1:15" s="73" customFormat="1" ht="39.950000000000003" customHeight="1" x14ac:dyDescent="0.2">
      <c r="A10"/>
      <c r="B10"/>
      <c r="C10"/>
      <c r="D10"/>
      <c r="E10"/>
      <c r="F10"/>
      <c r="G10"/>
      <c r="H10"/>
    </row>
    <row r="11" spans="1:15" ht="39.950000000000003" customHeight="1" x14ac:dyDescent="0.2">
      <c r="A11"/>
      <c r="B11"/>
      <c r="C11"/>
      <c r="D11"/>
      <c r="E11"/>
      <c r="F11"/>
      <c r="G11"/>
      <c r="H11"/>
    </row>
  </sheetData>
  <mergeCells count="4">
    <mergeCell ref="K3:N3"/>
    <mergeCell ref="D3:H3"/>
    <mergeCell ref="A3:B3"/>
    <mergeCell ref="A1: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T26"/>
  <sheetViews>
    <sheetView workbookViewId="0"/>
  </sheetViews>
  <sheetFormatPr defaultColWidth="14.42578125" defaultRowHeight="15.75" customHeight="1" x14ac:dyDescent="0.2"/>
  <cols>
    <col min="7" max="7" width="18.140625" customWidth="1"/>
    <col min="9" max="9" width="16.140625" customWidth="1"/>
  </cols>
  <sheetData>
    <row r="2" spans="1:20" ht="25.5" x14ac:dyDescent="0.2">
      <c r="A2" s="10" t="s">
        <v>100</v>
      </c>
      <c r="B2" s="159" t="s">
        <v>101</v>
      </c>
      <c r="C2" s="129"/>
      <c r="D2" s="129"/>
      <c r="G2" s="4"/>
      <c r="H2" s="1" t="s">
        <v>102</v>
      </c>
      <c r="I2" s="1" t="s">
        <v>103</v>
      </c>
      <c r="J2" s="1" t="s">
        <v>104</v>
      </c>
      <c r="K2" s="1" t="s">
        <v>105</v>
      </c>
      <c r="L2" s="1" t="s">
        <v>106</v>
      </c>
      <c r="M2" s="1" t="s">
        <v>107</v>
      </c>
    </row>
    <row r="3" spans="1:20" ht="12.75" x14ac:dyDescent="0.2">
      <c r="B3" s="87"/>
      <c r="C3" s="87"/>
      <c r="D3" s="87"/>
      <c r="F3" s="10"/>
      <c r="G3" s="2"/>
      <c r="H3" s="2"/>
      <c r="I3" s="2"/>
      <c r="J3" s="2"/>
      <c r="K3" s="2"/>
      <c r="L3" s="2"/>
      <c r="M3" s="2"/>
      <c r="N3" s="2"/>
      <c r="O3" s="2"/>
      <c r="P3" s="2"/>
      <c r="Q3" s="2"/>
      <c r="R3" s="2"/>
      <c r="S3" s="2"/>
      <c r="T3" s="4"/>
    </row>
    <row r="4" spans="1:20" ht="12.75" x14ac:dyDescent="0.2">
      <c r="B4" s="87"/>
      <c r="C4" s="87"/>
      <c r="D4" s="87"/>
      <c r="F4" s="10"/>
      <c r="G4" s="2"/>
      <c r="H4" s="2"/>
      <c r="I4" s="2"/>
      <c r="J4" s="2"/>
      <c r="K4" s="2"/>
      <c r="L4" s="2"/>
      <c r="M4" s="2"/>
      <c r="N4" s="2"/>
      <c r="O4" s="2"/>
      <c r="P4" s="2"/>
      <c r="Q4" s="2"/>
      <c r="R4" s="2"/>
      <c r="S4" s="2"/>
      <c r="T4" s="4"/>
    </row>
    <row r="5" spans="1:20" ht="191.25" x14ac:dyDescent="0.2">
      <c r="B5" s="157" t="s">
        <v>108</v>
      </c>
      <c r="C5" s="129"/>
      <c r="D5" s="129"/>
      <c r="F5" s="10">
        <v>6.1</v>
      </c>
      <c r="G5" s="2" t="s">
        <v>109</v>
      </c>
      <c r="H5" s="2" t="s">
        <v>110</v>
      </c>
      <c r="I5" s="2" t="s">
        <v>111</v>
      </c>
      <c r="J5" s="2" t="s">
        <v>112</v>
      </c>
      <c r="K5" s="2" t="s">
        <v>113</v>
      </c>
      <c r="L5" s="2" t="s">
        <v>114</v>
      </c>
      <c r="M5" s="2" t="s">
        <v>115</v>
      </c>
      <c r="N5" s="2" t="e">
        <f ca="1">_xludf.CONCAT(M5,M6)</f>
        <v>#NAME?</v>
      </c>
      <c r="O5" s="2" t="e">
        <f ca="1">_xludf.CONCAT(L5,L6)</f>
        <v>#NAME?</v>
      </c>
      <c r="P5" s="2" t="e">
        <f ca="1">_xludf.CONCAT(K5,K6)</f>
        <v>#NAME?</v>
      </c>
      <c r="Q5" s="2" t="e">
        <f ca="1">_xludf.CONCAT(J5,J6)</f>
        <v>#NAME?</v>
      </c>
      <c r="R5" s="2" t="e">
        <f ca="1">_xludf.CONCAT(I5,I6)</f>
        <v>#NAME?</v>
      </c>
      <c r="S5" s="2" t="e">
        <f ca="1">_xludf.CONCAT(H5,H6)</f>
        <v>#NAME?</v>
      </c>
      <c r="T5" s="4"/>
    </row>
    <row r="6" spans="1:20" ht="127.5" x14ac:dyDescent="0.2">
      <c r="B6" s="87"/>
      <c r="C6" s="87"/>
      <c r="D6" s="87"/>
      <c r="G6" s="2"/>
      <c r="H6" s="2" t="s">
        <v>116</v>
      </c>
      <c r="I6" s="3" t="s">
        <v>117</v>
      </c>
      <c r="J6" s="2" t="s">
        <v>118</v>
      </c>
      <c r="K6" s="2" t="s">
        <v>119</v>
      </c>
      <c r="L6" s="2" t="s">
        <v>120</v>
      </c>
      <c r="M6" s="2" t="s">
        <v>121</v>
      </c>
      <c r="N6" s="4"/>
      <c r="O6" s="4"/>
      <c r="P6" s="4"/>
      <c r="Q6" s="4"/>
      <c r="R6" s="4"/>
      <c r="S6" s="4"/>
      <c r="T6" s="4"/>
    </row>
    <row r="7" spans="1:20" ht="76.5" x14ac:dyDescent="0.2">
      <c r="B7" s="157" t="s">
        <v>122</v>
      </c>
      <c r="C7" s="129"/>
      <c r="D7" s="129"/>
      <c r="F7" s="10">
        <v>6.2</v>
      </c>
      <c r="G7" s="4" t="s">
        <v>123</v>
      </c>
      <c r="H7" s="5" t="s">
        <v>124</v>
      </c>
      <c r="I7" s="6" t="s">
        <v>125</v>
      </c>
      <c r="J7" s="6" t="s">
        <v>126</v>
      </c>
      <c r="K7" s="6" t="s">
        <v>127</v>
      </c>
      <c r="L7" s="7" t="s">
        <v>128</v>
      </c>
      <c r="M7" s="8" t="s">
        <v>129</v>
      </c>
      <c r="N7" s="2" t="e">
        <f ca="1">_xludf.CONCAT(M7,M8)</f>
        <v>#NAME?</v>
      </c>
      <c r="O7" s="2" t="e">
        <f ca="1">_xludf.CONCAT(L7,L8)</f>
        <v>#NAME?</v>
      </c>
      <c r="P7" s="2" t="e">
        <f ca="1">_xludf.CONCAT(K7,K8)</f>
        <v>#NAME?</v>
      </c>
      <c r="Q7" s="2" t="e">
        <f ca="1">_xludf.CONCAT(J7,J8)</f>
        <v>#NAME?</v>
      </c>
      <c r="R7" s="2" t="e">
        <f ca="1">_xludf.CONCAT(I7,I8)</f>
        <v>#NAME?</v>
      </c>
      <c r="S7" s="2" t="e">
        <f ca="1">_xludf.CONCAT(H7,H8)</f>
        <v>#NAME?</v>
      </c>
      <c r="T7" s="2"/>
    </row>
    <row r="8" spans="1:20" ht="76.5" x14ac:dyDescent="0.2">
      <c r="B8" s="157" t="s">
        <v>130</v>
      </c>
      <c r="C8" s="129"/>
      <c r="D8" s="129"/>
      <c r="G8" s="4"/>
      <c r="H8" s="9" t="s">
        <v>116</v>
      </c>
      <c r="I8" s="6" t="s">
        <v>131</v>
      </c>
      <c r="J8" s="7" t="s">
        <v>132</v>
      </c>
      <c r="K8" s="8" t="s">
        <v>133</v>
      </c>
      <c r="L8" s="8" t="s">
        <v>134</v>
      </c>
      <c r="M8" s="8" t="s">
        <v>135</v>
      </c>
      <c r="N8" s="2"/>
      <c r="O8" s="2"/>
      <c r="P8" s="2"/>
      <c r="Q8" s="2"/>
      <c r="R8" s="2"/>
      <c r="S8" s="2"/>
      <c r="T8" s="2"/>
    </row>
    <row r="9" spans="1:20" ht="12.75" x14ac:dyDescent="0.2">
      <c r="G9" s="10"/>
      <c r="H9" s="4"/>
      <c r="I9" s="10"/>
      <c r="J9" s="10"/>
      <c r="L9" s="10"/>
      <c r="M9" s="10"/>
    </row>
    <row r="10" spans="1:20" ht="12.75" x14ac:dyDescent="0.2">
      <c r="G10" s="10"/>
      <c r="H10" s="4"/>
      <c r="I10" s="10"/>
      <c r="J10" s="10"/>
      <c r="K10" s="10"/>
      <c r="L10" s="10"/>
      <c r="M10" s="11"/>
    </row>
    <row r="11" spans="1:20" ht="12.75" x14ac:dyDescent="0.2">
      <c r="G11" s="10"/>
      <c r="H11" s="4"/>
      <c r="I11" s="10"/>
      <c r="J11" s="10"/>
      <c r="K11" s="10"/>
      <c r="L11" s="10"/>
      <c r="M11" s="11"/>
    </row>
    <row r="12" spans="1:20" ht="12.75" x14ac:dyDescent="0.2">
      <c r="G12" s="10"/>
      <c r="H12" s="4"/>
      <c r="I12" s="10"/>
      <c r="J12" s="10"/>
      <c r="K12" s="10"/>
      <c r="L12" s="10"/>
      <c r="M12" s="11"/>
    </row>
    <row r="13" spans="1:20" ht="12.75" x14ac:dyDescent="0.2">
      <c r="B13" s="158"/>
      <c r="C13" s="129"/>
      <c r="D13" s="129"/>
      <c r="G13" s="10"/>
      <c r="H13" s="4" t="s">
        <v>136</v>
      </c>
      <c r="I13" s="10" t="s">
        <v>137</v>
      </c>
      <c r="J13" s="10" t="s">
        <v>138</v>
      </c>
      <c r="K13" s="10" t="s">
        <v>139</v>
      </c>
      <c r="L13" s="10" t="s">
        <v>140</v>
      </c>
      <c r="M13" s="11" t="s">
        <v>141</v>
      </c>
    </row>
    <row r="14" spans="1:20" ht="70.5" customHeight="1" x14ac:dyDescent="0.2">
      <c r="B14" s="157" t="s">
        <v>142</v>
      </c>
      <c r="C14" s="129"/>
      <c r="D14" s="129"/>
      <c r="F14" s="10">
        <v>3.1</v>
      </c>
      <c r="G14" s="12"/>
      <c r="H14" s="5" t="s">
        <v>124</v>
      </c>
      <c r="I14" s="4" t="s">
        <v>143</v>
      </c>
      <c r="J14" s="4" t="s">
        <v>144</v>
      </c>
      <c r="K14" s="4" t="s">
        <v>145</v>
      </c>
      <c r="L14" s="4" t="s">
        <v>146</v>
      </c>
      <c r="M14" s="4" t="s">
        <v>147</v>
      </c>
      <c r="N14" s="2" t="e">
        <f ca="1">_xludf.CONCAT(M14,M15)</f>
        <v>#NAME?</v>
      </c>
      <c r="O14" s="2" t="e">
        <f ca="1">_xludf.CONCAT(L14,L15)</f>
        <v>#NAME?</v>
      </c>
      <c r="P14" s="2" t="e">
        <f ca="1">_xludf.CONCAT(K14,K15)</f>
        <v>#NAME?</v>
      </c>
      <c r="Q14" s="2" t="e">
        <f ca="1">_xludf.CONCAT(J14,J15)</f>
        <v>#NAME?</v>
      </c>
      <c r="R14" s="2" t="e">
        <f ca="1">_xludf.CONCAT(I14,I15)</f>
        <v>#NAME?</v>
      </c>
      <c r="S14" s="2" t="e">
        <f ca="1">_xludf.CONCAT(H14,H15)</f>
        <v>#NAME?</v>
      </c>
    </row>
    <row r="15" spans="1:20" ht="66.75" customHeight="1" x14ac:dyDescent="0.2">
      <c r="B15" s="13"/>
      <c r="G15" s="12" t="s">
        <v>148</v>
      </c>
      <c r="H15" s="9" t="s">
        <v>116</v>
      </c>
      <c r="I15" s="4" t="s">
        <v>149</v>
      </c>
      <c r="J15" s="4" t="s">
        <v>150</v>
      </c>
      <c r="K15" s="4" t="s">
        <v>151</v>
      </c>
      <c r="L15" s="4" t="s">
        <v>152</v>
      </c>
      <c r="M15" s="4" t="s">
        <v>153</v>
      </c>
    </row>
    <row r="16" spans="1:20" ht="12.75" x14ac:dyDescent="0.2">
      <c r="G16" s="10"/>
      <c r="H16" s="4"/>
      <c r="I16" s="4"/>
      <c r="J16" s="4"/>
      <c r="K16" s="4"/>
      <c r="L16" s="4"/>
      <c r="M16" s="14"/>
    </row>
    <row r="17" spans="2:19" ht="12.75" x14ac:dyDescent="0.2">
      <c r="G17" s="10"/>
      <c r="H17" s="4"/>
      <c r="I17" s="4"/>
      <c r="J17" s="4"/>
      <c r="K17" s="4"/>
      <c r="L17" s="4"/>
      <c r="M17" s="4"/>
    </row>
    <row r="18" spans="2:19" ht="255" x14ac:dyDescent="0.2">
      <c r="B18" s="157" t="s">
        <v>154</v>
      </c>
      <c r="C18" s="129"/>
      <c r="D18" s="129"/>
      <c r="F18" s="10">
        <v>3.2</v>
      </c>
      <c r="G18" s="10"/>
      <c r="H18" s="5" t="s">
        <v>124</v>
      </c>
      <c r="I18" s="4" t="s">
        <v>155</v>
      </c>
      <c r="J18" s="4" t="s">
        <v>156</v>
      </c>
      <c r="K18" s="4" t="s">
        <v>157</v>
      </c>
      <c r="L18" s="4" t="s">
        <v>158</v>
      </c>
      <c r="M18" s="4" t="s">
        <v>159</v>
      </c>
      <c r="N18" s="4" t="e">
        <f ca="1">_xludf.CONCAT(M18,M19)</f>
        <v>#NAME?</v>
      </c>
      <c r="O18" s="4" t="e">
        <f ca="1">_xludf.CONCAT(L18,L19)</f>
        <v>#NAME?</v>
      </c>
      <c r="P18" s="4" t="e">
        <f ca="1">_xludf.CONCAT(K18,K19)</f>
        <v>#NAME?</v>
      </c>
      <c r="Q18" s="4" t="e">
        <f ca="1">_xludf.CONCAT(J18,J19)</f>
        <v>#NAME?</v>
      </c>
      <c r="R18" s="4" t="e">
        <f ca="1">_xludf.CONCAT(I18,I19)</f>
        <v>#NAME?</v>
      </c>
      <c r="S18" s="4" t="e">
        <f ca="1">_xludf.CONCAT(H18,H19)</f>
        <v>#NAME?</v>
      </c>
    </row>
    <row r="19" spans="2:19" ht="127.5" x14ac:dyDescent="0.2">
      <c r="G19" s="10"/>
      <c r="H19" s="9" t="s">
        <v>116</v>
      </c>
      <c r="I19" s="4"/>
      <c r="J19" s="4"/>
      <c r="K19" s="4" t="s">
        <v>160</v>
      </c>
      <c r="L19" s="4" t="s">
        <v>161</v>
      </c>
      <c r="M19" s="4"/>
    </row>
    <row r="20" spans="2:19" ht="12.75" x14ac:dyDescent="0.2">
      <c r="G20" s="10"/>
      <c r="H20" s="4"/>
      <c r="I20" s="10"/>
      <c r="J20" s="10"/>
      <c r="K20" s="10"/>
      <c r="L20" s="10"/>
      <c r="M20" s="10"/>
    </row>
    <row r="21" spans="2:19" ht="12.75" x14ac:dyDescent="0.2">
      <c r="G21" s="4"/>
      <c r="H21" s="4"/>
      <c r="I21" s="4"/>
      <c r="J21" s="4"/>
      <c r="K21" s="4"/>
      <c r="L21" s="4"/>
      <c r="M21" s="4"/>
    </row>
    <row r="22" spans="2:19" ht="12.75" x14ac:dyDescent="0.2">
      <c r="G22" s="4"/>
      <c r="H22" s="4"/>
      <c r="I22" s="4"/>
      <c r="J22" s="4"/>
      <c r="K22" s="4"/>
      <c r="L22" s="4"/>
      <c r="M22" s="4"/>
    </row>
    <row r="24" spans="2:19" ht="12.75" x14ac:dyDescent="0.2">
      <c r="H24" s="10" t="s">
        <v>162</v>
      </c>
      <c r="I24" s="10" t="s">
        <v>137</v>
      </c>
      <c r="J24" s="10" t="s">
        <v>163</v>
      </c>
      <c r="K24" s="10" t="s">
        <v>139</v>
      </c>
      <c r="L24" s="10" t="s">
        <v>164</v>
      </c>
      <c r="M24" s="10" t="s">
        <v>165</v>
      </c>
    </row>
    <row r="25" spans="2:19" ht="280.5" x14ac:dyDescent="0.2">
      <c r="B25" s="158" t="s">
        <v>166</v>
      </c>
      <c r="C25" s="129"/>
      <c r="D25" s="129"/>
      <c r="G25" s="10" t="s">
        <v>167</v>
      </c>
      <c r="H25" s="2" t="s">
        <v>168</v>
      </c>
      <c r="I25" s="2" t="s">
        <v>169</v>
      </c>
      <c r="J25" s="2" t="s">
        <v>170</v>
      </c>
      <c r="K25" s="2" t="s">
        <v>171</v>
      </c>
      <c r="L25" s="2" t="s">
        <v>172</v>
      </c>
      <c r="M25" s="2" t="s">
        <v>173</v>
      </c>
    </row>
    <row r="26" spans="2:19" ht="12.75" x14ac:dyDescent="0.2">
      <c r="G26" s="10" t="s">
        <v>174</v>
      </c>
    </row>
  </sheetData>
  <mergeCells count="8">
    <mergeCell ref="B14:D14"/>
    <mergeCell ref="B18:D18"/>
    <mergeCell ref="B25:D25"/>
    <mergeCell ref="B2:D2"/>
    <mergeCell ref="B5:D5"/>
    <mergeCell ref="B7:D7"/>
    <mergeCell ref="B8:D8"/>
    <mergeCell ref="B13:D1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DEF28CA2629948A9F801C782641252" ma:contentTypeVersion="12" ma:contentTypeDescription="Create a new document." ma:contentTypeScope="" ma:versionID="5d88cf87ad5ac9fc8fb83d77fe1635d4">
  <xsd:schema xmlns:xsd="http://www.w3.org/2001/XMLSchema" xmlns:xs="http://www.w3.org/2001/XMLSchema" xmlns:p="http://schemas.microsoft.com/office/2006/metadata/properties" xmlns:ns2="bd38d267-56bb-4e22-b975-199a06fd69fa" xmlns:ns3="d8c712e5-67fc-4595-93cb-a4164dd8eff3" targetNamespace="http://schemas.microsoft.com/office/2006/metadata/properties" ma:root="true" ma:fieldsID="1d44111b7d9e9f445610cec830697d19" ns2:_="" ns3:_="">
    <xsd:import namespace="bd38d267-56bb-4e22-b975-199a06fd69fa"/>
    <xsd:import namespace="d8c712e5-67fc-4595-93cb-a4164dd8eff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38d267-56bb-4e22-b975-199a06fd6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c712e5-67fc-4595-93cb-a4164dd8eff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98D897-3D5D-4CF5-A274-8B2E15AE73B2}">
  <ds:schemaRefs>
    <ds:schemaRef ds:uri="http://schemas.openxmlformats.org/package/2006/metadata/core-properties"/>
    <ds:schemaRef ds:uri="http://schemas.microsoft.com/office/infopath/2007/PartnerControls"/>
    <ds:schemaRef ds:uri="http://purl.org/dc/elements/1.1/"/>
    <ds:schemaRef ds:uri="http://purl.org/dc/terms/"/>
    <ds:schemaRef ds:uri="bd38d267-56bb-4e22-b975-199a06fd69fa"/>
    <ds:schemaRef ds:uri="http://purl.org/dc/dcmitype/"/>
    <ds:schemaRef ds:uri="http://www.w3.org/XML/1998/namespace"/>
    <ds:schemaRef ds:uri="d8c712e5-67fc-4595-93cb-a4164dd8eff3"/>
    <ds:schemaRef ds:uri="http://schemas.microsoft.com/office/2006/documentManagement/types"/>
    <ds:schemaRef ds:uri="http://schemas.microsoft.com/office/2006/metadata/properties"/>
  </ds:schemaRefs>
</ds:datastoreItem>
</file>

<file path=customXml/itemProps2.xml><?xml version="1.0" encoding="utf-8"?>
<ds:datastoreItem xmlns:ds="http://schemas.openxmlformats.org/officeDocument/2006/customXml" ds:itemID="{A22DEBAC-93F7-4736-A2B9-33A7823486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38d267-56bb-4e22-b975-199a06fd69fa"/>
    <ds:schemaRef ds:uri="d8c712e5-67fc-4595-93cb-a4164dd8ef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B72468-B9EB-412A-8D55-6151E9A308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 Self-Assessment</vt:lpstr>
      <vt:lpstr>Overview</vt:lpstr>
      <vt:lpstr>ASSESSMENT 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Grigg, Robert</dc:creator>
  <cp:keywords/>
  <dc:description/>
  <cp:lastModifiedBy>bramh</cp:lastModifiedBy>
  <cp:revision/>
  <dcterms:created xsi:type="dcterms:W3CDTF">2020-09-10T10:56:24Z</dcterms:created>
  <dcterms:modified xsi:type="dcterms:W3CDTF">2023-01-27T09:21:56Z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0x01010064DEF28CA2629948A9F801C782641252</vt:lpwstr>
  </property>
  <property fmtid="{D5CDD505-2E9C-101B-9397-08002B2CF9AE}" pid="3" name="Order">
    <vt:r8>1900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ies>
</file>