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edubuas.sharepoint.com/teams/ADSAI2022-23/Shared Documents/General/Design documentation/Year 1 Design/Block C/MS Teams Assignment Template/"/>
    </mc:Choice>
  </mc:AlternateContent>
  <xr:revisionPtr revIDLastSave="675" documentId="11_03746045E4F30D67E4D3283C82E484B242FC1AB4" xr6:coauthVersionLast="47" xr6:coauthVersionMax="47" xr10:uidLastSave="{529CFEAB-FA14-4323-BBB9-0CE804B85A67}"/>
  <bookViews>
    <workbookView xWindow="810" yWindow="-120" windowWidth="50910" windowHeight="2184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6" l="1"/>
  <c r="L21" i="6"/>
  <c r="N16" i="6"/>
  <c r="N18" i="6"/>
  <c r="N20" i="6"/>
  <c r="Q18" i="4"/>
  <c r="S14" i="4"/>
  <c r="O14" i="4"/>
  <c r="Q7" i="4"/>
  <c r="S5" i="4"/>
  <c r="O5" i="4"/>
  <c r="P18" i="4"/>
  <c r="R14" i="4"/>
  <c r="N14" i="4"/>
  <c r="P7" i="4"/>
  <c r="R5" i="4"/>
  <c r="N5" i="4"/>
  <c r="S18" i="4"/>
  <c r="O18" i="4"/>
  <c r="Q14" i="4"/>
  <c r="S7" i="4"/>
  <c r="O7" i="4"/>
  <c r="Q5" i="4"/>
  <c r="R18" i="4"/>
  <c r="N18" i="4"/>
  <c r="P14" i="4"/>
  <c r="R7" i="4"/>
  <c r="N7" i="4"/>
  <c r="P5" i="4"/>
  <c r="N21"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<sst xmlns="http://schemas.openxmlformats.org/spreadsheetml/2006/main" count="250" uniqueCount="196">
  <si>
    <t>Student Self-Assessment</t>
  </si>
  <si>
    <t>Details</t>
  </si>
  <si>
    <t>Description</t>
  </si>
  <si>
    <t>Comments About Self-Assessment Result</t>
  </si>
  <si>
    <t>Self-Assessed  Grade</t>
  </si>
  <si>
    <t>Student Number</t>
  </si>
  <si>
    <t>GRADE</t>
  </si>
  <si>
    <t>Student Name</t>
  </si>
  <si>
    <t>Project</t>
  </si>
  <si>
    <t>2021-22C FGA1.P3-ADSAI</t>
  </si>
  <si>
    <t>Opportunity</t>
  </si>
  <si>
    <t>First Opportunity</t>
  </si>
  <si>
    <t>Project Deadline</t>
  </si>
  <si>
    <t>5pm Thursday 14th April</t>
  </si>
  <si>
    <t>Grading Rubric</t>
  </si>
  <si>
    <t>Indicated Learning Outcomes &amp; Assessment Indicators</t>
  </si>
  <si>
    <t>MISSING</t>
  </si>
  <si>
    <t>POOR</t>
  </si>
  <si>
    <t>INSUFFICIENT</t>
  </si>
  <si>
    <t>SUFFICIENT</t>
  </si>
  <si>
    <t>GOOD</t>
  </si>
  <si>
    <t>EXCELLENT</t>
  </si>
  <si>
    <t>POINTS</t>
  </si>
  <si>
    <t>RESULT</t>
  </si>
  <si>
    <t>SCORE</t>
  </si>
  <si>
    <t>Competencies 10
Dublin Descriptors 2, 3, 4, 5</t>
  </si>
  <si>
    <r>
      <rPr>
        <b/>
        <sz val="10"/>
        <color rgb="FF000000"/>
        <rFont val="Calibri"/>
      </rPr>
      <t xml:space="preserve">2.0 Personal Development &amp; Academic Practice
</t>
    </r>
    <r>
      <rPr>
        <sz val="10"/>
        <color rgb="FF000000"/>
        <rFont val="Calibri"/>
      </rPr>
      <t xml:space="preserve">Demonstrate self-exploration and personal development, good academic practices in learning how to learn and the acquisition of professional knowledge through research, 
study, analysis, applied practice, discussion and reporting, where an excellent performance would show:
</t>
    </r>
  </si>
  <si>
    <t>2.2 Regularly engages in self-guided study and self-development, including active engagement in professional learning communities, studying online resources and active participation in (online) communities.</t>
  </si>
  <si>
    <t>Not addressed this block in your project work. Your project work evidencing can include your Learning Log, Work-log, GitHub commits and supporting documents you submitted with your project by uploading during hand-in.</t>
  </si>
  <si>
    <t>There are certain area(s) being worked on to further develop your skills and knowledge outside of the core project.</t>
  </si>
  <si>
    <t xml:space="preserve">Has attended some activities that are extra-curricular, i.e. go beyond minimum project requirements. And meeting all criteria in poor. </t>
  </si>
  <si>
    <t xml:space="preserve">Clear learning and development evidenced from the acivities mentioned under insufficient. </t>
  </si>
  <si>
    <t xml:space="preserve">Learning goes beyond the confines of the current project. And meeting all criteria in sufficient. </t>
  </si>
  <si>
    <t xml:space="preserve">Application of knowledge and skills obtained demonstrated, or evidence of where you have contributed by sharing your knowledge with other groups (e.g. sharing your technique or approach in a workshop or lecture, contributing to an open source project, contribution to a modding community, etc..). And meeting all criteria in good. </t>
  </si>
  <si>
    <t>Competencie 11
Dublin Descriptors 1, 2, 3, 4, 5</t>
  </si>
  <si>
    <r>
      <rPr>
        <b/>
        <sz val="10"/>
        <color rgb="FF000000"/>
        <rFont val="Calibri"/>
      </rPr>
      <t xml:space="preserve">3.0 Responsible AI
</t>
    </r>
    <r>
      <rPr>
        <sz val="10"/>
        <color rgb="FF000000"/>
        <rFont val="Calibri"/>
      </rPr>
      <t xml:space="preserve">The student is able to identify, and describe the limitations of a deep learning based AI algorithm in terms of bias, fairness, transparency, and interpretability, and subsequently apply methods that address these limitations. </t>
    </r>
  </si>
  <si>
    <t xml:space="preserve">3.1 The student is able to identify, and describe the limitations of a deep learning based AI algorithm in terms of bias, fairness, transparency, and interpretability, and subsequently apply methods that address these limitations. </t>
  </si>
  <si>
    <t xml:space="preserve">Not addressed this block in your project work. Your project work evidencing can include your Learning Log, Work-log, GitHub commits and supporting documents you submitted with your project by uploading during hand-in. </t>
  </si>
  <si>
    <t xml:space="preserve">Identifies, and describes an instance of bias present in the dataset; Discusses a possible ramification (e.g., harm) in terms of fairness of the identified bias instance. </t>
  </si>
  <si>
    <t xml:space="preserve">Proposes an individual fairness method, - i.e., ‘Fairness Through Awareness’ or  ‘Fairness Through Unawareness’, and explains how it addresses the dataset’s limitations in terms of bias and fairness. Creates a subset of images from the original dataset to solve a classifiction task.  And meeting all criteria in poor. </t>
  </si>
  <si>
    <t>Applies at least one explainable AI method that addresses the algorithm's limitations in terms of bias, transparency, and interpretability, and subsequently evaluate its impact. Writes a set of Python functions for the group fairness metrics, which can be used to assess and audit for possible biases in the dataset and/or image classifier. And meeting all criteria in insufficient.</t>
  </si>
  <si>
    <t xml:space="preserve">Applies multiple explainable AI methods that addresses the algorithm's limitations in terms of bias, transparency,  and interpretability, and subsequently evaluate its impact. And meeting all criteria in sufficient. </t>
  </si>
  <si>
    <t>Builds, and trains a binary classification model using an image dataset, and subsequently evaluates its fairness on a group level by writing a Python function that returns an appropriate fairness metric, and corresponding calculation. And meeting all criteria in good.</t>
  </si>
  <si>
    <t>Competency 5
Dublin Descriptors 1, 2, 3, 5</t>
  </si>
  <si>
    <r>
      <rPr>
        <b/>
        <sz val="10"/>
        <color rgb="FF000000"/>
        <rFont val="Calibri"/>
      </rPr>
      <t xml:space="preserve">4.0 Neural Networks and Deep Learning
</t>
    </r>
    <r>
      <rPr>
        <sz val="10"/>
        <color rgb="FF000000"/>
        <rFont val="Calibri"/>
      </rPr>
      <t>The student is able to describe different types of feed-forward artificial neural network (ANN) architectures for both supervised and unsupervised learning, and can design and implement them to classify an image.</t>
    </r>
  </si>
  <si>
    <t>4.1 The student is able to describe different types of feed-forward artificial neural network (ANN) architectures for  supervised learning, and can design and implement them to classify an image.</t>
  </si>
  <si>
    <t>The student demonstrates understanding of building blocks of ANN</t>
  </si>
  <si>
    <t>The student is able to design a feed-forward artificial neural network architecture.  And meeting all criteria in poor.</t>
  </si>
  <si>
    <t>The student is able to design and implement a fully connected neural network and Convolution neural network for image classification. And meeting all criteria in insufficient.</t>
  </si>
  <si>
    <t>The student is able to tune most of the key hyperparameters of the implemented neural network to further improve  performance on the given image classification task as stated in requirements of the Project Brief. And meeting all criteria in sufficient.</t>
  </si>
  <si>
    <t>The student is able to compare and contrast multiple  feed-forward artificial neural network  architectures, and subsequently select and justify the choice of best fit architecture to classify an image as stated in requirements of the Project Brief. And meeting all criteria in Good.</t>
  </si>
  <si>
    <t>Competency 6
Dublin Descriptors 1, 2, 3, 5</t>
  </si>
  <si>
    <r>
      <rPr>
        <b/>
        <sz val="10"/>
        <color rgb="FF000000"/>
        <rFont val="Calibri"/>
      </rPr>
      <t xml:space="preserve">5.0 Human Centered AI: User Experience
</t>
    </r>
    <r>
      <rPr>
        <sz val="10"/>
        <color rgb="FF000000"/>
        <rFont val="Calibri"/>
      </rPr>
      <t>The student is able to design and develop a prototype of an application which embeds their own analyses and algorithms.</t>
    </r>
  </si>
  <si>
    <t>5.1 The student is able to develop a wireframe prototype for an application embedding a novel algorithm using various design techniques, explicitly involving stakeholders in the process.</t>
  </si>
  <si>
    <t>The student develops a working wireframe prototype which embeds the computer vision algorithm. The wireframe prototype can be opened and tested in the editor. The application design is recorded in a powerpoint presentation.</t>
  </si>
  <si>
    <t>The student engages with the client; role assumed by lecturers, and structurally records client feedback (in learning log) to guide and test the design of the wireframe prototype. And meeting all criteria in poor.</t>
  </si>
  <si>
    <t>The student applies a suitable design process and creates a remote-user test of the wireframe prototype which he delivers as an interactive demo to the client. Furthermore, the computer vision algorithm is embedded in a way which allows for continual (supervised) learning based on user input; users can label data and/or output. And meeting all criteria in insufficient.</t>
  </si>
  <si>
    <t>The student uses different testing methodologies to iterate on the UX design and creates a wireframe prototype which demonstrates a compelling user experience to the client. Furthermore, the student appropriately adresses the relevant disruptive technology risks in his design or during the client presentation. And meeting all criteria in sufficient.</t>
  </si>
  <si>
    <r>
      <t xml:space="preserve">The student designs an wireframe prototype which either: A) adds value to fundamental processes of the user case, </t>
    </r>
    <r>
      <rPr>
        <b/>
        <sz val="10"/>
        <rFont val="Calibri"/>
        <family val="2"/>
      </rPr>
      <t>and/or</t>
    </r>
    <r>
      <rPr>
        <sz val="10"/>
        <rFont val="Calibri"/>
        <family val="2"/>
      </rPr>
      <t xml:space="preserve"> B) uses design techniques which are not part of the curriculum to improve the user-experience. And meeting all criteria in good.</t>
    </r>
  </si>
  <si>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</si>
  <si>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</si>
  <si>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</si>
  <si>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</si>
  <si>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</si>
  <si>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</si>
  <si>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</si>
  <si>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</si>
  <si>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</si>
  <si>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</si>
  <si>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</si>
  <si>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</si>
  <si>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</si>
  <si>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</si>
  <si>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</si>
  <si>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</si>
  <si>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</si>
  <si>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</si>
  <si>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</si>
  <si>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</si>
  <si>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</si>
  <si>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</si>
  <si>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</si>
  <si>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</si>
  <si>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</si>
  <si>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</si>
  <si>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</si>
  <si>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</si>
  <si>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</si>
  <si>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</si>
  <si>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</si>
  <si>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</si>
  <si>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</si>
  <si>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</si>
  <si>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</si>
  <si>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</si>
  <si>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</si>
  <si>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</si>
  <si>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</si>
  <si>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</si>
  <si>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</si>
  <si>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</si>
  <si>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</si>
  <si>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</si>
  <si>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</si>
  <si>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</si>
  <si>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</si>
  <si>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</si>
  <si>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</si>
  <si>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</si>
  <si>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</si>
  <si>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</si>
  <si>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</si>
  <si>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</si>
  <si>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</si>
  <si>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</si>
  <si>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apply modelling techniques including Machine Learning and AI to create value for individuals, organizations and domains.</t>
  </si>
  <si>
    <t>x</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</si>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</sst>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b/>
      <sz val="10"/>
      <color rgb="FF000000"/>
      <name val="Calibri"/>
    </font>
    <font>
      <sz val="10"/>
      <color rgb="FF000000"/>
      <name val="Calibri"/>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5" tint="0.79998168889431442"/>
        <bgColor rgb="FFF4CCCC"/>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BDAD7"/>
        <bgColor indexed="64"/>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187">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4" borderId="0" xfId="0" applyFont="1" applyFill="1"/>
    <xf numFmtId="0" fontId="17" fillId="24"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9"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21"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20" borderId="0" xfId="0" applyFont="1" applyFill="1" applyAlignment="1">
      <alignment vertical="top" wrapText="1"/>
    </xf>
    <xf numFmtId="0" fontId="7" fillId="19" borderId="0" xfId="0" applyFont="1" applyFill="1" applyAlignment="1">
      <alignment vertical="top"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31" borderId="0" xfId="0" applyFont="1" applyFill="1" applyAlignment="1">
      <alignment horizontal="left" vertical="top" wrapText="1"/>
    </xf>
    <xf numFmtId="0" fontId="7" fillId="32" borderId="0" xfId="0" applyFont="1" applyFill="1" applyAlignment="1">
      <alignment horizontal="left" vertical="top" wrapText="1"/>
    </xf>
    <xf numFmtId="0" fontId="7" fillId="33" borderId="0" xfId="0" applyFont="1" applyFill="1" applyAlignment="1">
      <alignment horizontal="left" vertical="top" wrapText="1"/>
    </xf>
    <xf numFmtId="0" fontId="7" fillId="34" borderId="0" xfId="0" applyFont="1" applyFill="1" applyAlignment="1">
      <alignment horizontal="left" vertical="top" wrapText="1"/>
    </xf>
    <xf numFmtId="0" fontId="7" fillId="35"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3" borderId="0" xfId="0" applyFont="1" applyFill="1" applyAlignment="1">
      <alignment horizontal="left" vertical="top" wrapText="1"/>
    </xf>
    <xf numFmtId="0" fontId="1" fillId="22" borderId="0" xfId="0" applyFont="1" applyFill="1" applyAlignment="1">
      <alignment horizontal="left" vertical="top" wrapText="1"/>
    </xf>
    <xf numFmtId="0" fontId="10" fillId="6" borderId="0" xfId="0" applyFont="1" applyFill="1" applyAlignment="1">
      <alignment horizontal="right" vertical="center"/>
    </xf>
    <xf numFmtId="0" fontId="1" fillId="0" borderId="0" xfId="0" applyFont="1"/>
    <xf numFmtId="0" fontId="1" fillId="36" borderId="0" xfId="0" applyFont="1" applyFill="1" applyAlignment="1">
      <alignment horizontal="left" vertical="top" wrapText="1" readingOrder="1"/>
    </xf>
    <xf numFmtId="0" fontId="1" fillId="37" borderId="0" xfId="0" applyFont="1" applyFill="1" applyAlignment="1">
      <alignment horizontal="left" vertical="top" wrapText="1" readingOrder="1"/>
    </xf>
    <xf numFmtId="0" fontId="1" fillId="38" borderId="0" xfId="0" applyFont="1" applyFill="1" applyAlignment="1">
      <alignment horizontal="left" vertical="top" wrapText="1" readingOrder="1"/>
    </xf>
    <xf numFmtId="0" fontId="1" fillId="39" borderId="0" xfId="0" applyFont="1" applyFill="1" applyAlignment="1">
      <alignment horizontal="left" vertical="top" wrapText="1" readingOrder="1"/>
    </xf>
    <xf numFmtId="0" fontId="1" fillId="40" borderId="0" xfId="0" applyFont="1" applyFill="1" applyAlignment="1">
      <alignment horizontal="left" vertical="top" wrapText="1" readingOrder="1"/>
    </xf>
    <xf numFmtId="0" fontId="1" fillId="41" borderId="0" xfId="0" applyFont="1" applyFill="1" applyAlignment="1">
      <alignment horizontal="left" vertical="top" wrapText="1" readingOrder="1"/>
    </xf>
    <xf numFmtId="0" fontId="1" fillId="25" borderId="0" xfId="0" applyFont="1" applyFill="1"/>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13" fillId="47" borderId="0" xfId="0" applyFont="1" applyFill="1" applyAlignment="1">
      <alignment horizontal="left" vertical="center" wrapText="1"/>
    </xf>
    <xf numFmtId="0" fontId="7" fillId="47" borderId="0" xfId="0" applyFont="1" applyFill="1" applyAlignment="1">
      <alignment horizontal="center" vertical="center"/>
    </xf>
    <xf numFmtId="0" fontId="13" fillId="49" borderId="0" xfId="0" applyFont="1" applyFill="1" applyAlignment="1">
      <alignment horizontal="left" vertical="center" wrapText="1"/>
    </xf>
    <xf numFmtId="0" fontId="7" fillId="49" borderId="0" xfId="0" applyFont="1" applyFill="1" applyAlignment="1">
      <alignment horizontal="center" vertical="center"/>
    </xf>
    <xf numFmtId="0" fontId="13" fillId="50" borderId="0" xfId="0" applyFont="1" applyFill="1" applyAlignment="1">
      <alignment horizontal="left" vertical="center" wrapText="1"/>
    </xf>
    <xf numFmtId="0" fontId="7" fillId="50" borderId="0" xfId="0" applyFont="1" applyFill="1" applyAlignment="1">
      <alignment horizontal="center" vertical="center"/>
    </xf>
    <xf numFmtId="0" fontId="3" fillId="0" borderId="0" xfId="1"/>
    <xf numFmtId="0" fontId="19" fillId="22" borderId="11" xfId="1" applyFont="1" applyFill="1" applyBorder="1" applyAlignment="1">
      <alignment horizontal="center" vertical="center"/>
    </xf>
    <xf numFmtId="0" fontId="19" fillId="22" borderId="12" xfId="1" applyFont="1" applyFill="1" applyBorder="1" applyAlignment="1">
      <alignment horizontal="center" vertical="center"/>
    </xf>
    <xf numFmtId="0" fontId="25" fillId="51" borderId="10" xfId="1" applyFont="1" applyFill="1" applyBorder="1" applyAlignment="1">
      <alignment horizontal="left" vertical="center" wrapText="1"/>
    </xf>
    <xf numFmtId="0" fontId="26" fillId="51" borderId="10" xfId="1" applyFont="1" applyFill="1" applyBorder="1" applyAlignment="1">
      <alignment horizontal="left" vertical="center" wrapText="1"/>
    </xf>
    <xf numFmtId="0" fontId="19" fillId="22" borderId="13" xfId="1" applyFont="1" applyFill="1" applyBorder="1" applyAlignment="1">
      <alignment horizontal="center" vertical="center"/>
    </xf>
    <xf numFmtId="0" fontId="3" fillId="0" borderId="8" xfId="1" applyBorder="1"/>
    <xf numFmtId="0" fontId="19" fillId="22" borderId="9" xfId="1" applyFont="1" applyFill="1" applyBorder="1" applyAlignment="1">
      <alignment horizontal="center" vertical="center"/>
    </xf>
    <xf numFmtId="0" fontId="19" fillId="22" borderId="10" xfId="1" applyFont="1" applyFill="1" applyBorder="1" applyAlignment="1">
      <alignment horizontal="center" vertical="center"/>
    </xf>
    <xf numFmtId="0" fontId="19" fillId="22"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52" borderId="10" xfId="1" applyFont="1" applyFill="1" applyBorder="1" applyAlignment="1">
      <alignment horizontal="center" vertical="center"/>
    </xf>
    <xf numFmtId="0" fontId="25" fillId="53" borderId="10" xfId="0" applyFont="1" applyFill="1" applyBorder="1" applyAlignment="1">
      <alignment horizontal="left" vertical="center" wrapText="1"/>
    </xf>
    <xf numFmtId="0" fontId="26" fillId="53" borderId="10" xfId="0" applyFont="1" applyFill="1" applyBorder="1" applyAlignment="1">
      <alignment horizontal="left" vertical="center" wrapText="1"/>
    </xf>
    <xf numFmtId="0" fontId="1" fillId="54" borderId="0" xfId="0" applyFont="1" applyFill="1" applyAlignment="1">
      <alignment horizontal="left" vertical="top" wrapText="1"/>
    </xf>
    <xf numFmtId="0" fontId="7" fillId="55" borderId="0" xfId="0" applyFont="1" applyFill="1" applyAlignment="1">
      <alignment horizontal="left" vertical="top" wrapText="1"/>
    </xf>
    <xf numFmtId="0" fontId="7" fillId="55"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8" borderId="0" xfId="0" applyFont="1" applyFill="1"/>
    <xf numFmtId="0" fontId="24" fillId="48"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4" fillId="46" borderId="0" xfId="0" applyFont="1" applyFill="1" applyAlignment="1">
      <alignment horizontal="left" vertical="center" wrapText="1"/>
    </xf>
    <xf numFmtId="0" fontId="24" fillId="43" borderId="0" xfId="0" applyFont="1" applyFill="1" applyAlignment="1">
      <alignment horizontal="left" vertical="center" wrapText="1"/>
    </xf>
    <xf numFmtId="0" fontId="9" fillId="5" borderId="0" xfId="0" applyFont="1" applyFill="1" applyAlignment="1">
      <alignment horizontal="right" vertical="top"/>
    </xf>
    <xf numFmtId="0" fontId="21" fillId="5" borderId="0" xfId="1" applyFont="1" applyFill="1" applyAlignment="1">
      <alignment horizontal="center" vertical="top"/>
    </xf>
    <xf numFmtId="49" fontId="1" fillId="8" borderId="0" xfId="0" applyNumberFormat="1" applyFont="1" applyFill="1" applyAlignment="1">
      <alignment wrapText="1"/>
    </xf>
    <xf numFmtId="0" fontId="14" fillId="6" borderId="0" xfId="0" applyFont="1" applyFill="1"/>
    <xf numFmtId="0" fontId="1" fillId="0" borderId="0" xfId="0" applyFont="1"/>
    <xf numFmtId="0" fontId="18" fillId="28" borderId="0" xfId="0" applyFont="1" applyFill="1" applyAlignment="1">
      <alignment horizontal="right"/>
    </xf>
    <xf numFmtId="0" fontId="17" fillId="25" borderId="0" xfId="0" applyFont="1" applyFill="1"/>
    <xf numFmtId="0" fontId="9" fillId="5" borderId="0" xfId="0" applyFont="1" applyFill="1" applyAlignment="1">
      <alignment vertical="top"/>
    </xf>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7" fillId="26" borderId="0" xfId="0" applyFont="1" applyFill="1" applyAlignment="1">
      <alignment horizontal="left" vertical="top" wrapText="1"/>
    </xf>
    <xf numFmtId="0" fontId="19" fillId="27"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8" fillId="55" borderId="0" xfId="0" applyFont="1" applyFill="1" applyAlignment="1">
      <alignment horizontal="left" vertical="top" wrapText="1"/>
    </xf>
    <xf numFmtId="0" fontId="1" fillId="48" borderId="0" xfId="0" applyFont="1" applyFill="1"/>
    <xf numFmtId="0" fontId="1" fillId="3" borderId="0" xfId="0" applyFont="1" applyFill="1" applyAlignment="1">
      <alignment horizontal="left" vertical="top" wrapText="1"/>
    </xf>
    <xf numFmtId="0" fontId="6" fillId="0" borderId="0" xfId="0" applyFont="1" applyAlignment="1">
      <alignment horizontal="left" vertical="top" wrapText="1"/>
    </xf>
    <xf numFmtId="0" fontId="28" fillId="55" borderId="0" xfId="0" applyFont="1" applyFill="1" applyAlignment="1">
      <alignment horizontal="left" vertical="center" wrapText="1"/>
    </xf>
    <xf numFmtId="0" fontId="13" fillId="55"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9" fillId="55" borderId="0" xfId="0" applyFont="1" applyFill="1" applyAlignment="1">
      <alignment horizontal="left" vertical="center" wrapText="1"/>
    </xf>
    <xf numFmtId="0" fontId="1" fillId="48" borderId="0" xfId="0" applyFont="1" applyFill="1" applyAlignment="1">
      <alignment vertical="center"/>
    </xf>
    <xf numFmtId="0" fontId="1" fillId="0" borderId="0" xfId="0" applyFont="1" applyAlignment="1">
      <alignment horizontal="left" vertical="top"/>
    </xf>
    <xf numFmtId="0" fontId="28" fillId="8" borderId="0" xfId="0" applyFont="1" applyFill="1" applyAlignment="1">
      <alignment horizontal="left" vertical="center" wrapText="1"/>
    </xf>
    <xf numFmtId="0" fontId="4" fillId="8" borderId="0" xfId="0" applyFont="1" applyFill="1" applyAlignment="1">
      <alignment horizontal="left" vertical="center" wrapText="1"/>
    </xf>
    <xf numFmtId="0" fontId="1" fillId="0" borderId="0" xfId="0" applyFont="1" applyAlignment="1">
      <alignment horizontal="left" vertical="top" wrapText="1" readingOrder="1"/>
    </xf>
    <xf numFmtId="0" fontId="4" fillId="42" borderId="0" xfId="0" applyFont="1" applyFill="1" applyAlignment="1">
      <alignment vertical="center" wrapText="1"/>
    </xf>
    <xf numFmtId="0" fontId="1" fillId="43" borderId="0" xfId="0" applyFont="1" applyFill="1"/>
    <xf numFmtId="0" fontId="24" fillId="43" borderId="0" xfId="0" applyFont="1" applyFill="1" applyAlignment="1">
      <alignment horizontal="left" vertical="center" wrapText="1"/>
    </xf>
    <xf numFmtId="0" fontId="4" fillId="44" borderId="0" xfId="0" applyFont="1" applyFill="1" applyAlignment="1">
      <alignment vertical="center" wrapText="1"/>
    </xf>
    <xf numFmtId="0" fontId="4" fillId="45" borderId="0" xfId="0" applyFont="1" applyFill="1" applyAlignment="1">
      <alignment vertical="center" wrapText="1"/>
    </xf>
    <xf numFmtId="0" fontId="24" fillId="46" borderId="0" xfId="0" applyFont="1" applyFill="1" applyAlignment="1">
      <alignment horizontal="left" vertical="center" wrapText="1"/>
    </xf>
    <xf numFmtId="0" fontId="4" fillId="47" borderId="0" xfId="0" applyFont="1" applyFill="1" applyAlignment="1">
      <alignment vertical="center" wrapText="1"/>
    </xf>
    <xf numFmtId="0" fontId="24" fillId="48" borderId="0" xfId="0" applyFont="1" applyFill="1" applyAlignment="1">
      <alignment horizontal="left" vertical="center" wrapText="1"/>
    </xf>
    <xf numFmtId="0" fontId="4" fillId="49" borderId="0" xfId="0" applyFont="1" applyFill="1" applyAlignment="1">
      <alignment vertical="center" wrapText="1"/>
    </xf>
    <xf numFmtId="0" fontId="1" fillId="46" borderId="0" xfId="0" applyFont="1" applyFill="1"/>
    <xf numFmtId="0" fontId="4" fillId="50" borderId="0" xfId="0" applyFont="1" applyFill="1" applyAlignment="1">
      <alignment vertical="center" wrapText="1"/>
    </xf>
    <xf numFmtId="0" fontId="27" fillId="46" borderId="0" xfId="0" applyFont="1" applyFill="1"/>
    <xf numFmtId="0" fontId="9" fillId="5" borderId="0" xfId="0" applyFont="1" applyFill="1" applyAlignment="1">
      <alignment horizontal="left"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21" fillId="0" borderId="0" xfId="1" applyFont="1" applyAlignment="1">
      <alignment horizontal="center" vertical="top"/>
    </xf>
    <xf numFmtId="0" fontId="3" fillId="0" borderId="0" xfId="1"/>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30" borderId="3" xfId="1" applyFont="1" applyFill="1" applyBorder="1" applyAlignment="1">
      <alignment horizontal="center"/>
    </xf>
    <xf numFmtId="0" fontId="23" fillId="30" borderId="4" xfId="1" applyFont="1" applyFill="1" applyBorder="1" applyAlignment="1">
      <alignment horizontal="center"/>
    </xf>
    <xf numFmtId="0" fontId="23" fillId="30" borderId="5" xfId="1" applyFont="1" applyFill="1" applyBorder="1" applyAlignment="1">
      <alignment horizontal="center"/>
    </xf>
    <xf numFmtId="0" fontId="23" fillId="30" borderId="6" xfId="1" applyFont="1" applyFill="1" applyBorder="1" applyAlignment="1">
      <alignment horizontal="center"/>
    </xf>
    <xf numFmtId="0" fontId="23" fillId="30" borderId="0" xfId="1" applyFont="1" applyFill="1" applyAlignment="1">
      <alignment horizontal="center"/>
    </xf>
    <xf numFmtId="0" fontId="23" fillId="30"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2">
    <cellStyle name="Normal" xfId="0" builtinId="0"/>
    <cellStyle name="Normal 2" xfId="1" xr:uid="{9902F182-0AFB-1F41-B571-EB1D4AC04E32}"/>
  </cellStyles>
  <dxfs count="22">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1"/>
      <tableStyleElement type="firstRowStripe" dxfId="20"/>
      <tableStyleElement type="secondRowStripe" dxfId="19"/>
    </tableStyle>
    <tableStyle name="Copy of Student Self-Assessment-style" pivot="0" count="3" xr9:uid="{00000000-0011-0000-FFFF-FFFF01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49"/>
  <sheetViews>
    <sheetView showGridLines="0" tabSelected="1" topLeftCell="D1" zoomScale="90" zoomScaleNormal="90" workbookViewId="0">
      <pane ySplit="10" topLeftCell="A15" activePane="bottomLeft" state="frozen"/>
      <selection pane="bottomLeft" activeCell="H16" sqref="H16"/>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16" ht="12.95" customHeight="1" x14ac:dyDescent="0.2">
      <c r="A1" s="17"/>
      <c r="B1" s="17"/>
      <c r="C1" s="17"/>
      <c r="D1" s="17"/>
      <c r="E1" s="17"/>
      <c r="F1" s="17"/>
      <c r="G1" s="17"/>
      <c r="H1" s="17"/>
      <c r="I1" s="17"/>
      <c r="J1" s="17"/>
      <c r="K1" s="17"/>
      <c r="L1" s="17"/>
      <c r="M1" s="17"/>
      <c r="N1" s="17"/>
      <c r="O1" s="17"/>
      <c r="P1" s="17"/>
    </row>
    <row r="2" spans="1:16" ht="23.25" x14ac:dyDescent="0.35">
      <c r="A2" s="17"/>
      <c r="B2" s="18"/>
      <c r="C2" s="123" t="s">
        <v>0</v>
      </c>
      <c r="D2" s="124"/>
      <c r="E2" s="124"/>
      <c r="F2" s="18"/>
      <c r="G2" s="18"/>
      <c r="H2" s="18"/>
      <c r="I2" s="18"/>
      <c r="J2" s="18"/>
      <c r="K2" s="18"/>
      <c r="L2" s="18"/>
      <c r="M2" s="18"/>
      <c r="N2" s="18"/>
      <c r="O2" s="18"/>
      <c r="P2" s="17"/>
    </row>
    <row r="3" spans="1:16" s="23" customFormat="1" ht="14.45" customHeight="1" x14ac:dyDescent="0.2">
      <c r="A3" s="19"/>
      <c r="B3" s="20"/>
      <c r="C3" s="125"/>
      <c r="D3" s="126"/>
      <c r="E3" s="38" t="s">
        <v>1</v>
      </c>
      <c r="F3" s="21" t="s">
        <v>2</v>
      </c>
      <c r="G3" s="21"/>
      <c r="H3" s="22"/>
      <c r="I3" s="22"/>
      <c r="J3" s="127" t="s">
        <v>3</v>
      </c>
      <c r="K3" s="128"/>
      <c r="L3" s="129" t="s">
        <v>4</v>
      </c>
      <c r="M3" s="124"/>
      <c r="N3" s="124"/>
      <c r="O3" s="20"/>
      <c r="P3" s="19"/>
    </row>
    <row r="4" spans="1:16" ht="12.95" customHeight="1" x14ac:dyDescent="0.2">
      <c r="A4" s="17"/>
      <c r="B4" s="24"/>
      <c r="C4" s="130" t="s">
        <v>5</v>
      </c>
      <c r="D4" s="124"/>
      <c r="E4" s="15"/>
      <c r="F4" s="131"/>
      <c r="G4" s="132"/>
      <c r="H4" s="132"/>
      <c r="I4" s="132"/>
      <c r="J4" s="133"/>
      <c r="K4" s="134"/>
      <c r="L4" s="135" t="s">
        <v>6</v>
      </c>
      <c r="M4" s="136">
        <f>IF(ROUND((N21/10),1)&lt;&gt;ROUND((N21/10),0),ROUND((N2/10),1),ROUND((N21/10),0))</f>
        <v>0</v>
      </c>
      <c r="N4" s="137" t="str">
        <f>IF(M4&gt;=5.5,"PASS",IF(M4&gt;0,"FAIL","M/O"))</f>
        <v>M/O</v>
      </c>
      <c r="O4" s="18"/>
      <c r="P4" s="17"/>
    </row>
    <row r="5" spans="1:16" ht="12.95" customHeight="1" x14ac:dyDescent="0.2">
      <c r="A5" s="17"/>
      <c r="B5" s="24"/>
      <c r="C5" s="130" t="s">
        <v>7</v>
      </c>
      <c r="D5" s="128"/>
      <c r="E5" s="15"/>
      <c r="F5" s="132"/>
      <c r="G5" s="132"/>
      <c r="H5" s="132"/>
      <c r="I5" s="132"/>
      <c r="J5" s="134"/>
      <c r="K5" s="134"/>
      <c r="L5" s="128"/>
      <c r="M5" s="128"/>
      <c r="N5" s="128"/>
      <c r="O5" s="18"/>
      <c r="P5" s="17"/>
    </row>
    <row r="6" spans="1:16" ht="12.75" x14ac:dyDescent="0.2">
      <c r="A6" s="17"/>
      <c r="B6" s="24"/>
      <c r="C6" s="130" t="s">
        <v>8</v>
      </c>
      <c r="D6" s="138"/>
      <c r="E6" s="25" t="s">
        <v>9</v>
      </c>
      <c r="F6" s="132"/>
      <c r="G6" s="132"/>
      <c r="H6" s="132"/>
      <c r="I6" s="132"/>
      <c r="J6" s="134"/>
      <c r="K6" s="134"/>
      <c r="L6" s="128"/>
      <c r="M6" s="128"/>
      <c r="N6" s="128"/>
      <c r="O6" s="18"/>
      <c r="P6" s="17"/>
    </row>
    <row r="7" spans="1:16" ht="12.75" x14ac:dyDescent="0.2">
      <c r="A7" s="17"/>
      <c r="B7" s="24"/>
      <c r="C7" s="130" t="s">
        <v>10</v>
      </c>
      <c r="D7" s="128"/>
      <c r="E7" s="25" t="s">
        <v>11</v>
      </c>
      <c r="F7" s="132"/>
      <c r="G7" s="132"/>
      <c r="H7" s="132"/>
      <c r="I7" s="132"/>
      <c r="J7" s="134"/>
      <c r="K7" s="134"/>
      <c r="L7" s="128"/>
      <c r="M7" s="128"/>
      <c r="N7" s="128"/>
      <c r="O7" s="18"/>
      <c r="P7" s="17"/>
    </row>
    <row r="8" spans="1:16" ht="28.35" customHeight="1" x14ac:dyDescent="0.2">
      <c r="A8" s="17"/>
      <c r="B8" s="24"/>
      <c r="C8" s="139" t="s">
        <v>12</v>
      </c>
      <c r="D8" s="140"/>
      <c r="E8" s="40" t="s">
        <v>13</v>
      </c>
      <c r="F8" s="132"/>
      <c r="G8" s="132"/>
      <c r="H8" s="132"/>
      <c r="I8" s="132"/>
      <c r="J8" s="134"/>
      <c r="K8" s="134"/>
      <c r="L8" s="128"/>
      <c r="M8" s="128"/>
      <c r="N8" s="128"/>
      <c r="O8" s="18"/>
      <c r="P8" s="17"/>
    </row>
    <row r="9" spans="1:16" ht="12.75" x14ac:dyDescent="0.2">
      <c r="A9" s="17"/>
      <c r="B9" s="18"/>
      <c r="C9" s="18"/>
      <c r="D9" s="18"/>
      <c r="E9" s="18"/>
      <c r="F9" s="18"/>
      <c r="G9" s="18"/>
      <c r="H9" s="18"/>
      <c r="I9" s="18"/>
      <c r="J9" s="18"/>
      <c r="K9" s="18"/>
      <c r="L9" s="18"/>
      <c r="M9" s="18"/>
      <c r="N9" s="18"/>
      <c r="O9" s="18"/>
      <c r="P9" s="17"/>
    </row>
    <row r="10" spans="1:16" ht="12.75" x14ac:dyDescent="0.2">
      <c r="A10" s="17"/>
      <c r="B10" s="17"/>
      <c r="C10" s="17"/>
      <c r="D10" s="17"/>
      <c r="E10" s="17"/>
      <c r="F10" s="17"/>
      <c r="G10" s="17"/>
      <c r="H10" s="17"/>
      <c r="I10" s="17"/>
      <c r="J10" s="17"/>
      <c r="K10" s="17"/>
      <c r="L10" s="17"/>
      <c r="M10" s="17"/>
      <c r="N10" s="17"/>
      <c r="O10" s="17"/>
      <c r="P10" s="17"/>
    </row>
    <row r="11" spans="1:16" ht="23.25" x14ac:dyDescent="0.35">
      <c r="A11" s="17"/>
      <c r="B11" s="18"/>
      <c r="C11" s="123" t="s">
        <v>14</v>
      </c>
      <c r="D11" s="124"/>
      <c r="E11" s="124"/>
      <c r="F11" s="18"/>
      <c r="G11" s="18"/>
      <c r="H11" s="18"/>
      <c r="I11" s="18"/>
      <c r="J11" s="18"/>
      <c r="K11" s="18"/>
      <c r="L11" s="18"/>
      <c r="M11" s="18"/>
      <c r="N11" s="18"/>
      <c r="O11" s="18"/>
      <c r="P11" s="17"/>
    </row>
    <row r="12" spans="1:16" ht="12.75" x14ac:dyDescent="0.2">
      <c r="A12" s="17"/>
      <c r="B12" s="18"/>
      <c r="C12" s="43"/>
      <c r="D12" s="44" t="s">
        <v>15</v>
      </c>
      <c r="E12" s="45"/>
      <c r="F12" s="43" t="s">
        <v>16</v>
      </c>
      <c r="G12" s="43" t="s">
        <v>17</v>
      </c>
      <c r="H12" s="43" t="s">
        <v>18</v>
      </c>
      <c r="I12" s="43" t="s">
        <v>19</v>
      </c>
      <c r="J12" s="43" t="s">
        <v>20</v>
      </c>
      <c r="K12" s="43" t="s">
        <v>21</v>
      </c>
      <c r="L12" s="43" t="s">
        <v>22</v>
      </c>
      <c r="M12" s="43" t="s">
        <v>23</v>
      </c>
      <c r="N12" s="43" t="s">
        <v>24</v>
      </c>
      <c r="O12" s="26"/>
      <c r="P12" s="17"/>
    </row>
    <row r="13" spans="1:16" ht="48.6" customHeight="1" x14ac:dyDescent="0.2">
      <c r="A13" s="17"/>
      <c r="B13" s="27"/>
      <c r="C13" s="141" t="s">
        <v>25</v>
      </c>
      <c r="D13" s="142" t="s">
        <v>26</v>
      </c>
      <c r="E13" s="143"/>
      <c r="F13" s="143"/>
      <c r="G13" s="143"/>
      <c r="H13" s="143"/>
      <c r="I13" s="143"/>
      <c r="J13" s="143"/>
      <c r="K13" s="143"/>
      <c r="L13" s="110"/>
      <c r="M13" s="110"/>
      <c r="N13" s="110"/>
      <c r="O13" s="28"/>
      <c r="P13" s="17"/>
    </row>
    <row r="14" spans="1:16" ht="118.7" customHeight="1" x14ac:dyDescent="0.2">
      <c r="A14" s="17"/>
      <c r="B14" s="18"/>
      <c r="C14" s="141"/>
      <c r="D14" s="144" t="s">
        <v>27</v>
      </c>
      <c r="E14" s="144"/>
      <c r="F14" s="109" t="s">
        <v>28</v>
      </c>
      <c r="G14" s="53" t="s">
        <v>29</v>
      </c>
      <c r="H14" s="54" t="s">
        <v>30</v>
      </c>
      <c r="I14" s="55" t="s">
        <v>31</v>
      </c>
      <c r="J14" s="56" t="s">
        <v>32</v>
      </c>
      <c r="K14" s="57" t="s">
        <v>33</v>
      </c>
      <c r="L14" s="42">
        <v>10</v>
      </c>
      <c r="M14" s="16" t="s">
        <v>16</v>
      </c>
      <c r="N14" s="42">
        <f>IF(M14="MISSING",0,IF(M14="POOR",(L14*0.2),IF(M14="INSUFFICIENT",(L14*0.4),IF(M14="SUFFICIENT",(L14*0.6),IF(M14="GOOD",(L14*0.8),IF(M14="EXCELLENT",L14,"ERROR"))))))</f>
        <v>0</v>
      </c>
      <c r="O14" s="28"/>
      <c r="P14" s="17"/>
    </row>
    <row r="15" spans="1:16" ht="48" customHeight="1" x14ac:dyDescent="0.2">
      <c r="A15" s="17"/>
      <c r="B15" s="27"/>
      <c r="C15" s="148" t="s">
        <v>34</v>
      </c>
      <c r="D15" s="149" t="s">
        <v>35</v>
      </c>
      <c r="E15" s="150"/>
      <c r="F15" s="150"/>
      <c r="G15" s="150"/>
      <c r="H15" s="150"/>
      <c r="I15" s="150"/>
      <c r="J15" s="150"/>
      <c r="K15" s="150"/>
      <c r="L15" s="111"/>
      <c r="M15" s="111"/>
      <c r="N15" s="111"/>
      <c r="O15" s="28"/>
      <c r="P15" s="17"/>
    </row>
    <row r="16" spans="1:16" ht="111.95" customHeight="1" x14ac:dyDescent="0.2">
      <c r="A16" s="17"/>
      <c r="B16" s="18"/>
      <c r="C16" s="148"/>
      <c r="D16" s="145" t="s">
        <v>36</v>
      </c>
      <c r="E16" s="151"/>
      <c r="F16" s="60" t="s">
        <v>37</v>
      </c>
      <c r="G16" s="53" t="s">
        <v>38</v>
      </c>
      <c r="H16" s="54" t="s">
        <v>39</v>
      </c>
      <c r="I16" s="55" t="s">
        <v>40</v>
      </c>
      <c r="J16" s="56" t="s">
        <v>41</v>
      </c>
      <c r="K16" s="57" t="s">
        <v>42</v>
      </c>
      <c r="L16" s="42">
        <v>25</v>
      </c>
      <c r="M16" s="16" t="s">
        <v>16</v>
      </c>
      <c r="N16" s="42">
        <f>IF(M16="MISSING",0,IF(M16="POOR",(L16*0.2),IF(M16="INSUFFICIENT",(L16*0.4),IF(M16="SUFFICIENT",(L16*0.6),IF(M16="GOOD",(L16*0.8),IF(M16="EXCELLENT",L16,"ERROR"))))))</f>
        <v>0</v>
      </c>
      <c r="O16" s="28"/>
      <c r="P16" s="17"/>
    </row>
    <row r="17" spans="1:16" ht="42.95" customHeight="1" x14ac:dyDescent="0.2">
      <c r="A17" s="17"/>
      <c r="B17" s="27"/>
      <c r="C17" s="141" t="s">
        <v>43</v>
      </c>
      <c r="D17" s="152" t="s">
        <v>44</v>
      </c>
      <c r="E17" s="153"/>
      <c r="F17" s="153"/>
      <c r="G17" s="153"/>
      <c r="H17" s="153"/>
      <c r="I17" s="153"/>
      <c r="J17" s="153"/>
      <c r="K17" s="153"/>
      <c r="L17" s="46"/>
      <c r="M17" s="46"/>
      <c r="N17" s="46"/>
      <c r="O17" s="28"/>
      <c r="P17" s="17"/>
    </row>
    <row r="18" spans="1:16" s="59" customFormat="1" ht="111.95" customHeight="1" x14ac:dyDescent="0.2">
      <c r="A18" s="51"/>
      <c r="B18" s="52"/>
      <c r="C18" s="124"/>
      <c r="D18" s="154" t="s">
        <v>45</v>
      </c>
      <c r="E18" s="154"/>
      <c r="F18" s="64" t="s">
        <v>28</v>
      </c>
      <c r="G18" s="65" t="s">
        <v>46</v>
      </c>
      <c r="H18" s="66" t="s">
        <v>47</v>
      </c>
      <c r="I18" s="67" t="s">
        <v>48</v>
      </c>
      <c r="J18" s="68" t="s">
        <v>49</v>
      </c>
      <c r="K18" s="69" t="s">
        <v>50</v>
      </c>
      <c r="L18" s="42">
        <v>35</v>
      </c>
      <c r="M18" s="16" t="s">
        <v>16</v>
      </c>
      <c r="N18" s="42">
        <f>IF(M18="MISSING",0,IF(M18="POOR",(L18*0.2),IF(M18="INSUFFICIENT",(L18*0.4),IF(M18="SUFFICIENT",(L18*0.6),IF(M18="GOOD",(L18*0.8),IF(M18="EXCELLENT",L18,"ERROR"))))))</f>
        <v>0</v>
      </c>
      <c r="O18" s="58"/>
      <c r="P18" s="51"/>
    </row>
    <row r="19" spans="1:16" ht="53.1" customHeight="1" x14ac:dyDescent="0.2">
      <c r="A19" s="17"/>
      <c r="B19" s="18"/>
      <c r="C19" s="141" t="s">
        <v>51</v>
      </c>
      <c r="D19" s="146" t="s">
        <v>52</v>
      </c>
      <c r="E19" s="147"/>
      <c r="F19" s="147"/>
      <c r="G19" s="147"/>
      <c r="H19" s="147"/>
      <c r="I19" s="147"/>
      <c r="J19" s="114"/>
      <c r="K19" s="114"/>
      <c r="L19" s="111"/>
      <c r="M19" s="111"/>
      <c r="N19" s="111"/>
      <c r="O19" s="28"/>
      <c r="P19" s="17"/>
    </row>
    <row r="20" spans="1:16" ht="138.75" customHeight="1" x14ac:dyDescent="0.2">
      <c r="A20" s="17"/>
      <c r="B20" s="18"/>
      <c r="C20" s="124"/>
      <c r="D20" s="145" t="s">
        <v>53</v>
      </c>
      <c r="E20" s="145"/>
      <c r="F20" s="60" t="s">
        <v>37</v>
      </c>
      <c r="G20" s="61" t="s">
        <v>54</v>
      </c>
      <c r="H20" s="41" t="s">
        <v>55</v>
      </c>
      <c r="I20" s="47" t="s">
        <v>56</v>
      </c>
      <c r="J20" s="68" t="s">
        <v>57</v>
      </c>
      <c r="K20" s="48" t="s">
        <v>58</v>
      </c>
      <c r="L20" s="42">
        <v>30</v>
      </c>
      <c r="M20" s="16" t="s">
        <v>16</v>
      </c>
      <c r="N20" s="42">
        <f>IF(M20="MISSING",0,IF(M20="POOR",(L20*0.2),IF(M20="INSUFFICIENT",(L20*0.4),IF(M20="SUFFICIENT",(L20*0.6),IF(M20="GOOD",(L20*0.8),IF(M20="EXCELLENT",L20,"ERROR"))))))</f>
        <v>0</v>
      </c>
      <c r="O20" s="28"/>
      <c r="P20" s="17"/>
    </row>
    <row r="21" spans="1:16" ht="35.85" customHeight="1" x14ac:dyDescent="0.2">
      <c r="A21" s="17"/>
      <c r="B21" s="27"/>
      <c r="C21" s="18"/>
      <c r="D21" s="18"/>
      <c r="E21" s="18"/>
      <c r="F21" s="18"/>
      <c r="G21" s="18"/>
      <c r="H21" s="18"/>
      <c r="I21" s="62" t="s">
        <v>59</v>
      </c>
      <c r="J21" s="62"/>
      <c r="K21" s="62"/>
      <c r="L21" s="49">
        <f>SUM(L13:L20)</f>
        <v>100</v>
      </c>
      <c r="M21" s="50" t="s">
        <v>60</v>
      </c>
      <c r="N21" s="42">
        <f>SUM(N13:N20)</f>
        <v>0</v>
      </c>
      <c r="O21" s="28"/>
      <c r="P21" s="17"/>
    </row>
    <row r="22" spans="1:16" ht="17.45" customHeight="1" x14ac:dyDescent="0.2">
      <c r="A22" s="17"/>
      <c r="B22" s="18"/>
      <c r="C22" s="18"/>
      <c r="D22" s="18"/>
      <c r="E22" s="18"/>
      <c r="F22" s="18"/>
      <c r="G22" s="18"/>
      <c r="H22" s="18"/>
      <c r="I22" s="18"/>
      <c r="J22" s="18"/>
      <c r="K22" s="18"/>
      <c r="L22" s="18"/>
      <c r="M22" s="18"/>
      <c r="N22" s="18"/>
      <c r="O22" s="28"/>
      <c r="P22" s="17"/>
    </row>
    <row r="23" spans="1:16" s="63" customFormat="1" ht="12.75" x14ac:dyDescent="0.2">
      <c r="A23" s="17"/>
      <c r="B23" s="17"/>
      <c r="C23" s="17"/>
      <c r="D23" s="17"/>
      <c r="E23" s="17"/>
      <c r="F23" s="17"/>
      <c r="G23" s="17"/>
      <c r="H23" s="17"/>
      <c r="I23" s="17"/>
      <c r="J23" s="17"/>
      <c r="K23" s="17"/>
      <c r="L23" s="17"/>
      <c r="M23" s="17"/>
      <c r="N23" s="17"/>
      <c r="O23" s="17"/>
      <c r="P23" s="17"/>
    </row>
    <row r="24" spans="1:16" s="63" customFormat="1" ht="23.25" x14ac:dyDescent="0.35">
      <c r="A24" s="17"/>
      <c r="B24" s="29"/>
      <c r="C24" s="123" t="s">
        <v>61</v>
      </c>
      <c r="D24" s="124"/>
      <c r="E24" s="124"/>
      <c r="F24" s="29"/>
      <c r="G24" s="29"/>
      <c r="H24" s="29"/>
      <c r="I24" s="29"/>
      <c r="J24" s="29"/>
      <c r="K24" s="29"/>
      <c r="L24" s="29"/>
      <c r="M24" s="29"/>
      <c r="N24" s="30"/>
      <c r="O24" s="30"/>
      <c r="P24" s="17"/>
    </row>
    <row r="25" spans="1:16" s="63" customFormat="1" ht="12.75" x14ac:dyDescent="0.2">
      <c r="A25" s="17"/>
      <c r="B25" s="29"/>
      <c r="C25" s="117" t="s">
        <v>62</v>
      </c>
      <c r="D25" s="127" t="s">
        <v>63</v>
      </c>
      <c r="E25" s="124"/>
      <c r="F25" s="117" t="s">
        <v>64</v>
      </c>
      <c r="G25" s="127" t="s">
        <v>2</v>
      </c>
      <c r="H25" s="124"/>
      <c r="I25" s="124"/>
      <c r="J25" s="124"/>
      <c r="K25" s="124"/>
      <c r="L25" s="70"/>
      <c r="M25" s="117"/>
      <c r="N25" s="120" t="s">
        <v>65</v>
      </c>
      <c r="O25" s="29"/>
      <c r="P25" s="17"/>
    </row>
    <row r="26" spans="1:16" s="63" customFormat="1" ht="39.950000000000003" customHeight="1" x14ac:dyDescent="0.2">
      <c r="A26" s="17"/>
      <c r="B26" s="29"/>
      <c r="C26" s="71">
        <v>9</v>
      </c>
      <c r="D26" s="155" t="s">
        <v>66</v>
      </c>
      <c r="E26" s="156"/>
      <c r="F26" s="119" t="s">
        <v>67</v>
      </c>
      <c r="G26" s="157" t="s">
        <v>68</v>
      </c>
      <c r="H26" s="157"/>
      <c r="I26" s="157"/>
      <c r="J26" s="157"/>
      <c r="K26" s="157"/>
      <c r="L26" s="157"/>
      <c r="M26" s="157"/>
      <c r="N26" s="72">
        <v>3</v>
      </c>
      <c r="O26" s="29"/>
      <c r="P26" s="17"/>
    </row>
    <row r="27" spans="1:16" s="63" customFormat="1" ht="39.950000000000003" customHeight="1" x14ac:dyDescent="0.2">
      <c r="A27" s="17"/>
      <c r="B27" s="29"/>
      <c r="C27" s="73">
        <v>10</v>
      </c>
      <c r="D27" s="158" t="s">
        <v>66</v>
      </c>
      <c r="E27" s="156"/>
      <c r="F27" s="119" t="s">
        <v>69</v>
      </c>
      <c r="G27" s="157" t="s">
        <v>70</v>
      </c>
      <c r="H27" s="157"/>
      <c r="I27" s="157"/>
      <c r="J27" s="157"/>
      <c r="K27" s="157"/>
      <c r="L27" s="157"/>
      <c r="M27" s="157"/>
      <c r="N27" s="74">
        <v>3</v>
      </c>
      <c r="O27" s="29"/>
      <c r="P27" s="17"/>
    </row>
    <row r="28" spans="1:16" s="63" customFormat="1" ht="39.950000000000003" customHeight="1" x14ac:dyDescent="0.2">
      <c r="A28" s="17"/>
      <c r="B28" s="29"/>
      <c r="C28" s="71">
        <v>11</v>
      </c>
      <c r="D28" s="155" t="s">
        <v>66</v>
      </c>
      <c r="E28" s="156"/>
      <c r="F28" s="119" t="s">
        <v>71</v>
      </c>
      <c r="G28" s="157" t="s">
        <v>72</v>
      </c>
      <c r="H28" s="157"/>
      <c r="I28" s="157"/>
      <c r="J28" s="157"/>
      <c r="K28" s="157"/>
      <c r="L28" s="157"/>
      <c r="M28" s="157"/>
      <c r="N28" s="72">
        <v>3</v>
      </c>
      <c r="O28" s="29"/>
      <c r="P28" s="17"/>
    </row>
    <row r="29" spans="1:16" s="63" customFormat="1" ht="39.950000000000003" customHeight="1" x14ac:dyDescent="0.2">
      <c r="A29" s="17"/>
      <c r="B29" s="29"/>
      <c r="C29" s="75">
        <v>1</v>
      </c>
      <c r="D29" s="159" t="s">
        <v>73</v>
      </c>
      <c r="E29" s="159"/>
      <c r="F29" s="118" t="s">
        <v>74</v>
      </c>
      <c r="G29" s="160" t="s">
        <v>75</v>
      </c>
      <c r="H29" s="160"/>
      <c r="I29" s="160"/>
      <c r="J29" s="160"/>
      <c r="K29" s="160"/>
      <c r="L29" s="160"/>
      <c r="M29" s="160"/>
      <c r="N29" s="76">
        <v>3</v>
      </c>
      <c r="O29" s="29"/>
      <c r="P29" s="17"/>
    </row>
    <row r="30" spans="1:16" s="63" customFormat="1" ht="39.950000000000003" customHeight="1" x14ac:dyDescent="0.2">
      <c r="A30" s="17"/>
      <c r="B30" s="29"/>
      <c r="C30" s="77">
        <v>2</v>
      </c>
      <c r="D30" s="161" t="s">
        <v>73</v>
      </c>
      <c r="E30" s="143"/>
      <c r="F30" s="115" t="s">
        <v>76</v>
      </c>
      <c r="G30" s="162" t="s">
        <v>77</v>
      </c>
      <c r="H30" s="162"/>
      <c r="I30" s="162"/>
      <c r="J30" s="162"/>
      <c r="K30" s="162"/>
      <c r="L30" s="162"/>
      <c r="M30" s="162"/>
      <c r="N30" s="78">
        <v>3</v>
      </c>
      <c r="O30" s="29"/>
      <c r="P30" s="17"/>
    </row>
    <row r="31" spans="1:16" s="63" customFormat="1" ht="39.950000000000003" customHeight="1" x14ac:dyDescent="0.2">
      <c r="A31" s="17"/>
      <c r="B31" s="29"/>
      <c r="C31" s="79">
        <v>3</v>
      </c>
      <c r="D31" s="163" t="s">
        <v>78</v>
      </c>
      <c r="E31" s="164"/>
      <c r="F31" s="118" t="s">
        <v>79</v>
      </c>
      <c r="G31" s="160" t="s">
        <v>80</v>
      </c>
      <c r="H31" s="160"/>
      <c r="I31" s="160"/>
      <c r="J31" s="160"/>
      <c r="K31" s="160"/>
      <c r="L31" s="160"/>
      <c r="M31" s="160"/>
      <c r="N31" s="80">
        <v>3</v>
      </c>
      <c r="O31" s="29"/>
      <c r="P31" s="17"/>
    </row>
    <row r="32" spans="1:16" s="63" customFormat="1" ht="39.950000000000003" customHeight="1" x14ac:dyDescent="0.2">
      <c r="A32" s="17"/>
      <c r="B32" s="29"/>
      <c r="C32" s="81">
        <v>4</v>
      </c>
      <c r="D32" s="165" t="s">
        <v>81</v>
      </c>
      <c r="E32" s="143"/>
      <c r="F32" s="115" t="s">
        <v>82</v>
      </c>
      <c r="G32" s="162" t="s">
        <v>83</v>
      </c>
      <c r="H32" s="162"/>
      <c r="I32" s="162"/>
      <c r="J32" s="162"/>
      <c r="K32" s="162"/>
      <c r="L32" s="162"/>
      <c r="M32" s="162"/>
      <c r="N32" s="82">
        <v>3</v>
      </c>
      <c r="O32" s="29"/>
      <c r="P32" s="17"/>
    </row>
    <row r="33" spans="1:16" s="63" customFormat="1" ht="39.950000000000003" customHeight="1" x14ac:dyDescent="0.2">
      <c r="A33" s="17"/>
      <c r="B33" s="29"/>
      <c r="C33" s="75">
        <v>5</v>
      </c>
      <c r="D33" s="159" t="s">
        <v>84</v>
      </c>
      <c r="E33" s="166"/>
      <c r="F33" s="118" t="s">
        <v>84</v>
      </c>
      <c r="G33" s="160" t="s">
        <v>85</v>
      </c>
      <c r="H33" s="160"/>
      <c r="I33" s="160"/>
      <c r="J33" s="160"/>
      <c r="K33" s="160"/>
      <c r="L33" s="160"/>
      <c r="M33" s="160"/>
      <c r="N33" s="76">
        <v>3</v>
      </c>
      <c r="O33" s="29"/>
      <c r="P33" s="17"/>
    </row>
    <row r="34" spans="1:16" s="63" customFormat="1" ht="39.950000000000003" customHeight="1" x14ac:dyDescent="0.2">
      <c r="A34" s="17"/>
      <c r="B34" s="29"/>
      <c r="C34" s="77">
        <v>6</v>
      </c>
      <c r="D34" s="161" t="s">
        <v>84</v>
      </c>
      <c r="E34" s="143"/>
      <c r="F34" s="115" t="s">
        <v>86</v>
      </c>
      <c r="G34" s="162" t="s">
        <v>87</v>
      </c>
      <c r="H34" s="162"/>
      <c r="I34" s="162"/>
      <c r="J34" s="162"/>
      <c r="K34" s="162"/>
      <c r="L34" s="162"/>
      <c r="M34" s="162"/>
      <c r="N34" s="78">
        <v>3</v>
      </c>
      <c r="O34" s="29"/>
      <c r="P34" s="17"/>
    </row>
    <row r="35" spans="1:16" s="63" customFormat="1" ht="39.950000000000003" customHeight="1" x14ac:dyDescent="0.2">
      <c r="A35" s="17"/>
      <c r="B35" s="29"/>
      <c r="C35" s="79">
        <v>7</v>
      </c>
      <c r="D35" s="163" t="s">
        <v>88</v>
      </c>
      <c r="E35" s="164"/>
      <c r="F35" s="118" t="s">
        <v>89</v>
      </c>
      <c r="G35" s="160" t="s">
        <v>90</v>
      </c>
      <c r="H35" s="160"/>
      <c r="I35" s="160"/>
      <c r="J35" s="160"/>
      <c r="K35" s="160"/>
      <c r="L35" s="160"/>
      <c r="M35" s="160"/>
      <c r="N35" s="80">
        <v>3</v>
      </c>
      <c r="O35" s="29"/>
      <c r="P35" s="17"/>
    </row>
    <row r="36" spans="1:16" s="63" customFormat="1" ht="39.950000000000003" customHeight="1" x14ac:dyDescent="0.2">
      <c r="A36" s="17"/>
      <c r="B36" s="29"/>
      <c r="C36" s="81">
        <v>8</v>
      </c>
      <c r="D36" s="165" t="s">
        <v>88</v>
      </c>
      <c r="E36" s="143"/>
      <c r="F36" s="115" t="s">
        <v>91</v>
      </c>
      <c r="G36" s="162" t="s">
        <v>92</v>
      </c>
      <c r="H36" s="162"/>
      <c r="I36" s="162"/>
      <c r="J36" s="162"/>
      <c r="K36" s="162"/>
      <c r="L36" s="162"/>
      <c r="M36" s="162"/>
      <c r="N36" s="82">
        <v>3</v>
      </c>
      <c r="O36" s="29"/>
      <c r="P36" s="17"/>
    </row>
    <row r="37" spans="1:16" s="63" customFormat="1" ht="12.75" x14ac:dyDescent="0.2">
      <c r="A37" s="17"/>
      <c r="B37" s="29"/>
      <c r="C37" s="29"/>
      <c r="D37" s="29"/>
      <c r="E37" s="29"/>
      <c r="F37" s="29"/>
      <c r="G37" s="29"/>
      <c r="H37" s="29"/>
      <c r="I37" s="29"/>
      <c r="J37" s="29"/>
      <c r="K37" s="29"/>
      <c r="L37" s="29"/>
      <c r="M37" s="29"/>
      <c r="N37" s="29"/>
      <c r="O37" s="29"/>
      <c r="P37" s="17"/>
    </row>
    <row r="38" spans="1:16" s="63" customFormat="1" ht="12.75" x14ac:dyDescent="0.2">
      <c r="A38" s="17"/>
      <c r="B38" s="17"/>
      <c r="C38" s="17"/>
      <c r="D38" s="17"/>
      <c r="E38" s="17"/>
      <c r="F38" s="17"/>
      <c r="G38" s="17"/>
      <c r="H38" s="17"/>
      <c r="I38" s="17"/>
      <c r="J38" s="17"/>
      <c r="K38" s="17"/>
      <c r="L38" s="17"/>
      <c r="M38" s="17"/>
      <c r="N38" s="17"/>
      <c r="O38" s="17"/>
      <c r="P38" s="17"/>
    </row>
    <row r="39" spans="1:16" s="63" customFormat="1" ht="23.25" x14ac:dyDescent="0.35">
      <c r="A39" s="17"/>
      <c r="B39" s="32"/>
      <c r="C39" s="123" t="s">
        <v>93</v>
      </c>
      <c r="D39" s="124"/>
      <c r="E39" s="124"/>
      <c r="F39" s="27"/>
      <c r="G39" s="18"/>
      <c r="H39" s="18"/>
      <c r="I39" s="18"/>
      <c r="J39" s="18"/>
      <c r="K39" s="18"/>
      <c r="L39" s="18"/>
      <c r="M39" s="18"/>
      <c r="N39" s="18"/>
      <c r="O39" s="18"/>
      <c r="P39" s="17"/>
    </row>
    <row r="40" spans="1:16" s="63" customFormat="1" ht="12.75" x14ac:dyDescent="0.2">
      <c r="A40" s="17"/>
      <c r="B40" s="32"/>
      <c r="C40" s="33" t="s">
        <v>62</v>
      </c>
      <c r="D40" s="33" t="s">
        <v>94</v>
      </c>
      <c r="E40" s="116"/>
      <c r="F40" s="167" t="s">
        <v>95</v>
      </c>
      <c r="G40" s="124"/>
      <c r="H40" s="124"/>
      <c r="I40" s="124"/>
      <c r="J40" s="127" t="s">
        <v>96</v>
      </c>
      <c r="K40" s="124"/>
      <c r="L40" s="124"/>
      <c r="M40" s="124"/>
      <c r="N40" s="124"/>
      <c r="O40" s="18"/>
      <c r="P40" s="17"/>
    </row>
    <row r="41" spans="1:16" s="63" customFormat="1" ht="49.35" customHeight="1" x14ac:dyDescent="0.2">
      <c r="A41" s="17"/>
      <c r="B41" s="34"/>
      <c r="C41" s="35">
        <v>1</v>
      </c>
      <c r="D41" s="36" t="s">
        <v>97</v>
      </c>
      <c r="E41" s="113"/>
      <c r="F41" s="170" t="s">
        <v>98</v>
      </c>
      <c r="G41" s="169"/>
      <c r="H41" s="169"/>
      <c r="I41" s="169"/>
      <c r="J41" s="170" t="s">
        <v>99</v>
      </c>
      <c r="K41" s="169"/>
      <c r="L41" s="169"/>
      <c r="M41" s="169"/>
      <c r="N41" s="169"/>
      <c r="O41" s="18"/>
      <c r="P41" s="17"/>
    </row>
    <row r="42" spans="1:16" s="63" customFormat="1" ht="47.45" customHeight="1" x14ac:dyDescent="0.2">
      <c r="A42" s="17"/>
      <c r="B42" s="34"/>
      <c r="C42" s="37">
        <v>2</v>
      </c>
      <c r="D42" s="31" t="s">
        <v>100</v>
      </c>
      <c r="E42" s="112"/>
      <c r="F42" s="168" t="s">
        <v>101</v>
      </c>
      <c r="G42" s="169"/>
      <c r="H42" s="169"/>
      <c r="I42" s="169"/>
      <c r="J42" s="168" t="s">
        <v>102</v>
      </c>
      <c r="K42" s="169"/>
      <c r="L42" s="169"/>
      <c r="M42" s="169"/>
      <c r="N42" s="169"/>
      <c r="O42" s="18"/>
      <c r="P42" s="17"/>
    </row>
    <row r="43" spans="1:16" s="63" customFormat="1" ht="42" customHeight="1" x14ac:dyDescent="0.2">
      <c r="A43" s="17"/>
      <c r="B43" s="34"/>
      <c r="C43" s="35">
        <v>3</v>
      </c>
      <c r="D43" s="36" t="s">
        <v>103</v>
      </c>
      <c r="E43" s="113"/>
      <c r="F43" s="170" t="s">
        <v>104</v>
      </c>
      <c r="G43" s="169"/>
      <c r="H43" s="169"/>
      <c r="I43" s="169"/>
      <c r="J43" s="170" t="s">
        <v>105</v>
      </c>
      <c r="K43" s="169"/>
      <c r="L43" s="169"/>
      <c r="M43" s="169"/>
      <c r="N43" s="169"/>
      <c r="O43" s="18"/>
      <c r="P43" s="17"/>
    </row>
    <row r="44" spans="1:16" s="63" customFormat="1" ht="42.6" customHeight="1" x14ac:dyDescent="0.2">
      <c r="A44" s="17"/>
      <c r="B44" s="34"/>
      <c r="C44" s="37">
        <v>4</v>
      </c>
      <c r="D44" s="31" t="s">
        <v>106</v>
      </c>
      <c r="E44" s="112"/>
      <c r="F44" s="168" t="s">
        <v>107</v>
      </c>
      <c r="G44" s="169"/>
      <c r="H44" s="169"/>
      <c r="I44" s="169"/>
      <c r="J44" s="168" t="s">
        <v>108</v>
      </c>
      <c r="K44" s="169"/>
      <c r="L44" s="169"/>
      <c r="M44" s="169"/>
      <c r="N44" s="169"/>
      <c r="O44" s="18"/>
      <c r="P44" s="17"/>
    </row>
    <row r="45" spans="1:16" s="63" customFormat="1" ht="36" customHeight="1" x14ac:dyDescent="0.2">
      <c r="A45" s="17"/>
      <c r="B45" s="34"/>
      <c r="C45" s="35">
        <v>5</v>
      </c>
      <c r="D45" s="36" t="s">
        <v>109</v>
      </c>
      <c r="E45" s="113"/>
      <c r="F45" s="170" t="s">
        <v>110</v>
      </c>
      <c r="G45" s="169"/>
      <c r="H45" s="169"/>
      <c r="I45" s="169"/>
      <c r="J45" s="170" t="s">
        <v>111</v>
      </c>
      <c r="K45" s="169"/>
      <c r="L45" s="169"/>
      <c r="M45" s="169"/>
      <c r="N45" s="169"/>
      <c r="O45" s="18"/>
      <c r="P45" s="17"/>
    </row>
    <row r="46" spans="1:16" s="63" customFormat="1" ht="12.75" x14ac:dyDescent="0.2">
      <c r="A46" s="17"/>
      <c r="B46" s="18"/>
      <c r="C46" s="18"/>
      <c r="D46" s="18"/>
      <c r="E46" s="18"/>
      <c r="F46" s="18"/>
      <c r="G46" s="18"/>
      <c r="H46" s="18"/>
      <c r="I46" s="18"/>
      <c r="J46" s="18"/>
      <c r="K46" s="18"/>
      <c r="L46" s="18"/>
      <c r="M46" s="18"/>
      <c r="N46" s="18"/>
      <c r="O46" s="18"/>
      <c r="P46" s="17"/>
    </row>
    <row r="47" spans="1:16" s="63" customFormat="1" ht="12.75" x14ac:dyDescent="0.2">
      <c r="A47" s="17"/>
      <c r="B47" s="17"/>
      <c r="C47" s="17"/>
      <c r="D47" s="17"/>
      <c r="E47" s="17"/>
      <c r="F47" s="17"/>
      <c r="G47" s="17"/>
      <c r="H47" s="17"/>
      <c r="I47" s="17"/>
      <c r="J47" s="17"/>
      <c r="K47" s="17"/>
      <c r="L47" s="17"/>
      <c r="M47" s="17"/>
      <c r="N47" s="17"/>
      <c r="O47" s="17"/>
      <c r="P47" s="17"/>
    </row>
    <row r="48" spans="1:16" ht="15.75" customHeight="1" x14ac:dyDescent="0.2">
      <c r="A48" s="63"/>
      <c r="B48" s="63"/>
      <c r="C48" s="63"/>
      <c r="D48" s="63"/>
      <c r="E48" s="63"/>
      <c r="F48" s="63"/>
      <c r="G48" s="63"/>
      <c r="H48" s="63"/>
      <c r="I48" s="63"/>
      <c r="J48" s="63"/>
      <c r="K48" s="63"/>
      <c r="L48" s="63"/>
      <c r="M48" s="63"/>
      <c r="N48" s="63"/>
      <c r="O48" s="63"/>
      <c r="P48" s="63"/>
    </row>
    <row r="49" spans="1:16" ht="15.75" customHeight="1" x14ac:dyDescent="0.2">
      <c r="A49" s="63"/>
      <c r="B49" s="63"/>
      <c r="C49" s="63"/>
      <c r="D49" s="63"/>
      <c r="E49" s="63"/>
      <c r="F49" s="63"/>
      <c r="G49" s="63"/>
      <c r="H49" s="63"/>
      <c r="I49" s="63"/>
      <c r="J49" s="63"/>
      <c r="K49" s="63"/>
      <c r="L49" s="63"/>
      <c r="M49" s="63"/>
      <c r="N49" s="63"/>
      <c r="O49" s="63"/>
      <c r="P49" s="63"/>
    </row>
  </sheetData>
  <protectedRanges>
    <protectedRange algorithmName="SHA-512" hashValue="NcQe0VjxFnxU9SziGkmWOoYUYoQ0T62vv+WqFE1sowJD2+jDiq1RKEMS6wObDPCk433k/JG1CTU3j62rwNOzdg==" saltValue="OlYFZTFPx5QDCqKlqXj8fw==" spinCount="100000" sqref="C11:L12 D14:L16 C17:L17 C19:L21 C18:H18 J18:L18" name="Range1_2_1"/>
    <protectedRange algorithmName="SHA-512" hashValue="NcQe0VjxFnxU9SziGkmWOoYUYoQ0T62vv+WqFE1sowJD2+jDiq1RKEMS6wObDPCk433k/JG1CTU3j62rwNOzdg==" saltValue="OlYFZTFPx5QDCqKlqXj8fw==" spinCount="100000" sqref="C15"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18" name="Range1_2_1_2"/>
  </protectedRanges>
  <mergeCells count="65">
    <mergeCell ref="F44:I44"/>
    <mergeCell ref="J44:N44"/>
    <mergeCell ref="F45:I45"/>
    <mergeCell ref="J45:N45"/>
    <mergeCell ref="F41:I41"/>
    <mergeCell ref="J41:N41"/>
    <mergeCell ref="F42:I42"/>
    <mergeCell ref="J42:N42"/>
    <mergeCell ref="F43:I43"/>
    <mergeCell ref="J43:N43"/>
    <mergeCell ref="D36:E36"/>
    <mergeCell ref="G36:M36"/>
    <mergeCell ref="C39:E39"/>
    <mergeCell ref="F40:I40"/>
    <mergeCell ref="J40:N40"/>
    <mergeCell ref="D33:E33"/>
    <mergeCell ref="G33:M33"/>
    <mergeCell ref="D34:E34"/>
    <mergeCell ref="G34:M34"/>
    <mergeCell ref="D35:E35"/>
    <mergeCell ref="G35:M35"/>
    <mergeCell ref="D30:E30"/>
    <mergeCell ref="G30:M30"/>
    <mergeCell ref="D31:E31"/>
    <mergeCell ref="G31:M31"/>
    <mergeCell ref="D32:E32"/>
    <mergeCell ref="G32:M32"/>
    <mergeCell ref="D27:E27"/>
    <mergeCell ref="G27:M27"/>
    <mergeCell ref="D28:E28"/>
    <mergeCell ref="G28:M28"/>
    <mergeCell ref="D29:E29"/>
    <mergeCell ref="G29:M29"/>
    <mergeCell ref="C24:E24"/>
    <mergeCell ref="D25:E25"/>
    <mergeCell ref="G25:K25"/>
    <mergeCell ref="D26:E26"/>
    <mergeCell ref="G26:M26"/>
    <mergeCell ref="C13:C14"/>
    <mergeCell ref="D13:K13"/>
    <mergeCell ref="D14:E14"/>
    <mergeCell ref="D20:E20"/>
    <mergeCell ref="C19:C20"/>
    <mergeCell ref="D19:I19"/>
    <mergeCell ref="C15:C16"/>
    <mergeCell ref="C17:C18"/>
    <mergeCell ref="D15:K15"/>
    <mergeCell ref="D16:E16"/>
    <mergeCell ref="D17:K17"/>
    <mergeCell ref="D18:E18"/>
    <mergeCell ref="C11:E11"/>
    <mergeCell ref="C2:E2"/>
    <mergeCell ref="C3:D3"/>
    <mergeCell ref="J3:K3"/>
    <mergeCell ref="L3:N3"/>
    <mergeCell ref="C4:D4"/>
    <mergeCell ref="F4:I8"/>
    <mergeCell ref="J4:K8"/>
    <mergeCell ref="L4:L8"/>
    <mergeCell ref="M4:M8"/>
    <mergeCell ref="N4:N8"/>
    <mergeCell ref="C5:D5"/>
    <mergeCell ref="C6:D6"/>
    <mergeCell ref="C7:D7"/>
    <mergeCell ref="C8:D8"/>
  </mergeCells>
  <conditionalFormatting sqref="N4">
    <cfRule type="containsText" dxfId="15" priority="63" operator="containsText" text="FAIL">
      <formula>NOT(ISERROR(SEARCH(("FAIL"),(N4))))</formula>
    </cfRule>
  </conditionalFormatting>
  <conditionalFormatting sqref="N4">
    <cfRule type="cellIs" dxfId="14" priority="64" operator="equal">
      <formula>"PASS"</formula>
    </cfRule>
  </conditionalFormatting>
  <conditionalFormatting sqref="N4">
    <cfRule type="cellIs" dxfId="13" priority="65" operator="equal">
      <formula>"M/O"</formula>
    </cfRule>
  </conditionalFormatting>
  <conditionalFormatting sqref="M20 M18 M14 M16">
    <cfRule type="cellIs" dxfId="12" priority="38" operator="equal">
      <formula>"EXCELLENT"</formula>
    </cfRule>
    <cfRule type="cellIs" dxfId="11" priority="39" operator="equal">
      <formula>"GOOD"</formula>
    </cfRule>
    <cfRule type="cellIs" dxfId="10" priority="40" operator="equal">
      <formula>"SUFFICIENT"</formula>
    </cfRule>
    <cfRule type="cellIs" dxfId="9" priority="41" operator="equal">
      <formula>"INSUFFICIENT"</formula>
    </cfRule>
    <cfRule type="cellIs" dxfId="8" priority="43" operator="equal">
      <formula>"MISSING"</formula>
    </cfRule>
  </conditionalFormatting>
  <conditionalFormatting sqref="M20 M18 M14 M16">
    <cfRule type="cellIs" dxfId="7" priority="44" operator="equal">
      <formula>"POOR"</formula>
    </cfRule>
  </conditionalFormatting>
  <conditionalFormatting sqref="L21">
    <cfRule type="cellIs" dxfId="6" priority="11" operator="equal">
      <formula>100</formula>
    </cfRule>
  </conditionalFormatting>
  <conditionalFormatting sqref="M13">
    <cfRule type="cellIs" dxfId="5" priority="1" operator="equal">
      <formula>"EXCELLENT"</formula>
    </cfRule>
    <cfRule type="cellIs" dxfId="4" priority="2" operator="equal">
      <formula>"GOOD"</formula>
    </cfRule>
    <cfRule type="cellIs" dxfId="3" priority="3" operator="equal">
      <formula>"SUFFICIENT"</formula>
    </cfRule>
    <cfRule type="cellIs" dxfId="2" priority="4" operator="equal">
      <formula>"INSUFFICIENT"</formula>
    </cfRule>
    <cfRule type="cellIs" dxfId="1" priority="5" operator="equal">
      <formula>"MISSING"</formula>
    </cfRule>
  </conditionalFormatting>
  <conditionalFormatting sqref="M13">
    <cfRule type="cellIs" dxfId="0" priority="6" operator="equal">
      <formula>"POOR"</formula>
    </cfRule>
  </conditionalFormatting>
  <dataValidations count="1">
    <dataValidation type="list" allowBlank="1" showInputMessage="1" showErrorMessage="1" prompt="Please select from Missing through to Excellent." sqref="M18 M20 M16 M13:M14"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H9" sqref="H9"/>
    </sheetView>
  </sheetViews>
  <sheetFormatPr defaultColWidth="8.85546875" defaultRowHeight="12.75" x14ac:dyDescent="0.2"/>
  <cols>
    <col min="1" max="1" width="8.85546875" style="83"/>
    <col min="2" max="2" width="23.85546875" style="83" customWidth="1"/>
    <col min="3" max="3" width="115.85546875" style="83" customWidth="1"/>
    <col min="4" max="4" width="15.28515625" style="83" customWidth="1"/>
    <col min="5" max="5" width="12.42578125" style="83" customWidth="1"/>
    <col min="6" max="6" width="13.85546875" style="83" customWidth="1"/>
    <col min="7" max="7" width="14.140625" style="83" customWidth="1"/>
    <col min="8" max="8" width="11.7109375" style="83" customWidth="1"/>
    <col min="9" max="16384" width="8.85546875" style="83"/>
  </cols>
  <sheetData>
    <row r="1" spans="1:15" x14ac:dyDescent="0.2">
      <c r="A1" s="178" t="s">
        <v>112</v>
      </c>
      <c r="B1" s="179"/>
      <c r="C1" s="179"/>
      <c r="D1" s="179"/>
      <c r="E1" s="179"/>
      <c r="F1" s="179"/>
      <c r="G1" s="179"/>
      <c r="H1" s="180"/>
    </row>
    <row r="2" spans="1:15" x14ac:dyDescent="0.2">
      <c r="A2" s="181"/>
      <c r="B2" s="182"/>
      <c r="C2" s="182"/>
      <c r="D2" s="182"/>
      <c r="E2" s="182"/>
      <c r="F2" s="182"/>
      <c r="G2" s="182"/>
      <c r="H2" s="183"/>
    </row>
    <row r="3" spans="1:15" ht="15.75" customHeight="1" x14ac:dyDescent="0.2">
      <c r="A3" s="176" t="s">
        <v>61</v>
      </c>
      <c r="B3" s="177"/>
      <c r="C3" s="121" t="s">
        <v>2</v>
      </c>
      <c r="D3" s="173" t="s">
        <v>93</v>
      </c>
      <c r="E3" s="174"/>
      <c r="F3" s="174"/>
      <c r="G3" s="174"/>
      <c r="H3" s="175"/>
      <c r="K3" s="171"/>
      <c r="L3" s="172"/>
      <c r="M3" s="172"/>
      <c r="N3" s="172"/>
      <c r="O3" s="105"/>
    </row>
    <row r="4" spans="1:15" x14ac:dyDescent="0.2">
      <c r="A4" s="104"/>
      <c r="B4" s="103"/>
      <c r="C4" s="103"/>
      <c r="D4" s="102">
        <v>1</v>
      </c>
      <c r="E4" s="101">
        <v>2</v>
      </c>
      <c r="F4" s="101">
        <v>3</v>
      </c>
      <c r="G4" s="101">
        <v>4</v>
      </c>
      <c r="H4" s="100">
        <v>5</v>
      </c>
    </row>
    <row r="5" spans="1:15" ht="25.5" x14ac:dyDescent="0.2">
      <c r="A5" s="96"/>
      <c r="D5" s="99" t="s">
        <v>113</v>
      </c>
      <c r="E5" s="98" t="s">
        <v>114</v>
      </c>
      <c r="F5" s="98" t="s">
        <v>103</v>
      </c>
      <c r="G5" s="98" t="s">
        <v>106</v>
      </c>
      <c r="H5" s="97" t="s">
        <v>109</v>
      </c>
    </row>
    <row r="6" spans="1:15" x14ac:dyDescent="0.2">
      <c r="A6" s="96"/>
      <c r="D6" s="95"/>
      <c r="E6" s="94"/>
      <c r="F6" s="94"/>
      <c r="G6" s="94"/>
      <c r="H6" s="93"/>
    </row>
    <row r="7" spans="1:15" s="89" customFormat="1" ht="39.950000000000003" customHeight="1" x14ac:dyDescent="0.2">
      <c r="A7" s="106">
        <v>5</v>
      </c>
      <c r="B7" s="107" t="s">
        <v>84</v>
      </c>
      <c r="C7" s="107" t="s">
        <v>115</v>
      </c>
      <c r="D7" s="106" t="s">
        <v>116</v>
      </c>
      <c r="E7" s="106" t="s">
        <v>116</v>
      </c>
      <c r="F7" s="106" t="s">
        <v>116</v>
      </c>
      <c r="G7" s="106"/>
      <c r="H7" s="106" t="s">
        <v>116</v>
      </c>
    </row>
    <row r="8" spans="1:15" s="89" customFormat="1" ht="39.950000000000003" customHeight="1" x14ac:dyDescent="0.2">
      <c r="A8" s="106">
        <v>6</v>
      </c>
      <c r="B8" s="108" t="s">
        <v>86</v>
      </c>
      <c r="C8" s="107" t="s">
        <v>117</v>
      </c>
      <c r="D8" s="106" t="s">
        <v>116</v>
      </c>
      <c r="E8" s="106" t="s">
        <v>116</v>
      </c>
      <c r="F8" s="106" t="s">
        <v>116</v>
      </c>
      <c r="G8" s="106" t="s">
        <v>116</v>
      </c>
      <c r="H8" s="106" t="s">
        <v>116</v>
      </c>
    </row>
    <row r="9" spans="1:15" s="89" customFormat="1" ht="39.950000000000003" customHeight="1" x14ac:dyDescent="0.2">
      <c r="A9" s="92">
        <v>9</v>
      </c>
      <c r="B9" s="87" t="s">
        <v>67</v>
      </c>
      <c r="C9" s="86" t="s">
        <v>118</v>
      </c>
      <c r="D9" s="90" t="s">
        <v>116</v>
      </c>
      <c r="E9" s="91" t="s">
        <v>116</v>
      </c>
      <c r="F9" s="91" t="s">
        <v>116</v>
      </c>
      <c r="G9" s="90" t="s">
        <v>116</v>
      </c>
      <c r="H9" s="90"/>
    </row>
    <row r="10" spans="1:15" s="89" customFormat="1" ht="39.950000000000003" customHeight="1" x14ac:dyDescent="0.2">
      <c r="A10" s="92">
        <v>10</v>
      </c>
      <c r="B10" s="87" t="s">
        <v>69</v>
      </c>
      <c r="C10" s="86" t="s">
        <v>119</v>
      </c>
      <c r="D10" s="90" t="s">
        <v>116</v>
      </c>
      <c r="E10" s="91" t="s">
        <v>116</v>
      </c>
      <c r="F10" s="91" t="s">
        <v>116</v>
      </c>
      <c r="G10" s="90" t="s">
        <v>116</v>
      </c>
      <c r="H10" s="90" t="s">
        <v>116</v>
      </c>
    </row>
    <row r="11" spans="1:15" ht="39.950000000000003" customHeight="1" x14ac:dyDescent="0.2">
      <c r="A11" s="88">
        <v>11</v>
      </c>
      <c r="B11" s="87" t="s">
        <v>71</v>
      </c>
      <c r="C11" s="86" t="s">
        <v>120</v>
      </c>
      <c r="D11" s="84" t="s">
        <v>116</v>
      </c>
      <c r="E11" s="85" t="s">
        <v>116</v>
      </c>
      <c r="F11" s="85" t="s">
        <v>116</v>
      </c>
      <c r="G11" s="84" t="s">
        <v>116</v>
      </c>
      <c r="H11" s="84" t="s">
        <v>116</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121</v>
      </c>
      <c r="B2" s="186" t="s">
        <v>122</v>
      </c>
      <c r="C2" s="128"/>
      <c r="D2" s="128"/>
      <c r="G2" s="4"/>
      <c r="H2" s="1" t="s">
        <v>123</v>
      </c>
      <c r="I2" s="1" t="s">
        <v>124</v>
      </c>
      <c r="J2" s="1" t="s">
        <v>125</v>
      </c>
      <c r="K2" s="1" t="s">
        <v>126</v>
      </c>
      <c r="L2" s="1" t="s">
        <v>127</v>
      </c>
      <c r="M2" s="1" t="s">
        <v>128</v>
      </c>
    </row>
    <row r="3" spans="1:20" ht="12.75" x14ac:dyDescent="0.2">
      <c r="B3" s="122"/>
      <c r="C3" s="122"/>
      <c r="D3" s="122"/>
      <c r="F3" s="10"/>
      <c r="G3" s="2"/>
      <c r="H3" s="2"/>
      <c r="I3" s="2"/>
      <c r="J3" s="2"/>
      <c r="K3" s="2"/>
      <c r="L3" s="2"/>
      <c r="M3" s="2"/>
      <c r="N3" s="2"/>
      <c r="O3" s="2"/>
      <c r="P3" s="2"/>
      <c r="Q3" s="2"/>
      <c r="R3" s="2"/>
      <c r="S3" s="2"/>
      <c r="T3" s="4"/>
    </row>
    <row r="4" spans="1:20" ht="12.75" x14ac:dyDescent="0.2">
      <c r="B4" s="122"/>
      <c r="C4" s="122"/>
      <c r="D4" s="122"/>
      <c r="F4" s="10"/>
      <c r="G4" s="2"/>
      <c r="H4" s="2"/>
      <c r="I4" s="2"/>
      <c r="J4" s="2"/>
      <c r="K4" s="2"/>
      <c r="L4" s="2"/>
      <c r="M4" s="2"/>
      <c r="N4" s="2"/>
      <c r="O4" s="2"/>
      <c r="P4" s="2"/>
      <c r="Q4" s="2"/>
      <c r="R4" s="2"/>
      <c r="S4" s="2"/>
      <c r="T4" s="4"/>
    </row>
    <row r="5" spans="1:20" ht="191.25" x14ac:dyDescent="0.2">
      <c r="B5" s="184" t="s">
        <v>129</v>
      </c>
      <c r="C5" s="128"/>
      <c r="D5" s="128"/>
      <c r="F5" s="10">
        <v>6.1</v>
      </c>
      <c r="G5" s="2" t="s">
        <v>130</v>
      </c>
      <c r="H5" s="2" t="s">
        <v>131</v>
      </c>
      <c r="I5" s="2" t="s">
        <v>132</v>
      </c>
      <c r="J5" s="2" t="s">
        <v>133</v>
      </c>
      <c r="K5" s="2" t="s">
        <v>134</v>
      </c>
      <c r="L5" s="2" t="s">
        <v>135</v>
      </c>
      <c r="M5" s="2" t="s">
        <v>136</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22"/>
      <c r="C6" s="122"/>
      <c r="D6" s="122"/>
      <c r="G6" s="2"/>
      <c r="H6" s="2" t="s">
        <v>137</v>
      </c>
      <c r="I6" s="3" t="s">
        <v>138</v>
      </c>
      <c r="J6" s="2" t="s">
        <v>139</v>
      </c>
      <c r="K6" s="2" t="s">
        <v>140</v>
      </c>
      <c r="L6" s="2" t="s">
        <v>141</v>
      </c>
      <c r="M6" s="2" t="s">
        <v>142</v>
      </c>
      <c r="N6" s="4"/>
      <c r="O6" s="4"/>
      <c r="P6" s="4"/>
      <c r="Q6" s="4"/>
      <c r="R6" s="4"/>
      <c r="S6" s="4"/>
      <c r="T6" s="4"/>
    </row>
    <row r="7" spans="1:20" ht="76.5" x14ac:dyDescent="0.2">
      <c r="B7" s="184" t="s">
        <v>143</v>
      </c>
      <c r="C7" s="128"/>
      <c r="D7" s="128"/>
      <c r="F7" s="10">
        <v>6.2</v>
      </c>
      <c r="G7" s="4" t="s">
        <v>144</v>
      </c>
      <c r="H7" s="5" t="s">
        <v>145</v>
      </c>
      <c r="I7" s="6" t="s">
        <v>146</v>
      </c>
      <c r="J7" s="6" t="s">
        <v>147</v>
      </c>
      <c r="K7" s="6" t="s">
        <v>148</v>
      </c>
      <c r="L7" s="7" t="s">
        <v>149</v>
      </c>
      <c r="M7" s="8" t="s">
        <v>150</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84" t="s">
        <v>151</v>
      </c>
      <c r="C8" s="128"/>
      <c r="D8" s="128"/>
      <c r="G8" s="4"/>
      <c r="H8" s="9" t="s">
        <v>137</v>
      </c>
      <c r="I8" s="6" t="s">
        <v>152</v>
      </c>
      <c r="J8" s="7" t="s">
        <v>153</v>
      </c>
      <c r="K8" s="8" t="s">
        <v>154</v>
      </c>
      <c r="L8" s="8" t="s">
        <v>155</v>
      </c>
      <c r="M8" s="8" t="s">
        <v>156</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85"/>
      <c r="C13" s="128"/>
      <c r="D13" s="128"/>
      <c r="G13" s="10"/>
      <c r="H13" s="4" t="s">
        <v>157</v>
      </c>
      <c r="I13" s="10" t="s">
        <v>158</v>
      </c>
      <c r="J13" s="10" t="s">
        <v>159</v>
      </c>
      <c r="K13" s="10" t="s">
        <v>160</v>
      </c>
      <c r="L13" s="10" t="s">
        <v>161</v>
      </c>
      <c r="M13" s="11" t="s">
        <v>162</v>
      </c>
    </row>
    <row r="14" spans="1:20" ht="70.5" customHeight="1" x14ac:dyDescent="0.2">
      <c r="B14" s="184" t="s">
        <v>163</v>
      </c>
      <c r="C14" s="128"/>
      <c r="D14" s="128"/>
      <c r="F14" s="10">
        <v>3.1</v>
      </c>
      <c r="G14" s="12"/>
      <c r="H14" s="5" t="s">
        <v>145</v>
      </c>
      <c r="I14" s="4" t="s">
        <v>164</v>
      </c>
      <c r="J14" s="4" t="s">
        <v>165</v>
      </c>
      <c r="K14" s="4" t="s">
        <v>166</v>
      </c>
      <c r="L14" s="4" t="s">
        <v>167</v>
      </c>
      <c r="M14" s="4" t="s">
        <v>168</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169</v>
      </c>
      <c r="H15" s="9" t="s">
        <v>137</v>
      </c>
      <c r="I15" s="4" t="s">
        <v>170</v>
      </c>
      <c r="J15" s="4" t="s">
        <v>171</v>
      </c>
      <c r="K15" s="4" t="s">
        <v>172</v>
      </c>
      <c r="L15" s="4" t="s">
        <v>173</v>
      </c>
      <c r="M15" s="4" t="s">
        <v>174</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84" t="s">
        <v>175</v>
      </c>
      <c r="C18" s="128"/>
      <c r="D18" s="128"/>
      <c r="F18" s="10">
        <v>3.2</v>
      </c>
      <c r="G18" s="10"/>
      <c r="H18" s="5" t="s">
        <v>145</v>
      </c>
      <c r="I18" s="4" t="s">
        <v>176</v>
      </c>
      <c r="J18" s="4" t="s">
        <v>177</v>
      </c>
      <c r="K18" s="4" t="s">
        <v>178</v>
      </c>
      <c r="L18" s="4" t="s">
        <v>179</v>
      </c>
      <c r="M18" s="4" t="s">
        <v>180</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137</v>
      </c>
      <c r="I19" s="4"/>
      <c r="J19" s="4"/>
      <c r="K19" s="4" t="s">
        <v>181</v>
      </c>
      <c r="L19" s="4" t="s">
        <v>182</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183</v>
      </c>
      <c r="I24" s="10" t="s">
        <v>158</v>
      </c>
      <c r="J24" s="10" t="s">
        <v>184</v>
      </c>
      <c r="K24" s="10" t="s">
        <v>160</v>
      </c>
      <c r="L24" s="10" t="s">
        <v>185</v>
      </c>
      <c r="M24" s="10" t="s">
        <v>186</v>
      </c>
    </row>
    <row r="25" spans="2:19" ht="280.5" x14ac:dyDescent="0.2">
      <c r="B25" s="185" t="s">
        <v>187</v>
      </c>
      <c r="C25" s="128"/>
      <c r="D25" s="128"/>
      <c r="G25" s="10" t="s">
        <v>188</v>
      </c>
      <c r="H25" s="2" t="s">
        <v>189</v>
      </c>
      <c r="I25" s="2" t="s">
        <v>190</v>
      </c>
      <c r="J25" s="2" t="s">
        <v>191</v>
      </c>
      <c r="K25" s="2" t="s">
        <v>192</v>
      </c>
      <c r="L25" s="2" t="s">
        <v>193</v>
      </c>
      <c r="M25" s="2" t="s">
        <v>194</v>
      </c>
    </row>
    <row r="26" spans="2:19" ht="12.75" x14ac:dyDescent="0.2">
      <c r="G26" s="10" t="s">
        <v>195</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DEF28CA2629948A9F801C782641252" ma:contentTypeVersion="16" ma:contentTypeDescription="Create a new document." ma:contentTypeScope="" ma:versionID="9c6005e7f719c391f8a081f21693d65f">
  <xsd:schema xmlns:xsd="http://www.w3.org/2001/XMLSchema" xmlns:xs="http://www.w3.org/2001/XMLSchema" xmlns:p="http://schemas.microsoft.com/office/2006/metadata/properties" xmlns:ns2="bd38d267-56bb-4e22-b975-199a06fd69fa" xmlns:ns3="d8c712e5-67fc-4595-93cb-a4164dd8eff3" targetNamespace="http://schemas.microsoft.com/office/2006/metadata/properties" ma:root="true" ma:fieldsID="ac16135cc8f915f339c57eb2d0574bad" ns2:_="" ns3:_="">
    <xsd:import namespace="bd38d267-56bb-4e22-b975-199a06fd69fa"/>
    <xsd:import namespace="d8c712e5-67fc-4595-93cb-a4164dd8eff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8d267-56bb-4e22-b975-199a06fd69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c712e5-67fc-4595-93cb-a4164dd8eff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e624992-a676-4554-99c9-a3d8ae70b3e3}" ma:internalName="TaxCatchAll" ma:showField="CatchAllData" ma:web="d8c712e5-67fc-4595-93cb-a4164dd8ef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38d267-56bb-4e22-b975-199a06fd69fa">
      <Terms xmlns="http://schemas.microsoft.com/office/infopath/2007/PartnerControls"/>
    </lcf76f155ced4ddcb4097134ff3c332f>
    <TaxCatchAll xmlns="d8c712e5-67fc-4595-93cb-a4164dd8eff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B12F62-CFB9-4E75-9FE3-0C0D3FCE0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8d267-56bb-4e22-b975-199a06fd69fa"/>
    <ds:schemaRef ds:uri="d8c712e5-67fc-4595-93cb-a4164dd8ef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98D897-3D5D-4CF5-A274-8B2E15AE73B2}">
  <ds:schemaRefs>
    <ds:schemaRef ds:uri="http://www.w3.org/XML/1998/namespace"/>
    <ds:schemaRef ds:uri="http://schemas.microsoft.com/office/2006/documentManagement/types"/>
    <ds:schemaRef ds:uri="http://purl.org/dc/elements/1.1/"/>
    <ds:schemaRef ds:uri="bd38d267-56bb-4e22-b975-199a06fd69fa"/>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d8c712e5-67fc-4595-93cb-a4164dd8eff3"/>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bram.heijligers@gmail.com</cp:lastModifiedBy>
  <cp:revision/>
  <dcterms:created xsi:type="dcterms:W3CDTF">2020-09-10T10:56:24Z</dcterms:created>
  <dcterms:modified xsi:type="dcterms:W3CDTF">2023-01-09T14:51:05Z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0x01010064DEF28CA2629948A9F801C782641252</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