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edubuas.sharepoint.com/sites/TNOBachelorAppliedDataScienceAIBUas/Shared Documents/General/02 Appendices/Appendix 13 Assessments Rubrics Year 1/"/>
    </mc:Choice>
  </mc:AlternateContent>
  <xr:revisionPtr revIDLastSave="553" documentId="11_03746045E4F30D67E4D3283C82E484B242FC1AB4" xr6:coauthVersionLast="47" xr6:coauthVersionMax="47" xr10:uidLastSave="{D8FF219B-6E45-4F64-BC67-420105FA54A6}"/>
  <bookViews>
    <workbookView xWindow="-108" yWindow="-108" windowWidth="23256" windowHeight="12576" xr2:uid="{00000000-000D-0000-FFFF-FFFF00000000}"/>
  </bookViews>
  <sheets>
    <sheet name="Student Self-Assessment" sheetId="6" r:id="rId1"/>
    <sheet name="Overview" sheetId="8" r:id="rId2"/>
    <sheet name="ASSESSMENT RUBRIC" sheetId="4" state="hidden" r:id="rId3"/>
  </sheets>
  <calcPr calcId="191028"/>
  <customWorkbookViews>
    <customWorkbookView name="Abhishek" guid="{4E2C683C-CCF4-436A-A732-2090B3E44A1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27" i="6" l="1"/>
  <c r="L30" i="6"/>
  <c r="N21" i="6"/>
  <c r="N16" i="6" l="1"/>
  <c r="N14" i="6"/>
  <c r="N19" i="6" l="1"/>
  <c r="N17" i="6"/>
  <c r="N29" i="6"/>
  <c r="M4" i="6" s="1"/>
  <c r="N4" i="6" s="1"/>
  <c r="N23" i="6"/>
  <c r="N25" i="6"/>
  <c r="Q18" i="4"/>
  <c r="S14" i="4"/>
  <c r="O14" i="4"/>
  <c r="Q7" i="4"/>
  <c r="S5" i="4"/>
  <c r="O5" i="4"/>
  <c r="P18" i="4"/>
  <c r="R14" i="4"/>
  <c r="N14" i="4"/>
  <c r="P7" i="4"/>
  <c r="R5" i="4"/>
  <c r="N5" i="4"/>
  <c r="S18" i="4"/>
  <c r="O18" i="4"/>
  <c r="Q14" i="4"/>
  <c r="S7" i="4"/>
  <c r="O7" i="4"/>
  <c r="Q5" i="4"/>
  <c r="R18" i="4"/>
  <c r="N18" i="4"/>
  <c r="P14" i="4"/>
  <c r="R7" i="4"/>
  <c r="N7" i="4"/>
  <c r="P5" i="4"/>
  <c r="N30"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<sst xmlns="http://schemas.openxmlformats.org/spreadsheetml/2006/main" count="343" uniqueCount="245">
  <si>
    <t>Student Self-Assessment</t>
  </si>
  <si>
    <t>Details</t>
  </si>
  <si>
    <t>Description</t>
  </si>
  <si>
    <t>Comments About Self-Assessment Result</t>
  </si>
  <si>
    <t>Self-Assessed  Grade</t>
  </si>
  <si>
    <t>Student Number</t>
  </si>
  <si>
    <t>Municipality of Breda - Improve Breda</t>
  </si>
  <si>
    <t>GRADE</t>
  </si>
  <si>
    <t>Student Name</t>
  </si>
  <si>
    <t>Project</t>
  </si>
  <si>
    <t>2021-22D FGA1.P1-ADSAI</t>
  </si>
  <si>
    <t>Opportunity</t>
  </si>
  <si>
    <t>First Opportunity</t>
  </si>
  <si>
    <t>Project Deadline</t>
  </si>
  <si>
    <t>5pm Friday 30th June</t>
  </si>
  <si>
    <t>Grading Rubric</t>
  </si>
  <si>
    <t>Indicated Learning Outcomes &amp; Assessment Indicators</t>
  </si>
  <si>
    <t>MISSING</t>
  </si>
  <si>
    <t>POOR</t>
  </si>
  <si>
    <t>INSUFFICIENT</t>
  </si>
  <si>
    <t>SUFFICIENT</t>
  </si>
  <si>
    <t>GOOD</t>
  </si>
  <si>
    <t>EXCELLENT</t>
  </si>
  <si>
    <t>POINTS</t>
  </si>
  <si>
    <t>RESULT</t>
  </si>
  <si>
    <t>SCORE</t>
  </si>
  <si>
    <t>Competencie 9
Dublin Descriptors 1, 2, 3, 4</t>
  </si>
  <si>
    <r>
      <rPr>
        <b/>
        <sz val="10"/>
        <rFont val="Calibri"/>
        <family val="2"/>
      </rPr>
      <t xml:space="preserve">1.0 Professional Practice
</t>
    </r>
    <r>
      <rPr>
        <b/>
        <sz val="10"/>
        <color rgb="FF000000"/>
        <rFont val="Calibri"/>
        <family val="2"/>
      </rPr>
      <t>Demonstrates professional behavior as well as accountability and ethics in the application of industry best practices for planning, communication, collaboration, and responsible execution of work assignments, where an excellent performance would show:</t>
    </r>
  </si>
  <si>
    <t>1.1 Creates and updates plans to work effectively based on agreed upon priorities with consideration of dependencies and risk, using sound estimates to achieve short and long-term project goals.</t>
  </si>
  <si>
    <t>Not addressed this block in your project work. Your project work evidencing can include your Learning Log, Work-log, GitHub commits and supporting documents you submitted with your project by uploading during hand-in.</t>
  </si>
  <si>
    <t>High level plan (e.g. a roadmap) breaking the project into phases.</t>
  </si>
  <si>
    <t xml:space="preserve">Clear tasks and user stories created. And meeting all criteria in poor. </t>
  </si>
  <si>
    <t xml:space="preserve">Project and task planning clearly broken into days/weeks/phases within the project or block.  All project tasks have time/story point estimates. And meeting all criteria in insufficient. </t>
  </si>
  <si>
    <t xml:space="preserve">Planning is feasible. Risks have been identified. Professional attendance for all classes and team meetings (including stand-ups)  in person. Healthy backlog (or thorough task coverage of possible project directions) maintained. And meeting all criteria in sufficient. </t>
  </si>
  <si>
    <t xml:space="preserve">Planning is revisited and adjusted if required during the project. Risks identified have associated risk minimisation or elimination plans that were put into action where possible. Planning also factors in self-development time and how that is spent. And meeting all criteria in good. </t>
  </si>
  <si>
    <t>1.4 Regularly and objectively reviews progress on project and team goals and processes, reflecting on the strengths and weaknesses through project and peer reviews.</t>
  </si>
  <si>
    <t>Proffesional attendance in all retrospectives. Feedback from the product owner recorded in a retrospective.</t>
  </si>
  <si>
    <t xml:space="preserve">Feedback recorded from all team members for each retrospective.  And meeting all criteria in poor. </t>
  </si>
  <si>
    <t xml:space="preserve">Feedback has action points. Feedback has reflections where applicable. Reflection on peer review done. Clear feedback is given to other students during the block and in the peer reviews. And meeting all criteria in insufficient. </t>
  </si>
  <si>
    <t xml:space="preserve">Clear action is taken where possible on feedback received. Peer review results include detailing improvement points. And meeting all criteria in sufficient. </t>
  </si>
  <si>
    <t xml:space="preserve">The feedback, reflection, action points created make sense in the project context and student professional development. The reflections and action points also make sense and align with SMART(ER) goals created as well as any project planning. And meeting all criteria in good. </t>
  </si>
  <si>
    <t>1.5 Communicates productively while effectively adjusting to varied communication styles and intercultural differences in team work.</t>
  </si>
  <si>
    <t xml:space="preserve">Participates in the communication workshops. </t>
  </si>
  <si>
    <t xml:space="preserve">Brings issues to the table during standup sessions and/or retrospectives, when neccesary. And meeting all criteria in poor. </t>
  </si>
  <si>
    <t xml:space="preserve">Communicates effectively with all stakeholders, evidenced by peer review. And meeting all criteria in insufficient.  </t>
  </si>
  <si>
    <t xml:space="preserve">Is able to improve the quality of the teamwork by clear communication, evidenced by peer review. And meeting all criteria in sufficient. </t>
  </si>
  <si>
    <t xml:space="preserve">Presents hard evidence of ability to apply various communication styles towards different target groups. And meeting all criteria in good. </t>
  </si>
  <si>
    <t>1.6 Takes responsibility for their role within the team and demonstrates commitment to the team goals in a positive and constructive manner.</t>
  </si>
  <si>
    <t>Is present during team meetings.</t>
  </si>
  <si>
    <t xml:space="preserve">Take the role as Scrum master, and guide the team members towards meeting the sprint goals. And meeting all criteria in poor. </t>
  </si>
  <si>
    <t xml:space="preserve">Takes a fair amount of work at the shoulders, evidenced by peer review. And meeting all criteria in insufficient.  </t>
  </si>
  <si>
    <t xml:space="preserve">Has a clear contribution in steering the project towards a successfull completion. And meeting all criteria in sufficient. </t>
  </si>
  <si>
    <t xml:space="preserve">Feels responsible for their team members, and helps them to improve the quality of their input. And meeting all criteria in good. </t>
  </si>
  <si>
    <t>Competencie 10
Dublin Descriptors 1, 2, 3, 4, 5</t>
  </si>
  <si>
    <t>2.0 Personal Development &amp; Academic Practice
Demonstrates self-exploration and personal development, good academic practices in learning how to learn and the acquisition of professional knowledge through research, study, analysis, applied practice, discussion and reporting, where an excellent performance would show:</t>
  </si>
  <si>
    <t>2.1 Sets ambitious, S.M.A.R.T./ C.L.E.A.R goals in alignment with the project brief, their chosen role(s), content of the assessment rubric and their personal long-term goals.</t>
  </si>
  <si>
    <t>Some project goals and self-development goals detailed.</t>
  </si>
  <si>
    <t xml:space="preserve">All goals have been detailed. And meeting all criteria in poor. </t>
  </si>
  <si>
    <t xml:space="preserve">Goals written with a SMART(ER) method. The goals are shown to be Specific, Measurable, Achievable, Relevant and Time-bound. And meeting all criteria in insufficient. </t>
  </si>
  <si>
    <t xml:space="preserve">Goals are in alignment with project, personal and professional development goals. The goals have been Evaluated throughout the block and this is detailed. There may have been Re-adjustments to achieving the goals which is also presented. And meeting all criteria in sufficient. </t>
  </si>
  <si>
    <t xml:space="preserve">There are goal(s) highlighted that aim at stepping towards your ideal internship or job (or for the research to better identify your target career path and destination) is highlighted. And meeting all criteria in good. </t>
  </si>
  <si>
    <t>Competencie 11
Dublin Descriptors 1, 2, 3, 4, 5</t>
  </si>
  <si>
    <t>3.0 Legal
The student demonstrates the basic knowledge of legal frameworks governing AI by providing evidence of legal decision-making while working with privacy-sensitive data.</t>
  </si>
  <si>
    <t>3.1 Demonstrates the basic knowledge of legal frameworks governing AI by providing evidence of legal decision-making while working with privacy-sensitive data.</t>
  </si>
  <si>
    <t xml:space="preserve">Not addressed this block in your project work. Your project work evidencing can include your Learning Log, Work-log, GitHub commits and supporting documents you submitted with your project by uploading during hand-in. </t>
  </si>
  <si>
    <t>The student attends the debate and contributes to the report.</t>
  </si>
  <si>
    <t>The student is able to create the checklist of legal aspects for the legal inquiry of the project. And meeting all criteria in poor.</t>
  </si>
  <si>
    <t xml:space="preserve">The student is able to properly define a thesis statement for the debate. The student is able to provide facts, reasons, examples, explanations, and evidence in data projects. 
The checklist for legal inquiry of the project is based on the literature provided during the module. The legal aspects important for the project are identified. And meeting all criteria in insufficient.
</t>
  </si>
  <si>
    <t>The student is able to develop argumentation based on important facts, details, examples, and explanations from multiple authoritative sources. The student is able to differentiate facts from opinions and structure ideas and arguments in a sustained and logical fashion. The legal aspects important for the project are interpreted. And meeting all criteria in sufficient.</t>
  </si>
  <si>
    <t xml:space="preserve">The student is able to propose improvements of the approach chosen based on argumentation mentioned under "good".  </t>
  </si>
  <si>
    <t>Competency 1,2
Dublin Descriptors 1, 2, 3,4, 5</t>
  </si>
  <si>
    <r>
      <t xml:space="preserve">4.0 Business understanding
</t>
    </r>
    <r>
      <rPr>
        <b/>
        <sz val="10"/>
        <color theme="3"/>
        <rFont val="Calibri"/>
        <family val="2"/>
      </rPr>
      <t>The student is able to determine business objectives,  and produce a project plan.</t>
    </r>
  </si>
  <si>
    <t xml:space="preserve">4.1 The student is able to show understanding of the business understanding phase by writing a project plan. </t>
  </si>
  <si>
    <t>Clear individual contribution is documented.</t>
  </si>
  <si>
    <t xml:space="preserve">The project vision and roadmap is present. And meeting all criteria in poor. </t>
  </si>
  <si>
    <t xml:space="preserve">Shows thorough understanding, from a business perspective, what the client really wants to accomplish, and derives business requirements. And meeting all criteria in insufficient.  </t>
  </si>
  <si>
    <t xml:space="preserve">Contributes to determination of resources and tools neccesary to meet business requirements. And meeting all criteria in sufficient. </t>
  </si>
  <si>
    <t xml:space="preserve">Translates business requirements to appropriate metrics from a Data Science or AI perspective, which defines project success.  And meeting all criteria in good. </t>
  </si>
  <si>
    <t>Competency 3,4
Dublin Descriptors 1, 2, 3, 4, 5</t>
  </si>
  <si>
    <t xml:space="preserve">5.0 Data Understanding  and Preparation
The student is able to collect, combine, and explore the data. Further, they can assess data quality, and provide recommendations to improve the data management strategy. </t>
  </si>
  <si>
    <t xml:space="preserve">5.1 Shows understanding of the data understanding and preparation stage by preprocessing a dataset which is suited for further modelling. </t>
  </si>
  <si>
    <t xml:space="preserve">Clear individual contribution is documented. </t>
  </si>
  <si>
    <t xml:space="preserve">Select, combine, and preproccess data that is relevant for meeting the business objective. And meeting all criteria in poor. </t>
  </si>
  <si>
    <t xml:space="preserve">Describe, and explore the data. And meeting all criteria in insufficient.  </t>
  </si>
  <si>
    <t xml:space="preserve">Assess the quality of the data, and draft a data quality report. And meeting all criteria in sufficient. </t>
  </si>
  <si>
    <t xml:space="preserve">Propose improvements to the datamanagement strategy. And meeting all criteria in good. </t>
  </si>
  <si>
    <t>Competencies 5,6
Dublin Descriptors 1, 2, 3, 4, 5</t>
  </si>
  <si>
    <t xml:space="preserve">6.0 Data Modelling and Evaluation
The student is able to select, implement and evaluate a machine learning model to meet the business requirement. </t>
  </si>
  <si>
    <t>6.1 Demonstrates an understanding of the modelling and evaluation stage by developing a model suitable for deployment.</t>
  </si>
  <si>
    <t>Clear Individual contribution  is documented.</t>
  </si>
  <si>
    <t xml:space="preserve">Clear contribution to the selection of appropriate performance metrics is documented. And meeting all criteria in poor. </t>
  </si>
  <si>
    <t xml:space="preserve">Implements the machine learning model, and applies feature engineering (if necessary). And meeting all criteria in insufficient.  </t>
  </si>
  <si>
    <t xml:space="preserve">Evaluates the model and improves model performance to meet the business criteria if necessary. Documents the work done and ensures code is of production quality. And meeting all criteria in sufficient. </t>
  </si>
  <si>
    <t xml:space="preserve">Compares multiple models and justify your choice of the final model in the project document. And meeting all criteria in good. </t>
  </si>
  <si>
    <t>Competencies 7, 8
Dublin Descriptors 1, 2, 3, 4, 5</t>
  </si>
  <si>
    <t xml:space="preserve">7.0 Deployment                                                                                                                                                                                                                                                                                                                                                                                                                                                                                                                                                                                                                               Is able to plan deployment, disseminate the project results, produce a final report and review the project.                                                                                                                                                                                                                                                                      </t>
  </si>
  <si>
    <t>7.1 Demonstrates understanding of the deployment stage by disseminating the project findings and conducting a project restrospective.</t>
  </si>
  <si>
    <t>Clear Individual contribution is documented.</t>
  </si>
  <si>
    <t xml:space="preserve">The project report is present. And meeting all criteria in poor. </t>
  </si>
  <si>
    <t xml:space="preserve">A plan for deploying the model has been designed and further, contributes to project dissemination. And meeting all criteria in insufficient.  </t>
  </si>
  <si>
    <t xml:space="preserve"> Conducts a project retrospective about what went well, what could have been better, and how to improve in the future. And meeting all criteria in sufficient. </t>
  </si>
  <si>
    <t xml:space="preserve">Proposes improvements to the deployment plan including action points which are derived from the project retrospective. And meeting all criteria in good. </t>
  </si>
  <si>
    <t>PROJECT TOTAL</t>
  </si>
  <si>
    <t xml:space="preserve"> YOUR TOTAL </t>
  </si>
  <si>
    <t>ADS&amp;AI Competencies</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</si>
  <si>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</si>
  <si>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</si>
  <si>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</si>
  <si>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</si>
  <si>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</si>
  <si>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</si>
  <si>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</si>
  <si>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</si>
  <si>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</si>
  <si>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</si>
  <si>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</si>
  <si>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</si>
  <si>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</si>
  <si>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</si>
  <si>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</si>
  <si>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</si>
  <si>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</si>
  <si>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</si>
  <si>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</si>
  <si>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</si>
  <si>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</si>
  <si>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</si>
  <si>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</si>
  <si>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</si>
  <si>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</si>
  <si>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</si>
  <si>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</si>
  <si>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</si>
  <si>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</si>
  <si>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</si>
  <si>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</si>
  <si>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</si>
  <si>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</si>
  <si>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</si>
  <si>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</si>
  <si>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</si>
  <si>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</si>
  <si>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</si>
  <si>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</si>
  <si>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</si>
  <si>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</si>
  <si>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</si>
  <si>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</si>
  <si>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</si>
  <si>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</si>
  <si>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</si>
  <si>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</si>
  <si>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</si>
  <si>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</si>
  <si>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</si>
  <si>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BLOCK D</t>
  </si>
  <si>
    <t>Knowledge &amp; Insight</t>
  </si>
  <si>
    <t>Application of K&amp;I</t>
  </si>
  <si>
    <t>Can analyse a problem by describing the context, trade-offs and formulation of the final demand (as a result of a process of demand articulation). In doing so, she identifies the possible solutions. As a result, she can formulate an approach for a data trajectory considering relevant actors and interests, involving relevant theories and (technical) possibilities.</t>
  </si>
  <si>
    <t>x</t>
  </si>
  <si>
    <t>Has such knowledge of and insight into one or more domains that she can function as a discussion partner for experts. She is able to quickly immerse herself in new domains and associated professional networks.</t>
  </si>
  <si>
    <t>Masters (technological) skills to acquire, pre-process, process and manage the necessary data to create value for individuals, organizations and domains.</t>
  </si>
  <si>
    <t>Can use analytical and statistical methods to analyse data to create value for individuals, organizations and domains.</t>
  </si>
  <si>
    <t>Can apply modelling techniques including Machine Learning and AI to create value for individuals, organizations and domains.</t>
  </si>
  <si>
    <t>Can develop a prototype using an iterative cycle, explicitly involving stakeholders, and implement applications within an (existing) architecture.</t>
  </si>
  <si>
    <t>Can apply visualization and storytelling techniques and skills to effectively and accurately inform stakeholders about (interim) results of AI and DS approaches.</t>
  </si>
  <si>
    <t>Can translate (interim) results into effective reporting. She sees opportunities and possibilities and can translate these from a market-oriented vision into new concepts, products or services, while keeping the business side of the organization in mind.</t>
  </si>
  <si>
    <t>Can collaborate (internationally) in multidisciplinary teams with different levels of knowledge in the field of data use and applications. She can set up and execute projects in collaboration with stakeholders and team members. She can act as a sounding board in discussions with team members, customers, users and experts. She strives for a good balance between input of her own vision and additional expertise of others. She is able to lead a team.</t>
  </si>
  <si>
    <t>Applies relevant (research) methods and techniques in combination with relevant and adequate argumentation. She can reflect on (business) processes and her role in them, both theoretically and practically, by constantly evaluating her own actions and adapting them with input from others. She can translate the result of the reflection into concrete personal learning objectives.</t>
  </si>
  <si>
    <t>Is aware of legal and ethical aspects within the context of her professional work environment and is able to make substantiated considerations in this regard. She acts from justice and integrity.</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</si>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</sst>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i/>
      <sz val="10"/>
      <name val="Calibri"/>
      <family val="2"/>
    </font>
    <font>
      <b/>
      <sz val="10"/>
      <color rgb="FFFFFFFF"/>
      <name val="Arial"/>
      <family val="2"/>
    </font>
    <font>
      <b/>
      <sz val="10"/>
      <name val="Arial"/>
      <family val="2"/>
    </font>
    <font>
      <b/>
      <sz val="20"/>
      <color rgb="FF000000"/>
      <name val="Arial"/>
      <family val="2"/>
    </font>
    <font>
      <sz val="9"/>
      <color rgb="FF000000"/>
      <name val="Calibri"/>
      <family val="2"/>
    </font>
    <font>
      <sz val="9"/>
      <color rgb="FF000000"/>
      <name val="Arial"/>
      <family val="2"/>
    </font>
    <font>
      <i/>
      <sz val="9"/>
      <color rgb="FF000000"/>
      <name val="Arial"/>
      <family val="2"/>
    </font>
    <font>
      <b/>
      <sz val="10"/>
      <color rgb="FF000000"/>
      <name val="Calibri"/>
      <family val="2"/>
    </font>
    <font>
      <sz val="10"/>
      <color theme="3"/>
      <name val="Calibri"/>
      <family val="2"/>
    </font>
    <font>
      <b/>
      <sz val="10"/>
      <color theme="3"/>
      <name val="Calibri"/>
      <family val="2"/>
    </font>
  </fonts>
  <fills count="57">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theme="5"/>
        <bgColor theme="5"/>
      </patternFill>
    </fill>
    <fill>
      <patternFill patternType="solid">
        <fgColor rgb="FFB7E1CD"/>
        <bgColor rgb="FFB7E1C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4" tint="0.79998168889431442"/>
        <bgColor rgb="FFCFE2F3"/>
      </patternFill>
    </fill>
    <fill>
      <patternFill patternType="solid">
        <fgColor theme="9" tint="0.79998168889431442"/>
        <bgColor rgb="FFD0E0E3"/>
      </patternFill>
    </fill>
    <fill>
      <patternFill patternType="solid">
        <fgColor theme="7" tint="0.79998168889431442"/>
        <bgColor rgb="FFD9EAD3"/>
      </patternFill>
    </fill>
    <fill>
      <patternFill patternType="solid">
        <fgColor theme="6" tint="0.79998168889431442"/>
        <bgColor rgb="FFFFF2CC"/>
      </patternFill>
    </fill>
    <fill>
      <patternFill patternType="solid">
        <fgColor theme="8" tint="0.79998168889431442"/>
        <bgColor rgb="FFFCE5CD"/>
      </patternFill>
    </fill>
    <fill>
      <patternFill patternType="solid">
        <fgColor theme="5" tint="0.79998168889431442"/>
        <bgColor rgb="FFF4CCCC"/>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theme="9" tint="-0.249977111117893"/>
        <bgColor indexed="64"/>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rgb="FFFBDAD7"/>
        <bgColor indexed="64"/>
      </patternFill>
    </fill>
    <fill>
      <patternFill patternType="solid">
        <fgColor rgb="FFFFE1CC"/>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theme="8" tint="0.79998168889431442"/>
        <bgColor indexed="64"/>
      </patternFill>
    </fill>
    <fill>
      <patternFill patternType="solid">
        <fgColor theme="6" tint="0.59999389629810485"/>
        <bgColor rgb="FFCFE2F3"/>
      </patternFill>
    </fill>
    <fill>
      <patternFill patternType="solid">
        <fgColor theme="6" tint="0.59999389629810485"/>
        <bgColor indexed="64"/>
      </patternFill>
    </fill>
    <fill>
      <patternFill patternType="solid">
        <fgColor theme="7" tint="0.39997558519241921"/>
        <bgColor rgb="FFCFE2F3"/>
      </patternFill>
    </fill>
    <fill>
      <patternFill patternType="solid">
        <fgColor theme="7" tint="0.39997558519241921"/>
        <bgColor indexed="64"/>
      </patternFill>
    </fill>
    <fill>
      <patternFill patternType="solid">
        <fgColor theme="0" tint="-0.14999847407452621"/>
        <bgColor rgb="FFFFFFFF"/>
      </patternFill>
    </fill>
    <fill>
      <patternFill patternType="solid">
        <fgColor rgb="FFFBDAD7"/>
        <bgColor rgb="FFF4CCCC"/>
      </patternFill>
    </fill>
    <fill>
      <patternFill patternType="solid">
        <fgColor theme="4" tint="0.59999389629810485"/>
        <bgColor indexed="64"/>
      </patternFill>
    </fill>
    <fill>
      <patternFill patternType="solid">
        <fgColor theme="4" tint="0.59999389629810485"/>
        <bgColor rgb="FFCFE2F3"/>
      </patternFill>
    </fill>
  </fills>
  <borders count="22">
    <border>
      <left/>
      <right/>
      <top/>
      <bottom/>
      <diagonal/>
    </border>
    <border>
      <left style="thin">
        <color rgb="FF000000"/>
      </left>
      <right/>
      <top/>
      <bottom/>
      <diagonal/>
    </border>
    <border>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rgb="FF000000"/>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211">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5"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6" borderId="0" xfId="0" applyFont="1" applyFill="1" applyAlignment="1">
      <alignment wrapText="1"/>
    </xf>
    <xf numFmtId="0" fontId="2" fillId="15"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25" borderId="0" xfId="0" applyFont="1" applyFill="1"/>
    <xf numFmtId="0" fontId="17" fillId="25"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9" fillId="6" borderId="0" xfId="0" applyFont="1" applyFill="1" applyAlignment="1">
      <alignment horizontal="center"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30" borderId="0" xfId="0" applyNumberFormat="1" applyFont="1" applyFill="1" applyAlignment="1">
      <alignment horizontal="left"/>
    </xf>
    <xf numFmtId="0" fontId="8" fillId="0" borderId="0" xfId="0" applyFont="1"/>
    <xf numFmtId="0" fontId="7" fillId="22" borderId="0" xfId="0" applyFont="1" applyFill="1" applyAlignment="1">
      <alignment horizontal="left" vertical="top" wrapText="1"/>
    </xf>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11" fillId="13" borderId="0" xfId="0" applyFont="1" applyFill="1" applyAlignment="1">
      <alignment horizontal="center" vertical="center" wrapText="1"/>
    </xf>
    <xf numFmtId="0" fontId="10" fillId="14" borderId="0" xfId="0" applyFont="1" applyFill="1" applyAlignment="1">
      <alignment horizontal="right" vertical="center"/>
    </xf>
    <xf numFmtId="0" fontId="7" fillId="2" borderId="0" xfId="0" applyFont="1" applyFill="1" applyAlignment="1">
      <alignment horizontal="left" vertical="top"/>
    </xf>
    <xf numFmtId="0" fontId="7" fillId="6" borderId="0" xfId="0" applyFont="1" applyFill="1" applyAlignment="1">
      <alignment horizontal="left" vertical="top"/>
    </xf>
    <xf numFmtId="0" fontId="7" fillId="32" borderId="0" xfId="0" applyFont="1" applyFill="1" applyAlignment="1">
      <alignment horizontal="left" vertical="top" wrapText="1"/>
    </xf>
    <xf numFmtId="0" fontId="7" fillId="33" borderId="0" xfId="0" applyFont="1" applyFill="1" applyAlignment="1">
      <alignment horizontal="left" vertical="top" wrapText="1"/>
    </xf>
    <xf numFmtId="0" fontId="7" fillId="34" borderId="0" xfId="0" applyFont="1" applyFill="1" applyAlignment="1">
      <alignment horizontal="left" vertical="top" wrapText="1"/>
    </xf>
    <xf numFmtId="0" fontId="7" fillId="35" borderId="0" xfId="0" applyFont="1" applyFill="1" applyAlignment="1">
      <alignment horizontal="left" vertical="top" wrapText="1"/>
    </xf>
    <xf numFmtId="0" fontId="7" fillId="36" borderId="0" xfId="0" applyFont="1" applyFill="1" applyAlignment="1">
      <alignment horizontal="left" vertical="top" wrapText="1"/>
    </xf>
    <xf numFmtId="0" fontId="11" fillId="6" borderId="0" xfId="0" applyFont="1" applyFill="1" applyAlignment="1">
      <alignment horizontal="left" vertical="top" wrapText="1"/>
    </xf>
    <xf numFmtId="0" fontId="8" fillId="0" borderId="0" xfId="0" applyFont="1" applyAlignment="1">
      <alignment horizontal="left" vertical="top"/>
    </xf>
    <xf numFmtId="0" fontId="1" fillId="24" borderId="0" xfId="0" applyFont="1" applyFill="1" applyAlignment="1">
      <alignment horizontal="left" vertical="top" wrapText="1"/>
    </xf>
    <xf numFmtId="0" fontId="10" fillId="6" borderId="0" xfId="0" applyFont="1" applyFill="1" applyAlignment="1">
      <alignment horizontal="right" vertical="center"/>
    </xf>
    <xf numFmtId="0" fontId="1" fillId="0" borderId="0" xfId="0" applyFont="1"/>
    <xf numFmtId="0" fontId="7" fillId="2" borderId="0" xfId="0" applyFont="1" applyFill="1" applyAlignment="1">
      <alignment vertical="top"/>
    </xf>
    <xf numFmtId="0" fontId="6" fillId="6" borderId="0" xfId="0" applyFont="1" applyFill="1" applyAlignment="1">
      <alignment vertical="top"/>
    </xf>
    <xf numFmtId="0" fontId="11" fillId="6" borderId="0" xfId="0" applyFont="1" applyFill="1" applyAlignment="1">
      <alignment horizontal="center" vertical="top" wrapText="1"/>
    </xf>
    <xf numFmtId="0" fontId="8" fillId="0" borderId="0" xfId="0" applyFont="1" applyAlignment="1">
      <alignment vertical="top"/>
    </xf>
    <xf numFmtId="0" fontId="1" fillId="37" borderId="0" xfId="0" applyFont="1" applyFill="1" applyAlignment="1">
      <alignment horizontal="left" vertical="top" wrapText="1" readingOrder="1"/>
    </xf>
    <xf numFmtId="0" fontId="1" fillId="26" borderId="0" xfId="0" applyFont="1" applyFill="1"/>
    <xf numFmtId="0" fontId="13" fillId="39" borderId="0" xfId="0" applyFont="1" applyFill="1" applyAlignment="1">
      <alignment horizontal="left" vertical="center" wrapText="1"/>
    </xf>
    <xf numFmtId="0" fontId="7" fillId="39" borderId="0" xfId="0" applyFont="1" applyFill="1" applyAlignment="1">
      <alignment horizontal="center" vertical="center"/>
    </xf>
    <xf numFmtId="0" fontId="13" fillId="41" borderId="0" xfId="0" applyFont="1" applyFill="1" applyAlignment="1">
      <alignment horizontal="left" vertical="center" wrapText="1"/>
    </xf>
    <xf numFmtId="0" fontId="7" fillId="41" borderId="0" xfId="0" applyFont="1" applyFill="1" applyAlignment="1">
      <alignment horizontal="center" vertical="center"/>
    </xf>
    <xf numFmtId="0" fontId="13" fillId="42" borderId="0" xfId="0" applyFont="1" applyFill="1" applyAlignment="1">
      <alignment horizontal="left" vertical="center" wrapText="1"/>
    </xf>
    <xf numFmtId="0" fontId="7" fillId="42" borderId="0" xfId="0" applyFont="1" applyFill="1" applyAlignment="1">
      <alignment horizontal="center" vertical="center"/>
    </xf>
    <xf numFmtId="0" fontId="13" fillId="44" borderId="0" xfId="0" applyFont="1" applyFill="1" applyAlignment="1">
      <alignment horizontal="left" vertical="center" wrapText="1"/>
    </xf>
    <xf numFmtId="0" fontId="7" fillId="44" borderId="0" xfId="0" applyFont="1" applyFill="1" applyAlignment="1">
      <alignment horizontal="center" vertical="center"/>
    </xf>
    <xf numFmtId="0" fontId="13" fillId="46" borderId="0" xfId="0" applyFont="1" applyFill="1" applyAlignment="1">
      <alignment horizontal="left" vertical="center" wrapText="1"/>
    </xf>
    <xf numFmtId="0" fontId="7" fillId="46" borderId="0" xfId="0" applyFont="1" applyFill="1" applyAlignment="1">
      <alignment horizontal="center" vertical="center"/>
    </xf>
    <xf numFmtId="0" fontId="13" fillId="47" borderId="0" xfId="0" applyFont="1" applyFill="1" applyAlignment="1">
      <alignment horizontal="left" vertical="center" wrapText="1"/>
    </xf>
    <xf numFmtId="0" fontId="7" fillId="47" borderId="0" xfId="0" applyFont="1" applyFill="1" applyAlignment="1">
      <alignment horizontal="center" vertical="center"/>
    </xf>
    <xf numFmtId="0" fontId="3" fillId="0" borderId="0" xfId="1"/>
    <xf numFmtId="0" fontId="19" fillId="23" borderId="11" xfId="1" applyFont="1" applyFill="1" applyBorder="1" applyAlignment="1">
      <alignment horizontal="center" vertical="center"/>
    </xf>
    <xf numFmtId="0" fontId="19" fillId="23" borderId="12" xfId="1" applyFont="1" applyFill="1" applyBorder="1" applyAlignment="1">
      <alignment horizontal="center" vertical="center"/>
    </xf>
    <xf numFmtId="0" fontId="25" fillId="48" borderId="10" xfId="1" applyFont="1" applyFill="1" applyBorder="1" applyAlignment="1">
      <alignment horizontal="left" vertical="center" wrapText="1"/>
    </xf>
    <xf numFmtId="0" fontId="26" fillId="48" borderId="10" xfId="1" applyFont="1" applyFill="1" applyBorder="1" applyAlignment="1">
      <alignment horizontal="left" vertical="center" wrapText="1"/>
    </xf>
    <xf numFmtId="0" fontId="19" fillId="23" borderId="13" xfId="1" applyFont="1" applyFill="1" applyBorder="1" applyAlignment="1">
      <alignment horizontal="center" vertical="center"/>
    </xf>
    <xf numFmtId="0" fontId="3" fillId="0" borderId="8" xfId="1" applyBorder="1"/>
    <xf numFmtId="0" fontId="19" fillId="23" borderId="9" xfId="1" applyFont="1" applyFill="1" applyBorder="1" applyAlignment="1">
      <alignment horizontal="center" vertical="center"/>
    </xf>
    <xf numFmtId="0" fontId="19" fillId="23" borderId="10" xfId="1" applyFont="1" applyFill="1" applyBorder="1" applyAlignment="1">
      <alignment horizontal="center" vertical="center"/>
    </xf>
    <xf numFmtId="0" fontId="19" fillId="23" borderId="14" xfId="1" applyFont="1" applyFill="1" applyBorder="1" applyAlignment="1">
      <alignment horizontal="center" vertical="center"/>
    </xf>
    <xf numFmtId="0" fontId="22" fillId="0" borderId="15" xfId="1" applyFont="1" applyBorder="1" applyAlignment="1">
      <alignment vertical="top"/>
    </xf>
    <xf numFmtId="0" fontId="22" fillId="0" borderId="0" xfId="1" applyFont="1" applyAlignment="1">
      <alignment vertical="top"/>
    </xf>
    <xf numFmtId="0" fontId="22" fillId="0" borderId="1" xfId="1" applyFont="1" applyBorder="1" applyAlignment="1">
      <alignment vertical="top"/>
    </xf>
    <xf numFmtId="0" fontId="3" fillId="0" borderId="16" xfId="1" applyBorder="1"/>
    <xf numFmtId="0" fontId="19" fillId="0" borderId="15" xfId="1" applyFont="1" applyBorder="1" applyAlignment="1">
      <alignment horizontal="center" vertical="top" wrapText="1"/>
    </xf>
    <xf numFmtId="0" fontId="19" fillId="0" borderId="0" xfId="1" applyFont="1" applyAlignment="1">
      <alignment horizontal="center" vertical="top" wrapText="1"/>
    </xf>
    <xf numFmtId="0" fontId="19" fillId="0" borderId="1" xfId="1" applyFont="1" applyBorder="1" applyAlignment="1">
      <alignment horizontal="center" vertical="top" wrapText="1"/>
    </xf>
    <xf numFmtId="0" fontId="3" fillId="0" borderId="17" xfId="1" applyBorder="1" applyAlignment="1">
      <alignment horizontal="center" vertical="top"/>
    </xf>
    <xf numFmtId="0" fontId="3" fillId="0" borderId="18" xfId="1" applyBorder="1" applyAlignment="1">
      <alignment horizontal="center" vertical="top"/>
    </xf>
    <xf numFmtId="0" fontId="3" fillId="0" borderId="19" xfId="1" applyBorder="1" applyAlignment="1">
      <alignment horizontal="center" vertical="top"/>
    </xf>
    <xf numFmtId="0" fontId="3" fillId="0" borderId="18" xfId="1" applyBorder="1"/>
    <xf numFmtId="0" fontId="3" fillId="0" borderId="20" xfId="1" applyBorder="1"/>
    <xf numFmtId="0" fontId="19" fillId="0" borderId="2" xfId="1" applyFont="1" applyBorder="1" applyAlignment="1">
      <alignment vertical="top"/>
    </xf>
    <xf numFmtId="0" fontId="19" fillId="49" borderId="9" xfId="1" applyFont="1" applyFill="1" applyBorder="1" applyAlignment="1">
      <alignment horizontal="center" vertical="center"/>
    </xf>
    <xf numFmtId="0" fontId="19" fillId="49" borderId="10" xfId="1" applyFont="1" applyFill="1" applyBorder="1" applyAlignment="1">
      <alignment horizontal="center" vertical="center"/>
    </xf>
    <xf numFmtId="0" fontId="26" fillId="50" borderId="10" xfId="0" applyFont="1" applyFill="1" applyBorder="1" applyAlignment="1">
      <alignment horizontal="left" vertical="center" wrapText="1"/>
    </xf>
    <xf numFmtId="0" fontId="25" fillId="50" borderId="10" xfId="0" applyFont="1" applyFill="1" applyBorder="1" applyAlignment="1">
      <alignment horizontal="left" vertical="center" wrapText="1"/>
    </xf>
    <xf numFmtId="0" fontId="19" fillId="51" borderId="14" xfId="1" applyFont="1" applyFill="1" applyBorder="1" applyAlignment="1">
      <alignment horizontal="center" vertical="center"/>
    </xf>
    <xf numFmtId="0" fontId="25" fillId="52" borderId="10" xfId="1" applyFont="1" applyFill="1" applyBorder="1" applyAlignment="1">
      <alignment horizontal="left" vertical="center" wrapText="1"/>
    </xf>
    <xf numFmtId="0" fontId="19" fillId="51" borderId="9" xfId="1" applyFont="1" applyFill="1" applyBorder="1" applyAlignment="1">
      <alignment horizontal="center" vertical="center"/>
    </xf>
    <xf numFmtId="0" fontId="19" fillId="51" borderId="10" xfId="1" applyFont="1" applyFill="1" applyBorder="1" applyAlignment="1">
      <alignment horizontal="center" vertical="center"/>
    </xf>
    <xf numFmtId="0" fontId="9" fillId="5" borderId="0" xfId="0" applyFont="1" applyFill="1" applyAlignment="1">
      <alignment vertical="top"/>
    </xf>
    <xf numFmtId="0" fontId="9" fillId="5" borderId="0" xfId="0" applyFont="1" applyFill="1" applyAlignment="1">
      <alignment horizontal="right" vertical="top"/>
    </xf>
    <xf numFmtId="0" fontId="24" fillId="40" borderId="0" xfId="0" applyFont="1" applyFill="1" applyAlignment="1">
      <alignment horizontal="left" vertical="center" wrapText="1"/>
    </xf>
    <xf numFmtId="0" fontId="24" fillId="43" borderId="0" xfId="0" applyFont="1" applyFill="1" applyAlignment="1">
      <alignment horizontal="left" vertical="center" wrapText="1"/>
    </xf>
    <xf numFmtId="0" fontId="1" fillId="45" borderId="0" xfId="0" applyFont="1" applyFill="1"/>
    <xf numFmtId="0" fontId="24" fillId="45" borderId="0" xfId="0" applyFont="1" applyFill="1" applyAlignment="1">
      <alignment horizontal="left" vertical="center" wrapText="1"/>
    </xf>
    <xf numFmtId="0" fontId="9" fillId="5" borderId="0" xfId="0" applyFont="1" applyFill="1" applyAlignment="1">
      <alignment horizontal="left" wrapText="1"/>
    </xf>
    <xf numFmtId="0" fontId="6" fillId="8" borderId="0" xfId="0" applyFont="1" applyFill="1" applyAlignment="1">
      <alignment vertical="center" wrapText="1"/>
    </xf>
    <xf numFmtId="0" fontId="6" fillId="0" borderId="0" xfId="0" applyFont="1" applyAlignment="1">
      <alignment vertical="center" wrapText="1"/>
    </xf>
    <xf numFmtId="0" fontId="21" fillId="5" borderId="0" xfId="1" applyFont="1" applyFill="1" applyAlignment="1">
      <alignment horizontal="center" vertical="top"/>
    </xf>
    <xf numFmtId="49" fontId="1" fillId="8" borderId="0" xfId="0" applyNumberFormat="1" applyFont="1" applyFill="1" applyAlignment="1">
      <alignment wrapText="1"/>
    </xf>
    <xf numFmtId="0" fontId="11" fillId="45" borderId="0" xfId="0" applyFont="1" applyFill="1" applyAlignment="1">
      <alignment horizontal="center" vertical="center" wrapText="1"/>
    </xf>
    <xf numFmtId="0" fontId="7" fillId="45" borderId="0" xfId="0" applyFont="1" applyFill="1" applyAlignment="1">
      <alignment horizontal="left" vertical="top" wrapText="1"/>
    </xf>
    <xf numFmtId="0" fontId="7" fillId="53" borderId="0" xfId="0" applyFont="1" applyFill="1" applyAlignment="1">
      <alignment horizontal="center" vertical="center" textRotation="90" wrapText="1"/>
    </xf>
    <xf numFmtId="0" fontId="1" fillId="54" borderId="0" xfId="0" applyFont="1" applyFill="1" applyAlignment="1">
      <alignment horizontal="left" vertical="top" wrapText="1"/>
    </xf>
    <xf numFmtId="0" fontId="11" fillId="54" borderId="0" xfId="0" applyFont="1" applyFill="1" applyAlignment="1">
      <alignment horizontal="center" vertical="center" wrapText="1"/>
    </xf>
    <xf numFmtId="0" fontId="26" fillId="52" borderId="10" xfId="1" applyFont="1" applyFill="1" applyBorder="1" applyAlignment="1">
      <alignment horizontal="left" vertical="center" wrapText="1"/>
    </xf>
    <xf numFmtId="0" fontId="6" fillId="23" borderId="0" xfId="0" applyFont="1" applyFill="1" applyAlignment="1">
      <alignment horizontal="left" vertical="top" wrapText="1"/>
    </xf>
    <xf numFmtId="0" fontId="6" fillId="22" borderId="0" xfId="0" applyFont="1" applyFill="1" applyAlignment="1">
      <alignment horizontal="left" vertical="top" wrapText="1"/>
    </xf>
    <xf numFmtId="0" fontId="6" fillId="21" borderId="0" xfId="0" applyFont="1" applyFill="1" applyAlignment="1">
      <alignment horizontal="left" vertical="top" wrapText="1"/>
    </xf>
    <xf numFmtId="0" fontId="6" fillId="20" borderId="0" xfId="0" applyFont="1" applyFill="1" applyAlignment="1">
      <alignment horizontal="left" vertical="top" wrapText="1"/>
    </xf>
    <xf numFmtId="0" fontId="6" fillId="19" borderId="0" xfId="0" applyFont="1" applyFill="1" applyAlignment="1">
      <alignment horizontal="left" vertical="top" wrapText="1"/>
    </xf>
    <xf numFmtId="49" fontId="4" fillId="3" borderId="0" xfId="0" applyNumberFormat="1" applyFont="1" applyFill="1" applyAlignment="1">
      <alignment vertical="top" wrapText="1"/>
    </xf>
    <xf numFmtId="0" fontId="25" fillId="52" borderId="21" xfId="1" applyFont="1" applyFill="1" applyBorder="1" applyAlignment="1">
      <alignment horizontal="left" vertical="center" wrapText="1"/>
    </xf>
    <xf numFmtId="0" fontId="25" fillId="55" borderId="10" xfId="0" applyFont="1" applyFill="1" applyBorder="1" applyAlignment="1">
      <alignment horizontal="center" vertical="center" wrapText="1"/>
    </xf>
    <xf numFmtId="0" fontId="25" fillId="55" borderId="10" xfId="0" applyFont="1" applyFill="1" applyBorder="1" applyAlignment="1">
      <alignment vertical="center" wrapText="1"/>
    </xf>
    <xf numFmtId="0" fontId="7" fillId="23" borderId="0" xfId="0" applyFont="1" applyFill="1" applyAlignment="1">
      <alignment horizontal="left" vertical="top" wrapText="1"/>
    </xf>
    <xf numFmtId="0" fontId="7" fillId="21" borderId="0" xfId="0" applyFont="1" applyFill="1" applyAlignment="1">
      <alignment horizontal="left" vertical="top" wrapText="1"/>
    </xf>
    <xf numFmtId="0" fontId="7" fillId="20" borderId="0" xfId="0" applyFont="1" applyFill="1" applyAlignment="1">
      <alignment horizontal="left" vertical="top" wrapText="1"/>
    </xf>
    <xf numFmtId="0" fontId="7" fillId="19" borderId="0" xfId="0" applyFont="1" applyFill="1" applyAlignment="1">
      <alignment horizontal="left" vertical="top" wrapText="1"/>
    </xf>
    <xf numFmtId="0" fontId="6" fillId="24" borderId="0" xfId="0" applyFont="1" applyFill="1" applyAlignment="1">
      <alignment horizontal="left" vertical="top" wrapText="1"/>
    </xf>
    <xf numFmtId="0" fontId="6" fillId="32" borderId="0" xfId="0" applyFont="1" applyFill="1" applyAlignment="1">
      <alignment horizontal="left" vertical="top" wrapText="1"/>
    </xf>
    <xf numFmtId="0" fontId="6" fillId="38" borderId="0" xfId="0" applyFont="1" applyFill="1" applyAlignment="1">
      <alignment horizontal="left" vertical="top" wrapText="1" readingOrder="1"/>
    </xf>
    <xf numFmtId="0" fontId="19" fillId="56" borderId="14" xfId="1" applyFont="1" applyFill="1" applyBorder="1" applyAlignment="1">
      <alignment horizontal="center" vertical="center"/>
    </xf>
    <xf numFmtId="0" fontId="25" fillId="55" borderId="10" xfId="0" applyFont="1" applyFill="1" applyBorder="1" applyAlignment="1">
      <alignment horizontal="left" vertical="center" wrapText="1"/>
    </xf>
    <xf numFmtId="0" fontId="19" fillId="56" borderId="9" xfId="1" applyFont="1" applyFill="1" applyBorder="1" applyAlignment="1">
      <alignment horizontal="center" vertical="center"/>
    </xf>
    <xf numFmtId="0" fontId="19" fillId="56" borderId="10" xfId="1" applyFont="1" applyFill="1" applyBorder="1" applyAlignment="1">
      <alignment horizontal="center" vertical="center"/>
    </xf>
    <xf numFmtId="0" fontId="6" fillId="3" borderId="0" xfId="0" applyFont="1" applyFill="1" applyAlignment="1">
      <alignment horizontal="center" vertical="center" textRotation="90" wrapText="1"/>
    </xf>
    <xf numFmtId="0" fontId="4" fillId="53" borderId="0" xfId="0" applyFont="1" applyFill="1" applyAlignment="1">
      <alignment horizontal="left" vertical="center" wrapText="1"/>
    </xf>
    <xf numFmtId="0" fontId="27" fillId="45" borderId="0" xfId="0" applyFont="1" applyFill="1" applyAlignment="1">
      <alignment vertical="center"/>
    </xf>
    <xf numFmtId="0" fontId="28" fillId="0" borderId="0" xfId="0" applyFont="1" applyAlignment="1">
      <alignment horizontal="left" vertical="top" wrapText="1"/>
    </xf>
    <xf numFmtId="0" fontId="28" fillId="0" borderId="0" xfId="0" applyFont="1" applyAlignment="1">
      <alignment horizontal="left" vertical="top"/>
    </xf>
    <xf numFmtId="0" fontId="6" fillId="0" borderId="0" xfId="0" applyFont="1" applyAlignment="1">
      <alignment horizontal="center" vertical="center" textRotation="90" wrapText="1"/>
    </xf>
    <xf numFmtId="0" fontId="4" fillId="45" borderId="0" xfId="0" applyFont="1" applyFill="1" applyAlignment="1">
      <alignment horizontal="left" vertical="center" wrapText="1"/>
    </xf>
    <xf numFmtId="0" fontId="27" fillId="45" borderId="0" xfId="0" applyFont="1" applyFill="1" applyAlignment="1">
      <alignment horizontal="left" vertical="center"/>
    </xf>
    <xf numFmtId="0" fontId="6" fillId="0" borderId="0" xfId="0" applyFont="1" applyAlignment="1">
      <alignment horizontal="left" vertical="top" wrapText="1"/>
    </xf>
    <xf numFmtId="0" fontId="1" fillId="0" borderId="0" xfId="0" applyFont="1" applyAlignment="1">
      <alignment horizontal="left" vertical="top" wrapText="1"/>
    </xf>
    <xf numFmtId="0" fontId="18" fillId="29" borderId="0" xfId="0" applyFont="1" applyFill="1" applyAlignment="1">
      <alignment horizontal="right"/>
    </xf>
    <xf numFmtId="0" fontId="9" fillId="5" borderId="0" xfId="0" applyFont="1" applyFill="1" applyAlignment="1">
      <alignment vertical="top"/>
    </xf>
    <xf numFmtId="0" fontId="9" fillId="5" borderId="0" xfId="0" applyFont="1" applyFill="1" applyAlignment="1">
      <alignment horizontal="center" vertical="top"/>
    </xf>
    <xf numFmtId="0" fontId="9" fillId="5" borderId="0" xfId="0" applyFont="1" applyFill="1" applyAlignment="1">
      <alignment horizontal="right"/>
    </xf>
    <xf numFmtId="0" fontId="20" fillId="27" borderId="0" xfId="0" applyFont="1" applyFill="1" applyAlignment="1">
      <alignment horizontal="left" vertical="top" wrapText="1"/>
    </xf>
    <xf numFmtId="0" fontId="19" fillId="28" borderId="0" xfId="0" applyFont="1" applyFill="1" applyAlignment="1">
      <alignment horizontal="left" vertical="top"/>
    </xf>
    <xf numFmtId="49" fontId="6" fillId="17" borderId="0" xfId="0" applyNumberFormat="1" applyFont="1" applyFill="1" applyAlignment="1" applyProtection="1">
      <alignment horizontal="left" vertical="top" wrapText="1"/>
      <protection locked="0"/>
    </xf>
    <xf numFmtId="0" fontId="0" fillId="18"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1" fillId="0" borderId="0" xfId="0" applyFont="1" applyAlignment="1">
      <alignment horizontal="left" vertical="top"/>
    </xf>
    <xf numFmtId="0" fontId="4" fillId="8" borderId="0" xfId="0" applyFont="1" applyFill="1" applyAlignment="1">
      <alignment horizontal="left" vertical="center" wrapText="1"/>
    </xf>
    <xf numFmtId="0" fontId="1" fillId="0" borderId="0" xfId="0" applyFont="1" applyAlignment="1">
      <alignment horizontal="left" vertical="top" wrapText="1" readingOrder="1"/>
    </xf>
    <xf numFmtId="0" fontId="13" fillId="53" borderId="0" xfId="0" applyFont="1" applyFill="1" applyAlignment="1">
      <alignment horizontal="left" vertical="center" wrapText="1"/>
    </xf>
    <xf numFmtId="0" fontId="4" fillId="39" borderId="0" xfId="0" applyFont="1" applyFill="1" applyAlignment="1">
      <alignment vertical="center" wrapText="1"/>
    </xf>
    <xf numFmtId="0" fontId="24" fillId="40" borderId="0" xfId="0" applyFont="1" applyFill="1" applyAlignment="1">
      <alignment horizontal="left" vertical="center" wrapText="1"/>
    </xf>
    <xf numFmtId="0" fontId="4" fillId="41" borderId="0" xfId="0" applyFont="1" applyFill="1" applyAlignment="1">
      <alignment vertical="center" wrapText="1"/>
    </xf>
    <xf numFmtId="0" fontId="4" fillId="42" borderId="0" xfId="0" applyFont="1" applyFill="1" applyAlignment="1">
      <alignment vertical="center" wrapText="1"/>
    </xf>
    <xf numFmtId="0" fontId="24" fillId="43" borderId="0" xfId="0" applyFont="1" applyFill="1" applyAlignment="1">
      <alignment horizontal="left" vertical="center" wrapText="1"/>
    </xf>
    <xf numFmtId="0" fontId="4" fillId="44" borderId="0" xfId="0" applyFont="1" applyFill="1" applyAlignment="1">
      <alignment vertical="center" wrapText="1"/>
    </xf>
    <xf numFmtId="0" fontId="24" fillId="45" borderId="0" xfId="0" applyFont="1" applyFill="1" applyAlignment="1">
      <alignment horizontal="left" vertical="center" wrapText="1"/>
    </xf>
    <xf numFmtId="0" fontId="4" fillId="46" borderId="0" xfId="0" applyFont="1" applyFill="1" applyAlignment="1">
      <alignment vertical="center" wrapText="1"/>
    </xf>
    <xf numFmtId="0" fontId="4" fillId="47" borderId="0" xfId="0" applyFont="1" applyFill="1" applyAlignment="1">
      <alignment vertical="center" wrapText="1"/>
    </xf>
    <xf numFmtId="0" fontId="6" fillId="0" borderId="0" xfId="0" applyFont="1" applyAlignment="1">
      <alignment vertical="center" wrapText="1"/>
    </xf>
    <xf numFmtId="0" fontId="1" fillId="0" borderId="0" xfId="0" applyFont="1" applyAlignment="1">
      <alignment vertical="center" wrapText="1"/>
    </xf>
    <xf numFmtId="0" fontId="6" fillId="8" borderId="0" xfId="0" applyFont="1" applyFill="1" applyAlignment="1">
      <alignment vertical="center" wrapText="1"/>
    </xf>
    <xf numFmtId="0" fontId="9" fillId="5" borderId="0" xfId="0" applyFont="1" applyFill="1" applyAlignment="1">
      <alignment horizontal="left" wrapText="1"/>
    </xf>
    <xf numFmtId="0" fontId="21" fillId="0" borderId="0" xfId="1" applyFont="1" applyAlignment="1">
      <alignment horizontal="center" vertical="top"/>
    </xf>
    <xf numFmtId="0" fontId="21" fillId="5" borderId="1" xfId="1" applyFont="1" applyFill="1" applyBorder="1" applyAlignment="1">
      <alignment horizontal="center" vertical="top"/>
    </xf>
    <xf numFmtId="0" fontId="21" fillId="5" borderId="0" xfId="1" applyFont="1" applyFill="1" applyAlignment="1">
      <alignment horizontal="center" vertical="top"/>
    </xf>
    <xf numFmtId="0" fontId="21" fillId="5" borderId="7" xfId="1" applyFont="1" applyFill="1" applyBorder="1" applyAlignment="1">
      <alignment horizontal="center" vertical="top"/>
    </xf>
    <xf numFmtId="0" fontId="21" fillId="5" borderId="6" xfId="1" applyFont="1" applyFill="1" applyBorder="1" applyAlignment="1">
      <alignment horizontal="left" vertical="top"/>
    </xf>
    <xf numFmtId="0" fontId="21" fillId="5" borderId="0" xfId="1" applyFont="1" applyFill="1" applyAlignment="1">
      <alignment horizontal="left" vertical="top"/>
    </xf>
    <xf numFmtId="0" fontId="23" fillId="31" borderId="3" xfId="1" applyFont="1" applyFill="1" applyBorder="1" applyAlignment="1">
      <alignment horizontal="center"/>
    </xf>
    <xf numFmtId="0" fontId="23" fillId="31" borderId="4" xfId="1" applyFont="1" applyFill="1" applyBorder="1" applyAlignment="1">
      <alignment horizontal="center"/>
    </xf>
    <xf numFmtId="0" fontId="23" fillId="31" borderId="5" xfId="1" applyFont="1" applyFill="1" applyBorder="1" applyAlignment="1">
      <alignment horizontal="center"/>
    </xf>
    <xf numFmtId="0" fontId="23" fillId="31" borderId="6" xfId="1" applyFont="1" applyFill="1" applyBorder="1" applyAlignment="1">
      <alignment horizontal="center"/>
    </xf>
    <xf numFmtId="0" fontId="23" fillId="31" borderId="0" xfId="1" applyFont="1" applyFill="1" applyAlignment="1">
      <alignment horizontal="center"/>
    </xf>
    <xf numFmtId="0" fontId="23" fillId="31" borderId="7" xfId="1" applyFont="1" applyFill="1" applyBorder="1" applyAlignment="1">
      <alignment horizontal="center"/>
    </xf>
    <xf numFmtId="49" fontId="1" fillId="8" borderId="0" xfId="0" applyNumberFormat="1" applyFont="1" applyFill="1" applyAlignment="1">
      <alignment wrapText="1"/>
    </xf>
    <xf numFmtId="49" fontId="1" fillId="7" borderId="0" xfId="0" applyNumberFormat="1" applyFont="1" applyFill="1" applyAlignment="1">
      <alignment wrapText="1"/>
    </xf>
    <xf numFmtId="0" fontId="4" fillId="8" borderId="0" xfId="0" applyFont="1" applyFill="1" applyAlignment="1">
      <alignment vertical="top" wrapText="1"/>
    </xf>
    <xf numFmtId="0" fontId="14" fillId="6" borderId="0" xfId="0" applyFont="1" applyFill="1" applyAlignment="1"/>
    <xf numFmtId="0" fontId="1" fillId="0" borderId="0" xfId="0" applyFont="1" applyAlignment="1"/>
    <xf numFmtId="0" fontId="17" fillId="26" borderId="0" xfId="0" applyFont="1" applyFill="1" applyAlignment="1"/>
    <xf numFmtId="0" fontId="0" fillId="0" borderId="0" xfId="0" applyAlignment="1"/>
    <xf numFmtId="0" fontId="1" fillId="40" borderId="0" xfId="0" applyFont="1" applyFill="1" applyAlignment="1"/>
    <xf numFmtId="0" fontId="1" fillId="45" borderId="0" xfId="0" applyFont="1" applyFill="1" applyAlignment="1"/>
    <xf numFmtId="0" fontId="1" fillId="43" borderId="0" xfId="0" applyFont="1" applyFill="1" applyAlignment="1"/>
    <xf numFmtId="0" fontId="27" fillId="43" borderId="0" xfId="0" applyFont="1" applyFill="1" applyAlignment="1"/>
    <xf numFmtId="0" fontId="3" fillId="0" borderId="0" xfId="1" applyAlignment="1"/>
  </cellXfs>
  <cellStyles count="2">
    <cellStyle name="Normal" xfId="0" builtinId="0"/>
    <cellStyle name="Normal 2" xfId="1" xr:uid="{9902F182-0AFB-1F41-B571-EB1D4AC04E32}"/>
  </cellStyles>
  <dxfs count="53">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B7E1CD"/>
          <bgColor rgb="FFB7E1CD"/>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B7E1CD"/>
          <bgColor rgb="FFB7E1CD"/>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52"/>
      <tableStyleElement type="firstRowStripe" dxfId="51"/>
      <tableStyleElement type="secondRowStripe" dxfId="50"/>
    </tableStyle>
    <tableStyle name="Copy of Student Self-Assessment-style" pivot="0" count="3" xr9:uid="{00000000-0011-0000-FFFF-FFFF01000000}">
      <tableStyleElement type="headerRow" dxfId="49"/>
      <tableStyleElement type="firstRowStripe" dxfId="48"/>
      <tableStyleElement type="secondRowStripe" dxfId="4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P56"/>
  <sheetViews>
    <sheetView showGridLines="0" tabSelected="1" zoomScale="70" zoomScaleNormal="70" workbookViewId="0">
      <pane ySplit="10" topLeftCell="A11" activePane="bottomLeft" state="frozen"/>
      <selection pane="bottomLeft" activeCell="H15" sqref="H15"/>
    </sheetView>
  </sheetViews>
  <sheetFormatPr defaultColWidth="14.42578125" defaultRowHeight="15.75" customHeight="1"/>
  <cols>
    <col min="1" max="1" width="3.42578125" style="39" customWidth="1"/>
    <col min="2" max="2" width="12.28515625" style="39" customWidth="1"/>
    <col min="3" max="3" width="5.42578125" style="39" customWidth="1"/>
    <col min="4" max="4" width="27" style="39" customWidth="1"/>
    <col min="5" max="5" width="22.85546875" style="39" customWidth="1"/>
    <col min="6" max="6" width="27.42578125" style="39" customWidth="1"/>
    <col min="7" max="7" width="23.42578125" style="39" customWidth="1"/>
    <col min="8" max="8" width="29.85546875" style="39" customWidth="1"/>
    <col min="9" max="9" width="33.140625" style="39" customWidth="1"/>
    <col min="10" max="11" width="36.85546875" style="39" customWidth="1"/>
    <col min="12" max="12" width="6.85546875" style="39" customWidth="1"/>
    <col min="13" max="13" width="17.140625" style="39" customWidth="1"/>
    <col min="14" max="16" width="6.85546875" style="39" customWidth="1"/>
    <col min="17" max="16384" width="14.42578125" style="39"/>
  </cols>
  <sheetData>
    <row r="1" spans="1:16" ht="12.95" customHeight="1">
      <c r="A1" s="17"/>
      <c r="B1" s="17"/>
      <c r="C1" s="17"/>
      <c r="D1" s="17"/>
      <c r="E1" s="17"/>
      <c r="F1" s="17"/>
      <c r="G1" s="17"/>
      <c r="H1" s="17"/>
      <c r="I1" s="17"/>
      <c r="J1" s="17"/>
      <c r="K1" s="17"/>
      <c r="L1" s="17"/>
      <c r="M1" s="17"/>
      <c r="N1" s="17"/>
      <c r="O1" s="17"/>
      <c r="P1" s="17"/>
    </row>
    <row r="2" spans="1:16" ht="23.45">
      <c r="A2" s="17"/>
      <c r="B2" s="18"/>
      <c r="C2" s="202" t="s">
        <v>0</v>
      </c>
      <c r="D2" s="203"/>
      <c r="E2" s="203"/>
      <c r="F2" s="18"/>
      <c r="G2" s="18"/>
      <c r="H2" s="18"/>
      <c r="I2" s="18"/>
      <c r="J2" s="18"/>
      <c r="K2" s="18"/>
      <c r="L2" s="18"/>
      <c r="M2" s="18"/>
      <c r="N2" s="18"/>
      <c r="O2" s="18"/>
      <c r="P2" s="17"/>
    </row>
    <row r="3" spans="1:16" s="23" customFormat="1" ht="14.45" customHeight="1">
      <c r="A3" s="19"/>
      <c r="B3" s="20"/>
      <c r="C3" s="156"/>
      <c r="D3" s="204"/>
      <c r="E3" s="38" t="s">
        <v>1</v>
      </c>
      <c r="F3" s="21" t="s">
        <v>2</v>
      </c>
      <c r="G3" s="21"/>
      <c r="H3" s="22"/>
      <c r="I3" s="22"/>
      <c r="J3" s="157" t="s">
        <v>3</v>
      </c>
      <c r="K3" s="205"/>
      <c r="L3" s="158" t="s">
        <v>4</v>
      </c>
      <c r="M3" s="203"/>
      <c r="N3" s="203"/>
      <c r="O3" s="20"/>
      <c r="P3" s="19"/>
    </row>
    <row r="4" spans="1:16" ht="12.95" customHeight="1">
      <c r="A4" s="17"/>
      <c r="B4" s="24"/>
      <c r="C4" s="159" t="s">
        <v>5</v>
      </c>
      <c r="D4" s="203"/>
      <c r="E4" s="15"/>
      <c r="F4" s="160" t="s">
        <v>6</v>
      </c>
      <c r="G4" s="161"/>
      <c r="H4" s="161"/>
      <c r="I4" s="161"/>
      <c r="J4" s="162"/>
      <c r="K4" s="163"/>
      <c r="L4" s="164" t="s">
        <v>7</v>
      </c>
      <c r="M4" s="165">
        <f>IF(ROUND((N29/10),1)&lt;&gt;ROUND((N29/10),0),ROUND((N29/10),1),ROUND((N29/10),0))</f>
        <v>0</v>
      </c>
      <c r="N4" s="166" t="str">
        <f>IF(M4&gt;=5.5,"PASS",IF(M4&gt;0,"FAIL","M/O"))</f>
        <v>M/O</v>
      </c>
      <c r="O4" s="18"/>
      <c r="P4" s="17"/>
    </row>
    <row r="5" spans="1:16" ht="12.95" customHeight="1">
      <c r="A5" s="17"/>
      <c r="B5" s="24"/>
      <c r="C5" s="159" t="s">
        <v>8</v>
      </c>
      <c r="D5" s="205"/>
      <c r="E5" s="15"/>
      <c r="F5" s="161"/>
      <c r="G5" s="161"/>
      <c r="H5" s="161"/>
      <c r="I5" s="161"/>
      <c r="J5" s="163"/>
      <c r="K5" s="163"/>
      <c r="L5" s="205"/>
      <c r="M5" s="205"/>
      <c r="N5" s="205"/>
      <c r="O5" s="18"/>
      <c r="P5" s="17"/>
    </row>
    <row r="6" spans="1:16" ht="13.9">
      <c r="A6" s="17"/>
      <c r="B6" s="24"/>
      <c r="C6" s="159" t="s">
        <v>9</v>
      </c>
      <c r="D6" s="167"/>
      <c r="E6" s="25" t="s">
        <v>10</v>
      </c>
      <c r="F6" s="161"/>
      <c r="G6" s="161"/>
      <c r="H6" s="161"/>
      <c r="I6" s="161"/>
      <c r="J6" s="163"/>
      <c r="K6" s="163"/>
      <c r="L6" s="205"/>
      <c r="M6" s="205"/>
      <c r="N6" s="205"/>
      <c r="O6" s="18"/>
      <c r="P6" s="17"/>
    </row>
    <row r="7" spans="1:16" ht="13.9">
      <c r="A7" s="17"/>
      <c r="B7" s="24"/>
      <c r="C7" s="159" t="s">
        <v>11</v>
      </c>
      <c r="D7" s="205"/>
      <c r="E7" s="25" t="s">
        <v>12</v>
      </c>
      <c r="F7" s="161"/>
      <c r="G7" s="161"/>
      <c r="H7" s="161"/>
      <c r="I7" s="161"/>
      <c r="J7" s="163"/>
      <c r="K7" s="163"/>
      <c r="L7" s="205"/>
      <c r="M7" s="205"/>
      <c r="N7" s="205"/>
      <c r="O7" s="18"/>
      <c r="P7" s="17"/>
    </row>
    <row r="8" spans="1:16" ht="28.35" customHeight="1">
      <c r="A8" s="17"/>
      <c r="B8" s="24"/>
      <c r="C8" s="168" t="s">
        <v>13</v>
      </c>
      <c r="D8" s="169"/>
      <c r="E8" s="131" t="s">
        <v>14</v>
      </c>
      <c r="F8" s="161"/>
      <c r="G8" s="161"/>
      <c r="H8" s="161"/>
      <c r="I8" s="161"/>
      <c r="J8" s="163"/>
      <c r="K8" s="163"/>
      <c r="L8" s="205"/>
      <c r="M8" s="205"/>
      <c r="N8" s="205"/>
      <c r="O8" s="18"/>
      <c r="P8" s="17"/>
    </row>
    <row r="9" spans="1:16" ht="13.9">
      <c r="A9" s="17"/>
      <c r="B9" s="18"/>
      <c r="C9" s="18"/>
      <c r="D9" s="18"/>
      <c r="E9" s="18"/>
      <c r="F9" s="18"/>
      <c r="G9" s="18"/>
      <c r="H9" s="18"/>
      <c r="I9" s="18"/>
      <c r="J9" s="18"/>
      <c r="K9" s="18"/>
      <c r="L9" s="18"/>
      <c r="M9" s="18"/>
      <c r="N9" s="18"/>
      <c r="O9" s="18"/>
      <c r="P9" s="17"/>
    </row>
    <row r="10" spans="1:16" ht="13.9">
      <c r="A10" s="17"/>
      <c r="B10" s="17"/>
      <c r="C10" s="17"/>
      <c r="D10" s="17"/>
      <c r="E10" s="17"/>
      <c r="F10" s="17"/>
      <c r="G10" s="17"/>
      <c r="H10" s="17"/>
      <c r="I10" s="17"/>
      <c r="J10" s="17"/>
      <c r="K10" s="17"/>
      <c r="L10" s="17"/>
      <c r="M10" s="17"/>
      <c r="N10" s="17"/>
      <c r="O10" s="17"/>
      <c r="P10" s="17"/>
    </row>
    <row r="11" spans="1:16" ht="23.45">
      <c r="A11" s="17"/>
      <c r="B11" s="18"/>
      <c r="C11" s="202" t="s">
        <v>15</v>
      </c>
      <c r="D11" s="203"/>
      <c r="E11" s="203"/>
      <c r="F11" s="18"/>
      <c r="G11" s="18"/>
      <c r="H11" s="18"/>
      <c r="I11" s="18"/>
      <c r="J11" s="18"/>
      <c r="K11" s="18"/>
      <c r="L11" s="18"/>
      <c r="M11" s="18"/>
      <c r="N11" s="18"/>
      <c r="O11" s="18"/>
      <c r="P11" s="17"/>
    </row>
    <row r="12" spans="1:16" ht="13.9">
      <c r="A12" s="17"/>
      <c r="B12" s="18"/>
      <c r="C12" s="42"/>
      <c r="D12" s="43" t="s">
        <v>16</v>
      </c>
      <c r="E12" s="44"/>
      <c r="F12" s="42" t="s">
        <v>17</v>
      </c>
      <c r="G12" s="42" t="s">
        <v>18</v>
      </c>
      <c r="H12" s="42" t="s">
        <v>19</v>
      </c>
      <c r="I12" s="42" t="s">
        <v>20</v>
      </c>
      <c r="J12" s="42" t="s">
        <v>21</v>
      </c>
      <c r="K12" s="42" t="s">
        <v>22</v>
      </c>
      <c r="L12" s="42" t="s">
        <v>23</v>
      </c>
      <c r="M12" s="42" t="s">
        <v>24</v>
      </c>
      <c r="N12" s="42" t="s">
        <v>25</v>
      </c>
      <c r="O12" s="26"/>
      <c r="P12" s="17"/>
    </row>
    <row r="13" spans="1:16" ht="48.95" customHeight="1">
      <c r="A13" s="17"/>
      <c r="B13" s="27"/>
      <c r="C13" s="151" t="s">
        <v>26</v>
      </c>
      <c r="D13" s="152" t="s">
        <v>27</v>
      </c>
      <c r="E13" s="148"/>
      <c r="F13" s="148"/>
      <c r="G13" s="148"/>
      <c r="H13" s="148"/>
      <c r="I13" s="148"/>
      <c r="J13" s="148"/>
      <c r="K13" s="148"/>
      <c r="L13" s="120"/>
      <c r="M13" s="120"/>
      <c r="N13" s="120"/>
      <c r="O13" s="28"/>
      <c r="P13" s="17"/>
    </row>
    <row r="14" spans="1:16" ht="118.9" customHeight="1">
      <c r="A14" s="17"/>
      <c r="B14" s="27"/>
      <c r="C14" s="151"/>
      <c r="D14" s="154" t="s">
        <v>28</v>
      </c>
      <c r="E14" s="154"/>
      <c r="F14" s="57" t="s">
        <v>29</v>
      </c>
      <c r="G14" s="126" t="s">
        <v>30</v>
      </c>
      <c r="H14" s="127" t="s">
        <v>31</v>
      </c>
      <c r="I14" s="128" t="s">
        <v>32</v>
      </c>
      <c r="J14" s="129" t="s">
        <v>33</v>
      </c>
      <c r="K14" s="130" t="s">
        <v>34</v>
      </c>
      <c r="L14" s="41">
        <v>10</v>
      </c>
      <c r="M14" s="16" t="s">
        <v>17</v>
      </c>
      <c r="N14" s="41">
        <f>IF(M14="MISSING",0,IF(M14="POOR",(L14*0.2),IF(M14="INSUFFICIENT",(L14*0.4),IF(M14="SUFFICIENT",(L14*0.6),IF(M14="GOOD",(L14*0.8),IF(M14="EXCELLENT",L14,"ERROR"))))))</f>
        <v>0</v>
      </c>
      <c r="O14" s="28"/>
      <c r="P14" s="17"/>
    </row>
    <row r="15" spans="1:16" ht="105.95" customHeight="1">
      <c r="A15" s="17"/>
      <c r="B15" s="27"/>
      <c r="C15" s="151"/>
      <c r="D15" s="154" t="s">
        <v>35</v>
      </c>
      <c r="E15" s="154"/>
      <c r="F15" s="57" t="s">
        <v>29</v>
      </c>
      <c r="G15" s="135" t="s">
        <v>36</v>
      </c>
      <c r="H15" s="40" t="s">
        <v>37</v>
      </c>
      <c r="I15" s="136" t="s">
        <v>38</v>
      </c>
      <c r="J15" s="137" t="s">
        <v>39</v>
      </c>
      <c r="K15" s="138" t="s">
        <v>40</v>
      </c>
      <c r="L15" s="41">
        <v>10</v>
      </c>
      <c r="M15" s="16" t="s">
        <v>17</v>
      </c>
      <c r="N15" s="41">
        <v>0</v>
      </c>
      <c r="O15" s="28"/>
      <c r="P15" s="17"/>
    </row>
    <row r="16" spans="1:16" ht="116.45" customHeight="1">
      <c r="A16" s="17"/>
      <c r="B16" s="27"/>
      <c r="C16" s="151"/>
      <c r="D16" s="154" t="s">
        <v>41</v>
      </c>
      <c r="E16" s="154"/>
      <c r="F16" s="57" t="s">
        <v>29</v>
      </c>
      <c r="G16" s="126" t="s">
        <v>42</v>
      </c>
      <c r="H16" s="127" t="s">
        <v>43</v>
      </c>
      <c r="I16" s="128" t="s">
        <v>44</v>
      </c>
      <c r="J16" s="129" t="s">
        <v>45</v>
      </c>
      <c r="K16" s="130" t="s">
        <v>46</v>
      </c>
      <c r="L16" s="41">
        <v>10</v>
      </c>
      <c r="M16" s="16" t="s">
        <v>17</v>
      </c>
      <c r="N16" s="41">
        <f>IF(M16="MISSING",0,IF(M16="POOR",(L16*0.2),IF(M16="INSUFFICIENT",(L16*0.4),IF(M16="SUFFICIENT",(L16*0.6),IF(M16="GOOD",(L16*0.8),IF(M16="EXCELLENT",L16,"ERROR"))))))</f>
        <v>0</v>
      </c>
      <c r="O16" s="28"/>
      <c r="P16" s="17"/>
    </row>
    <row r="17" spans="1:16" ht="118.15" customHeight="1">
      <c r="A17" s="17"/>
      <c r="B17" s="18"/>
      <c r="C17" s="151"/>
      <c r="D17" s="154" t="s">
        <v>47</v>
      </c>
      <c r="E17" s="154"/>
      <c r="F17" s="57" t="s">
        <v>29</v>
      </c>
      <c r="G17" s="126" t="s">
        <v>48</v>
      </c>
      <c r="H17" s="127" t="s">
        <v>49</v>
      </c>
      <c r="I17" s="128" t="s">
        <v>50</v>
      </c>
      <c r="J17" s="129" t="s">
        <v>51</v>
      </c>
      <c r="K17" s="130" t="s">
        <v>52</v>
      </c>
      <c r="L17" s="41">
        <v>10</v>
      </c>
      <c r="M17" s="16" t="s">
        <v>17</v>
      </c>
      <c r="N17" s="41">
        <f>IF(M17="MISSING",0,IF(M17="POOR",(L17*0.2),IF(M17="INSUFFICIENT",(L17*0.4),IF(M17="SUFFICIENT",(L17*0.6),IF(M17="GOOD",(L17*0.8),IF(M17="EXCELLENT",L17,"ERROR"))))))</f>
        <v>0</v>
      </c>
      <c r="O17" s="28"/>
      <c r="P17" s="17"/>
    </row>
    <row r="18" spans="1:16" ht="48.6" customHeight="1">
      <c r="A18" s="17"/>
      <c r="B18" s="27"/>
      <c r="C18" s="146" t="s">
        <v>53</v>
      </c>
      <c r="D18" s="152" t="s">
        <v>54</v>
      </c>
      <c r="E18" s="153"/>
      <c r="F18" s="153"/>
      <c r="G18" s="153"/>
      <c r="H18" s="153"/>
      <c r="I18" s="153"/>
      <c r="J18" s="153"/>
      <c r="K18" s="153"/>
      <c r="L18" s="121"/>
      <c r="M18" s="121"/>
      <c r="N18" s="121"/>
      <c r="O18" s="28"/>
      <c r="P18" s="17"/>
    </row>
    <row r="19" spans="1:16" ht="118.7" customHeight="1">
      <c r="A19" s="17"/>
      <c r="B19" s="18"/>
      <c r="C19" s="146"/>
      <c r="D19" s="155" t="s">
        <v>55</v>
      </c>
      <c r="E19" s="155"/>
      <c r="F19" s="123" t="s">
        <v>29</v>
      </c>
      <c r="G19" s="50" t="s">
        <v>56</v>
      </c>
      <c r="H19" s="51" t="s">
        <v>57</v>
      </c>
      <c r="I19" s="52" t="s">
        <v>58</v>
      </c>
      <c r="J19" s="53" t="s">
        <v>59</v>
      </c>
      <c r="K19" s="54" t="s">
        <v>60</v>
      </c>
      <c r="L19" s="41">
        <v>10</v>
      </c>
      <c r="M19" s="16" t="s">
        <v>17</v>
      </c>
      <c r="N19" s="41">
        <f>IF(M19="MISSING",0,IF(M19="POOR",(L19*0.2),IF(M19="INSUFFICIENT",(L19*0.4),IF(M19="SUFFICIENT",(L19*0.6),IF(M19="GOOD",(L19*0.8),IF(M19="EXCELLENT",L19,"ERROR"))))))</f>
        <v>0</v>
      </c>
      <c r="O19" s="28"/>
      <c r="P19" s="17"/>
    </row>
    <row r="20" spans="1:16" s="59" customFormat="1" ht="48" customHeight="1">
      <c r="A20" s="17"/>
      <c r="B20" s="27"/>
      <c r="C20" s="146" t="s">
        <v>61</v>
      </c>
      <c r="D20" s="147" t="s">
        <v>62</v>
      </c>
      <c r="E20" s="148"/>
      <c r="F20" s="148"/>
      <c r="G20" s="148"/>
      <c r="H20" s="148"/>
      <c r="I20" s="148"/>
      <c r="J20" s="148"/>
      <c r="K20" s="148"/>
      <c r="L20" s="122"/>
      <c r="M20" s="122"/>
      <c r="N20" s="122"/>
      <c r="O20" s="28"/>
      <c r="P20" s="17"/>
    </row>
    <row r="21" spans="1:16" s="59" customFormat="1" ht="136.5" customHeight="1">
      <c r="A21" s="17"/>
      <c r="B21" s="18"/>
      <c r="C21" s="146"/>
      <c r="D21" s="149" t="s">
        <v>63</v>
      </c>
      <c r="E21" s="150"/>
      <c r="F21" s="57" t="s">
        <v>64</v>
      </c>
      <c r="G21" s="50" t="s">
        <v>65</v>
      </c>
      <c r="H21" s="51" t="s">
        <v>66</v>
      </c>
      <c r="I21" s="52" t="s">
        <v>67</v>
      </c>
      <c r="J21" s="53" t="s">
        <v>68</v>
      </c>
      <c r="K21" s="54" t="s">
        <v>69</v>
      </c>
      <c r="L21" s="41">
        <v>10</v>
      </c>
      <c r="M21" s="124" t="s">
        <v>17</v>
      </c>
      <c r="N21" s="41">
        <f>IF(M21="MISSING",0,IF(M21="POOR",(L21*0.2),IF(M21="INSUFFICIENT",(L21*0.4),IF(M21="SUFFICIENT",(L21*0.6),IF(M21="GOOD",(L21*0.8),IF(M21="EXCELLENT",L21,"ERROR"))))))</f>
        <v>0</v>
      </c>
      <c r="O21" s="28"/>
      <c r="P21" s="17"/>
    </row>
    <row r="22" spans="1:16" ht="48" customHeight="1">
      <c r="A22" s="17"/>
      <c r="B22" s="27"/>
      <c r="C22" s="146" t="s">
        <v>70</v>
      </c>
      <c r="D22" s="147" t="s">
        <v>71</v>
      </c>
      <c r="E22" s="148"/>
      <c r="F22" s="148"/>
      <c r="G22" s="148"/>
      <c r="H22" s="148"/>
      <c r="I22" s="148"/>
      <c r="J22" s="148"/>
      <c r="K22" s="148"/>
      <c r="L22" s="122"/>
      <c r="M22" s="122"/>
      <c r="N22" s="122"/>
      <c r="O22" s="28"/>
      <c r="P22" s="17"/>
    </row>
    <row r="23" spans="1:16" ht="108" customHeight="1">
      <c r="A23" s="17"/>
      <c r="B23" s="18"/>
      <c r="C23" s="146"/>
      <c r="D23" s="154" t="s">
        <v>72</v>
      </c>
      <c r="E23" s="170"/>
      <c r="F23" s="139" t="s">
        <v>64</v>
      </c>
      <c r="G23" s="140" t="s">
        <v>73</v>
      </c>
      <c r="H23" s="127" t="s">
        <v>74</v>
      </c>
      <c r="I23" s="128" t="s">
        <v>75</v>
      </c>
      <c r="J23" s="129" t="s">
        <v>76</v>
      </c>
      <c r="K23" s="130" t="s">
        <v>77</v>
      </c>
      <c r="L23" s="41">
        <v>10</v>
      </c>
      <c r="M23" s="16" t="s">
        <v>17</v>
      </c>
      <c r="N23" s="41">
        <f>IF(M23="MISSING",0,IF(M23="POOR",(L23*0.2),IF(M23="INSUFFICIENT",(L23*0.4),IF(M23="SUFFICIENT",(L23*0.6),IF(M23="GOOD",(L23*0.8),IF(M23="EXCELLENT",L23,"ERROR"))))))</f>
        <v>0</v>
      </c>
      <c r="O23" s="28"/>
      <c r="P23" s="17"/>
    </row>
    <row r="24" spans="1:16" ht="42.95" customHeight="1">
      <c r="A24" s="17"/>
      <c r="B24" s="27"/>
      <c r="C24" s="151" t="s">
        <v>78</v>
      </c>
      <c r="D24" s="171" t="s">
        <v>79</v>
      </c>
      <c r="E24" s="171"/>
      <c r="F24" s="171"/>
      <c r="G24" s="171"/>
      <c r="H24" s="171"/>
      <c r="I24" s="171"/>
      <c r="J24" s="171"/>
      <c r="K24" s="171"/>
      <c r="L24" s="45"/>
      <c r="M24" s="45"/>
      <c r="N24" s="45"/>
      <c r="O24" s="28"/>
      <c r="P24" s="17"/>
    </row>
    <row r="25" spans="1:16" s="56" customFormat="1" ht="144" customHeight="1">
      <c r="A25" s="48"/>
      <c r="B25" s="49"/>
      <c r="C25" s="203"/>
      <c r="D25" s="172" t="s">
        <v>80</v>
      </c>
      <c r="E25" s="172"/>
      <c r="F25" s="64" t="s">
        <v>29</v>
      </c>
      <c r="G25" s="141" t="s">
        <v>81</v>
      </c>
      <c r="H25" s="127" t="s">
        <v>82</v>
      </c>
      <c r="I25" s="128" t="s">
        <v>83</v>
      </c>
      <c r="J25" s="129" t="s">
        <v>84</v>
      </c>
      <c r="K25" s="130" t="s">
        <v>85</v>
      </c>
      <c r="L25" s="41">
        <v>10</v>
      </c>
      <c r="M25" s="16" t="s">
        <v>17</v>
      </c>
      <c r="N25" s="41">
        <f>IF(M25="MISSING",0,IF(M25="POOR",(L25*0.2),IF(M25="INSUFFICIENT",(L25*0.4),IF(M25="SUFFICIENT",(L25*0.6),IF(M25="GOOD",(L25*0.8),IF(M25="EXCELLENT",L25,"ERROR"))))))</f>
        <v>0</v>
      </c>
      <c r="O25" s="55"/>
      <c r="P25" s="48"/>
    </row>
    <row r="26" spans="1:16" ht="53.1" customHeight="1">
      <c r="A26" s="17"/>
      <c r="B26" s="18"/>
      <c r="C26" s="146" t="s">
        <v>86</v>
      </c>
      <c r="D26" s="147" t="s">
        <v>87</v>
      </c>
      <c r="E26" s="147"/>
      <c r="F26" s="147"/>
      <c r="G26" s="147"/>
      <c r="H26" s="147"/>
      <c r="I26" s="147"/>
      <c r="J26" s="113"/>
      <c r="K26" s="113"/>
      <c r="L26" s="122"/>
      <c r="M26" s="122"/>
      <c r="N26" s="122"/>
      <c r="O26" s="28"/>
      <c r="P26" s="17"/>
    </row>
    <row r="27" spans="1:16" ht="111" customHeight="1">
      <c r="A27" s="17"/>
      <c r="B27" s="18"/>
      <c r="C27" s="146"/>
      <c r="D27" s="154" t="s">
        <v>88</v>
      </c>
      <c r="E27" s="154"/>
      <c r="F27" s="57" t="s">
        <v>64</v>
      </c>
      <c r="G27" s="126" t="s">
        <v>89</v>
      </c>
      <c r="H27" s="127" t="s">
        <v>90</v>
      </c>
      <c r="I27" s="128" t="s">
        <v>91</v>
      </c>
      <c r="J27" s="129" t="s">
        <v>92</v>
      </c>
      <c r="K27" s="130" t="s">
        <v>93</v>
      </c>
      <c r="L27" s="41">
        <v>10</v>
      </c>
      <c r="M27" s="16" t="s">
        <v>17</v>
      </c>
      <c r="N27" s="41">
        <f>IF(M27="MISSING",0,IF(M27="POOR",(L27*0.2),IF(M27="INSUFFICIENT",(L27*0.4),IF(M27="SUFFICIENT",(L27*0.6),IF(M27="GOOD",(L27*0.8),IF(M27="EXCELLENT",L27,"ERROR"))))))</f>
        <v>0</v>
      </c>
      <c r="O27" s="28"/>
      <c r="P27" s="17"/>
    </row>
    <row r="28" spans="1:16" ht="53.1" customHeight="1">
      <c r="A28" s="17"/>
      <c r="B28" s="18"/>
      <c r="C28" s="146" t="s">
        <v>94</v>
      </c>
      <c r="D28" s="173" t="s">
        <v>95</v>
      </c>
      <c r="E28" s="173"/>
      <c r="F28" s="173"/>
      <c r="G28" s="173"/>
      <c r="H28" s="173"/>
      <c r="I28" s="173"/>
      <c r="J28" s="173"/>
      <c r="K28" s="173"/>
      <c r="L28" s="122"/>
      <c r="M28" s="122"/>
      <c r="N28" s="122"/>
      <c r="O28" s="28"/>
      <c r="P28" s="17"/>
    </row>
    <row r="29" spans="1:16" s="63" customFormat="1" ht="150" customHeight="1">
      <c r="A29" s="60"/>
      <c r="B29" s="61"/>
      <c r="C29" s="146"/>
      <c r="D29" s="154" t="s">
        <v>96</v>
      </c>
      <c r="E29" s="154"/>
      <c r="F29" s="57" t="s">
        <v>64</v>
      </c>
      <c r="G29" s="126" t="s">
        <v>97</v>
      </c>
      <c r="H29" s="127" t="s">
        <v>98</v>
      </c>
      <c r="I29" s="128" t="s">
        <v>99</v>
      </c>
      <c r="J29" s="129" t="s">
        <v>100</v>
      </c>
      <c r="K29" s="130" t="s">
        <v>101</v>
      </c>
      <c r="L29" s="41">
        <v>10</v>
      </c>
      <c r="M29" s="16" t="s">
        <v>17</v>
      </c>
      <c r="N29" s="41">
        <f>IF(M29="MISSING",0,IF(M29="POOR",(L29*0.2),IF(M29="INSUFFICIENT",(L29*0.4),IF(M29="SUFFICIENT",(L29*0.6),IF(M29="GOOD",(L29*0.8),IF(M29="EXCELLENT",L29,"ERROR"))))))</f>
        <v>0</v>
      </c>
      <c r="O29" s="62"/>
      <c r="P29" s="60"/>
    </row>
    <row r="30" spans="1:16" ht="35.85" customHeight="1">
      <c r="A30" s="17"/>
      <c r="B30" s="27"/>
      <c r="C30" s="18"/>
      <c r="D30" s="18"/>
      <c r="E30" s="18"/>
      <c r="F30" s="18"/>
      <c r="G30" s="18"/>
      <c r="H30" s="18"/>
      <c r="I30" s="58" t="s">
        <v>102</v>
      </c>
      <c r="J30" s="58"/>
      <c r="K30" s="58"/>
      <c r="L30" s="46">
        <f>SUM(L14:L29)</f>
        <v>100</v>
      </c>
      <c r="M30" s="47" t="s">
        <v>103</v>
      </c>
      <c r="N30" s="41">
        <f>SUM(N14:N29)</f>
        <v>0</v>
      </c>
      <c r="O30" s="28"/>
      <c r="P30" s="17"/>
    </row>
    <row r="31" spans="1:16" ht="17.45" customHeight="1">
      <c r="A31" s="17"/>
      <c r="B31" s="18"/>
      <c r="C31" s="18"/>
      <c r="D31" s="18"/>
      <c r="E31" s="18"/>
      <c r="F31" s="18"/>
      <c r="G31" s="18"/>
      <c r="H31" s="18"/>
      <c r="I31" s="18"/>
      <c r="J31" s="18"/>
      <c r="K31" s="18"/>
      <c r="L31" s="18"/>
      <c r="M31" s="18"/>
      <c r="N31" s="18"/>
      <c r="O31" s="28"/>
      <c r="P31" s="17"/>
    </row>
    <row r="32" spans="1:16" s="59" customFormat="1" ht="13.9">
      <c r="A32" s="17"/>
      <c r="B32" s="17"/>
      <c r="C32" s="17"/>
      <c r="D32" s="17"/>
      <c r="E32" s="17"/>
      <c r="F32" s="17"/>
      <c r="G32" s="17"/>
      <c r="H32" s="17"/>
      <c r="I32" s="17"/>
      <c r="J32" s="17"/>
      <c r="K32" s="17"/>
      <c r="L32" s="17"/>
      <c r="M32" s="17"/>
      <c r="N32" s="17"/>
      <c r="O32" s="17"/>
      <c r="P32" s="17"/>
    </row>
    <row r="33" spans="1:16" s="59" customFormat="1" ht="23.45">
      <c r="A33" s="17"/>
      <c r="B33" s="29"/>
      <c r="C33" s="202" t="s">
        <v>104</v>
      </c>
      <c r="D33" s="203"/>
      <c r="E33" s="203"/>
      <c r="F33" s="29"/>
      <c r="G33" s="29"/>
      <c r="H33" s="29"/>
      <c r="I33" s="29"/>
      <c r="J33" s="29"/>
      <c r="K33" s="29"/>
      <c r="L33" s="29"/>
      <c r="M33" s="29"/>
      <c r="N33" s="30"/>
      <c r="O33" s="30"/>
      <c r="P33" s="17"/>
    </row>
    <row r="34" spans="1:16" s="59" customFormat="1" ht="13.9">
      <c r="A34" s="17"/>
      <c r="B34" s="29"/>
      <c r="C34" s="109" t="s">
        <v>105</v>
      </c>
      <c r="D34" s="157" t="s">
        <v>106</v>
      </c>
      <c r="E34" s="203"/>
      <c r="F34" s="109" t="s">
        <v>107</v>
      </c>
      <c r="G34" s="157" t="s">
        <v>2</v>
      </c>
      <c r="H34" s="203"/>
      <c r="I34" s="203"/>
      <c r="J34" s="203"/>
      <c r="K34" s="203"/>
      <c r="L34" s="65"/>
      <c r="M34" s="109"/>
      <c r="N34" s="110" t="s">
        <v>108</v>
      </c>
      <c r="O34" s="29"/>
      <c r="P34" s="17"/>
    </row>
    <row r="35" spans="1:16" s="59" customFormat="1" ht="39.950000000000003" customHeight="1">
      <c r="A35" s="17"/>
      <c r="B35" s="29"/>
      <c r="C35" s="66">
        <v>9</v>
      </c>
      <c r="D35" s="174" t="s">
        <v>109</v>
      </c>
      <c r="E35" s="206"/>
      <c r="F35" s="111" t="s">
        <v>110</v>
      </c>
      <c r="G35" s="175" t="s">
        <v>111</v>
      </c>
      <c r="H35" s="175"/>
      <c r="I35" s="175"/>
      <c r="J35" s="175"/>
      <c r="K35" s="175"/>
      <c r="L35" s="175"/>
      <c r="M35" s="175"/>
      <c r="N35" s="67">
        <v>3</v>
      </c>
      <c r="O35" s="29"/>
      <c r="P35" s="17"/>
    </row>
    <row r="36" spans="1:16" s="59" customFormat="1" ht="39.950000000000003" customHeight="1">
      <c r="A36" s="17"/>
      <c r="B36" s="29"/>
      <c r="C36" s="68">
        <v>10</v>
      </c>
      <c r="D36" s="176" t="s">
        <v>109</v>
      </c>
      <c r="E36" s="206"/>
      <c r="F36" s="111" t="s">
        <v>112</v>
      </c>
      <c r="G36" s="175" t="s">
        <v>113</v>
      </c>
      <c r="H36" s="175"/>
      <c r="I36" s="175"/>
      <c r="J36" s="175"/>
      <c r="K36" s="175"/>
      <c r="L36" s="175"/>
      <c r="M36" s="175"/>
      <c r="N36" s="69">
        <v>3</v>
      </c>
      <c r="O36" s="29"/>
      <c r="P36" s="17"/>
    </row>
    <row r="37" spans="1:16" s="59" customFormat="1" ht="39.950000000000003" customHeight="1">
      <c r="A37" s="17"/>
      <c r="B37" s="29"/>
      <c r="C37" s="66">
        <v>11</v>
      </c>
      <c r="D37" s="174" t="s">
        <v>109</v>
      </c>
      <c r="E37" s="206"/>
      <c r="F37" s="111" t="s">
        <v>114</v>
      </c>
      <c r="G37" s="175" t="s">
        <v>115</v>
      </c>
      <c r="H37" s="175"/>
      <c r="I37" s="175"/>
      <c r="J37" s="175"/>
      <c r="K37" s="175"/>
      <c r="L37" s="175"/>
      <c r="M37" s="175"/>
      <c r="N37" s="67">
        <v>3</v>
      </c>
      <c r="O37" s="29"/>
      <c r="P37" s="17"/>
    </row>
    <row r="38" spans="1:16" s="59" customFormat="1" ht="39.950000000000003" customHeight="1">
      <c r="A38" s="17"/>
      <c r="B38" s="29"/>
      <c r="C38" s="70">
        <v>1</v>
      </c>
      <c r="D38" s="177" t="s">
        <v>116</v>
      </c>
      <c r="E38" s="177"/>
      <c r="F38" s="112" t="s">
        <v>117</v>
      </c>
      <c r="G38" s="178" t="s">
        <v>118</v>
      </c>
      <c r="H38" s="178"/>
      <c r="I38" s="178"/>
      <c r="J38" s="178"/>
      <c r="K38" s="178"/>
      <c r="L38" s="178"/>
      <c r="M38" s="178"/>
      <c r="N38" s="71">
        <v>3</v>
      </c>
      <c r="O38" s="29"/>
      <c r="P38" s="17"/>
    </row>
    <row r="39" spans="1:16" s="59" customFormat="1" ht="39.950000000000003" customHeight="1">
      <c r="A39" s="17"/>
      <c r="B39" s="29"/>
      <c r="C39" s="72">
        <v>2</v>
      </c>
      <c r="D39" s="179" t="s">
        <v>116</v>
      </c>
      <c r="E39" s="207"/>
      <c r="F39" s="114" t="s">
        <v>119</v>
      </c>
      <c r="G39" s="180" t="s">
        <v>120</v>
      </c>
      <c r="H39" s="180"/>
      <c r="I39" s="180"/>
      <c r="J39" s="180"/>
      <c r="K39" s="180"/>
      <c r="L39" s="180"/>
      <c r="M39" s="180"/>
      <c r="N39" s="73">
        <v>3</v>
      </c>
      <c r="O39" s="29"/>
      <c r="P39" s="17"/>
    </row>
    <row r="40" spans="1:16" s="59" customFormat="1" ht="39.950000000000003" customHeight="1">
      <c r="A40" s="17"/>
      <c r="B40" s="29"/>
      <c r="C40" s="74">
        <v>3</v>
      </c>
      <c r="D40" s="181" t="s">
        <v>121</v>
      </c>
      <c r="E40" s="208"/>
      <c r="F40" s="112" t="s">
        <v>122</v>
      </c>
      <c r="G40" s="178" t="s">
        <v>123</v>
      </c>
      <c r="H40" s="178"/>
      <c r="I40" s="178"/>
      <c r="J40" s="178"/>
      <c r="K40" s="178"/>
      <c r="L40" s="178"/>
      <c r="M40" s="178"/>
      <c r="N40" s="75">
        <v>3</v>
      </c>
      <c r="O40" s="29"/>
      <c r="P40" s="17"/>
    </row>
    <row r="41" spans="1:16" s="59" customFormat="1" ht="39.950000000000003" customHeight="1">
      <c r="A41" s="17"/>
      <c r="B41" s="29"/>
      <c r="C41" s="76">
        <v>4</v>
      </c>
      <c r="D41" s="182" t="s">
        <v>124</v>
      </c>
      <c r="E41" s="207"/>
      <c r="F41" s="114" t="s">
        <v>125</v>
      </c>
      <c r="G41" s="180" t="s">
        <v>126</v>
      </c>
      <c r="H41" s="180"/>
      <c r="I41" s="180"/>
      <c r="J41" s="180"/>
      <c r="K41" s="180"/>
      <c r="L41" s="180"/>
      <c r="M41" s="180"/>
      <c r="N41" s="77">
        <v>3</v>
      </c>
      <c r="O41" s="29"/>
      <c r="P41" s="17"/>
    </row>
    <row r="42" spans="1:16" s="59" customFormat="1" ht="39.950000000000003" customHeight="1">
      <c r="A42" s="17"/>
      <c r="B42" s="29"/>
      <c r="C42" s="70">
        <v>5</v>
      </c>
      <c r="D42" s="177" t="s">
        <v>127</v>
      </c>
      <c r="E42" s="209"/>
      <c r="F42" s="112" t="s">
        <v>127</v>
      </c>
      <c r="G42" s="178" t="s">
        <v>128</v>
      </c>
      <c r="H42" s="178"/>
      <c r="I42" s="178"/>
      <c r="J42" s="178"/>
      <c r="K42" s="178"/>
      <c r="L42" s="178"/>
      <c r="M42" s="178"/>
      <c r="N42" s="71">
        <v>3</v>
      </c>
      <c r="O42" s="29"/>
      <c r="P42" s="17"/>
    </row>
    <row r="43" spans="1:16" s="59" customFormat="1" ht="39.950000000000003" customHeight="1">
      <c r="A43" s="17"/>
      <c r="B43" s="29"/>
      <c r="C43" s="72">
        <v>6</v>
      </c>
      <c r="D43" s="179" t="s">
        <v>127</v>
      </c>
      <c r="E43" s="207"/>
      <c r="F43" s="114" t="s">
        <v>129</v>
      </c>
      <c r="G43" s="180" t="s">
        <v>130</v>
      </c>
      <c r="H43" s="180"/>
      <c r="I43" s="180"/>
      <c r="J43" s="180"/>
      <c r="K43" s="180"/>
      <c r="L43" s="180"/>
      <c r="M43" s="180"/>
      <c r="N43" s="73">
        <v>3</v>
      </c>
      <c r="O43" s="29"/>
      <c r="P43" s="17"/>
    </row>
    <row r="44" spans="1:16" s="59" customFormat="1" ht="39.950000000000003" customHeight="1">
      <c r="A44" s="17"/>
      <c r="B44" s="29"/>
      <c r="C44" s="74">
        <v>7</v>
      </c>
      <c r="D44" s="181" t="s">
        <v>131</v>
      </c>
      <c r="E44" s="208"/>
      <c r="F44" s="112" t="s">
        <v>132</v>
      </c>
      <c r="G44" s="178" t="s">
        <v>133</v>
      </c>
      <c r="H44" s="178"/>
      <c r="I44" s="178"/>
      <c r="J44" s="178"/>
      <c r="K44" s="178"/>
      <c r="L44" s="178"/>
      <c r="M44" s="178"/>
      <c r="N44" s="75">
        <v>3</v>
      </c>
      <c r="O44" s="29"/>
      <c r="P44" s="17"/>
    </row>
    <row r="45" spans="1:16" s="59" customFormat="1" ht="39.950000000000003" customHeight="1">
      <c r="A45" s="17"/>
      <c r="B45" s="29"/>
      <c r="C45" s="76">
        <v>8</v>
      </c>
      <c r="D45" s="182" t="s">
        <v>131</v>
      </c>
      <c r="E45" s="207"/>
      <c r="F45" s="114" t="s">
        <v>134</v>
      </c>
      <c r="G45" s="180" t="s">
        <v>135</v>
      </c>
      <c r="H45" s="180"/>
      <c r="I45" s="180"/>
      <c r="J45" s="180"/>
      <c r="K45" s="180"/>
      <c r="L45" s="180"/>
      <c r="M45" s="180"/>
      <c r="N45" s="77">
        <v>3</v>
      </c>
      <c r="O45" s="29"/>
      <c r="P45" s="17"/>
    </row>
    <row r="46" spans="1:16" s="59" customFormat="1" ht="13.9">
      <c r="A46" s="17"/>
      <c r="B46" s="29"/>
      <c r="C46" s="29"/>
      <c r="D46" s="29"/>
      <c r="E46" s="29"/>
      <c r="F46" s="29"/>
      <c r="G46" s="29"/>
      <c r="H46" s="29"/>
      <c r="I46" s="29"/>
      <c r="J46" s="29"/>
      <c r="K46" s="29"/>
      <c r="L46" s="29"/>
      <c r="M46" s="29"/>
      <c r="N46" s="29"/>
      <c r="O46" s="29"/>
      <c r="P46" s="17"/>
    </row>
    <row r="47" spans="1:16" s="59" customFormat="1" ht="13.9">
      <c r="A47" s="17"/>
      <c r="B47" s="17"/>
      <c r="C47" s="17"/>
      <c r="D47" s="17"/>
      <c r="E47" s="17"/>
      <c r="F47" s="17"/>
      <c r="G47" s="17"/>
      <c r="H47" s="17"/>
      <c r="I47" s="17"/>
      <c r="J47" s="17"/>
      <c r="K47" s="17"/>
      <c r="L47" s="17"/>
      <c r="M47" s="17"/>
      <c r="N47" s="17"/>
      <c r="O47" s="17"/>
      <c r="P47" s="17"/>
    </row>
    <row r="48" spans="1:16" s="59" customFormat="1" ht="23.45">
      <c r="A48" s="17"/>
      <c r="B48" s="32"/>
      <c r="C48" s="202" t="s">
        <v>136</v>
      </c>
      <c r="D48" s="203"/>
      <c r="E48" s="203"/>
      <c r="F48" s="27"/>
      <c r="G48" s="18"/>
      <c r="H48" s="18"/>
      <c r="I48" s="18"/>
      <c r="J48" s="18"/>
      <c r="K48" s="18"/>
      <c r="L48" s="18"/>
      <c r="M48" s="18"/>
      <c r="N48" s="18"/>
      <c r="O48" s="18"/>
      <c r="P48" s="17"/>
    </row>
    <row r="49" spans="1:16" s="59" customFormat="1" ht="13.9">
      <c r="A49" s="17"/>
      <c r="B49" s="32"/>
      <c r="C49" s="33" t="s">
        <v>105</v>
      </c>
      <c r="D49" s="33" t="s">
        <v>137</v>
      </c>
      <c r="E49" s="115"/>
      <c r="F49" s="186" t="s">
        <v>138</v>
      </c>
      <c r="G49" s="203"/>
      <c r="H49" s="203"/>
      <c r="I49" s="203"/>
      <c r="J49" s="157" t="s">
        <v>139</v>
      </c>
      <c r="K49" s="203"/>
      <c r="L49" s="203"/>
      <c r="M49" s="203"/>
      <c r="N49" s="203"/>
      <c r="O49" s="18"/>
      <c r="P49" s="17"/>
    </row>
    <row r="50" spans="1:16" s="59" customFormat="1" ht="49.35" customHeight="1">
      <c r="A50" s="17"/>
      <c r="B50" s="34"/>
      <c r="C50" s="35">
        <v>1</v>
      </c>
      <c r="D50" s="36" t="s">
        <v>140</v>
      </c>
      <c r="E50" s="117"/>
      <c r="F50" s="183" t="s">
        <v>141</v>
      </c>
      <c r="G50" s="184"/>
      <c r="H50" s="184"/>
      <c r="I50" s="184"/>
      <c r="J50" s="183" t="s">
        <v>142</v>
      </c>
      <c r="K50" s="184"/>
      <c r="L50" s="184"/>
      <c r="M50" s="184"/>
      <c r="N50" s="184"/>
      <c r="O50" s="18"/>
      <c r="P50" s="17"/>
    </row>
    <row r="51" spans="1:16" s="59" customFormat="1" ht="47.45" customHeight="1">
      <c r="A51" s="17"/>
      <c r="B51" s="34"/>
      <c r="C51" s="37">
        <v>2</v>
      </c>
      <c r="D51" s="31" t="s">
        <v>143</v>
      </c>
      <c r="E51" s="116"/>
      <c r="F51" s="185" t="s">
        <v>144</v>
      </c>
      <c r="G51" s="184"/>
      <c r="H51" s="184"/>
      <c r="I51" s="184"/>
      <c r="J51" s="185" t="s">
        <v>145</v>
      </c>
      <c r="K51" s="184"/>
      <c r="L51" s="184"/>
      <c r="M51" s="184"/>
      <c r="N51" s="184"/>
      <c r="O51" s="18"/>
      <c r="P51" s="17"/>
    </row>
    <row r="52" spans="1:16" s="59" customFormat="1" ht="42" customHeight="1">
      <c r="A52" s="17"/>
      <c r="B52" s="34"/>
      <c r="C52" s="35">
        <v>3</v>
      </c>
      <c r="D52" s="36" t="s">
        <v>146</v>
      </c>
      <c r="E52" s="117"/>
      <c r="F52" s="183" t="s">
        <v>147</v>
      </c>
      <c r="G52" s="184"/>
      <c r="H52" s="184"/>
      <c r="I52" s="184"/>
      <c r="J52" s="183" t="s">
        <v>148</v>
      </c>
      <c r="K52" s="184"/>
      <c r="L52" s="184"/>
      <c r="M52" s="184"/>
      <c r="N52" s="184"/>
      <c r="O52" s="18"/>
      <c r="P52" s="17"/>
    </row>
    <row r="53" spans="1:16" s="59" customFormat="1" ht="42.6" customHeight="1">
      <c r="A53" s="17"/>
      <c r="B53" s="34"/>
      <c r="C53" s="37">
        <v>4</v>
      </c>
      <c r="D53" s="31" t="s">
        <v>149</v>
      </c>
      <c r="E53" s="116"/>
      <c r="F53" s="185" t="s">
        <v>150</v>
      </c>
      <c r="G53" s="184"/>
      <c r="H53" s="184"/>
      <c r="I53" s="184"/>
      <c r="J53" s="185" t="s">
        <v>151</v>
      </c>
      <c r="K53" s="184"/>
      <c r="L53" s="184"/>
      <c r="M53" s="184"/>
      <c r="N53" s="184"/>
      <c r="O53" s="18"/>
      <c r="P53" s="17"/>
    </row>
    <row r="54" spans="1:16" s="59" customFormat="1" ht="36" customHeight="1">
      <c r="A54" s="17"/>
      <c r="B54" s="34"/>
      <c r="C54" s="35">
        <v>5</v>
      </c>
      <c r="D54" s="36" t="s">
        <v>152</v>
      </c>
      <c r="E54" s="117"/>
      <c r="F54" s="183" t="s">
        <v>153</v>
      </c>
      <c r="G54" s="184"/>
      <c r="H54" s="184"/>
      <c r="I54" s="184"/>
      <c r="J54" s="183" t="s">
        <v>154</v>
      </c>
      <c r="K54" s="184"/>
      <c r="L54" s="184"/>
      <c r="M54" s="184"/>
      <c r="N54" s="184"/>
      <c r="O54" s="18"/>
      <c r="P54" s="17"/>
    </row>
    <row r="55" spans="1:16" s="59" customFormat="1" ht="13.9">
      <c r="A55" s="17"/>
      <c r="B55" s="18"/>
      <c r="C55" s="18"/>
      <c r="D55" s="18"/>
      <c r="E55" s="18"/>
      <c r="F55" s="18"/>
      <c r="G55" s="18"/>
      <c r="H55" s="18"/>
      <c r="I55" s="18"/>
      <c r="J55" s="18"/>
      <c r="K55" s="18"/>
      <c r="L55" s="18"/>
      <c r="M55" s="18"/>
      <c r="N55" s="18"/>
      <c r="O55" s="18"/>
      <c r="P55" s="17"/>
    </row>
    <row r="56" spans="1:16" s="59" customFormat="1" ht="13.9">
      <c r="A56" s="17"/>
      <c r="B56" s="17"/>
      <c r="C56" s="17"/>
      <c r="D56" s="17"/>
      <c r="E56" s="17"/>
      <c r="F56" s="17"/>
      <c r="G56" s="17"/>
      <c r="H56" s="17"/>
      <c r="I56" s="17"/>
      <c r="J56" s="17"/>
      <c r="K56" s="17"/>
      <c r="L56" s="17"/>
      <c r="M56" s="17"/>
      <c r="N56" s="17"/>
      <c r="O56" s="17"/>
      <c r="P56" s="17"/>
    </row>
  </sheetData>
  <protectedRanges>
    <protectedRange algorithmName="SHA-512" hashValue="NcQe0VjxFnxU9SziGkmWOoYUYoQ0T62vv+WqFE1sowJD2+jDiq1RKEMS6wObDPCk433k/JG1CTU3j62rwNOzdg==" saltValue="OlYFZTFPx5QDCqKlqXj8fw==" spinCount="100000" sqref="C30:L30 C11:L12 D19:L19 N30 D29:E29 N15 C28 D14:L14 D15:E15 L15 C22:L23 D16:L17 G29:L29 D24:L27 C24:C26 D28:L28" name="Range1_2_1"/>
    <protectedRange algorithmName="SHA-512" hashValue="NcQe0VjxFnxU9SziGkmWOoYUYoQ0T62vv+WqFE1sowJD2+jDiq1RKEMS6wObDPCk433k/JG1CTU3j62rwNOzdg==" saltValue="OlYFZTFPx5QDCqKlqXj8fw==" spinCount="100000" sqref="F29" name="Range1_2_1_2"/>
    <protectedRange algorithmName="SHA-512" hashValue="NcQe0VjxFnxU9SziGkmWOoYUYoQ0T62vv+WqFE1sowJD2+jDiq1RKEMS6wObDPCk433k/JG1CTU3j62rwNOzdg==" saltValue="OlYFZTFPx5QDCqKlqXj8fw==" spinCount="100000" sqref="D13:L13" name="Range1_2_1_1"/>
    <protectedRange algorithmName="SHA-512" hashValue="NcQe0VjxFnxU9SziGkmWOoYUYoQ0T62vv+WqFE1sowJD2+jDiq1RKEMS6wObDPCk433k/JG1CTU3j62rwNOzdg==" saltValue="OlYFZTFPx5QDCqKlqXj8fw==" spinCount="100000" sqref="D18:L18" name="Range1_2_1_3"/>
    <protectedRange algorithmName="SHA-512" hashValue="NcQe0VjxFnxU9SziGkmWOoYUYoQ0T62vv+WqFE1sowJD2+jDiq1RKEMS6wObDPCk433k/JG1CTU3j62rwNOzdg==" saltValue="OlYFZTFPx5QDCqKlqXj8fw==" spinCount="100000" sqref="D20:L20 L21 D21:E21" name="Range1_2_1_4"/>
    <protectedRange algorithmName="SHA-512" hashValue="NcQe0VjxFnxU9SziGkmWOoYUYoQ0T62vv+WqFE1sowJD2+jDiq1RKEMS6wObDPCk433k/JG1CTU3j62rwNOzdg==" saltValue="OlYFZTFPx5QDCqKlqXj8fw==" spinCount="100000" sqref="C20" name="Range1_2_1_1_1"/>
    <protectedRange algorithmName="SHA-512" hashValue="NcQe0VjxFnxU9SziGkmWOoYUYoQ0T62vv+WqFE1sowJD2+jDiq1RKEMS6wObDPCk433k/JG1CTU3j62rwNOzdg==" saltValue="OlYFZTFPx5QDCqKlqXj8fw==" spinCount="100000" sqref="C18" name="Range1_2_1_1_2"/>
    <protectedRange algorithmName="SHA-512" hashValue="NcQe0VjxFnxU9SziGkmWOoYUYoQ0T62vv+WqFE1sowJD2+jDiq1RKEMS6wObDPCk433k/JG1CTU3j62rwNOzdg==" saltValue="OlYFZTFPx5QDCqKlqXj8fw==" spinCount="100000" sqref="C13 C16:C17" name="Range1_2_1_1_1_1"/>
    <protectedRange algorithmName="SHA-512" hashValue="NcQe0VjxFnxU9SziGkmWOoYUYoQ0T62vv+WqFE1sowJD2+jDiq1RKEMS6wObDPCk433k/JG1CTU3j62rwNOzdg==" saltValue="OlYFZTFPx5QDCqKlqXj8fw==" spinCount="100000" sqref="C14:C15" name="Range1_2_1_1_1_1_1"/>
    <protectedRange algorithmName="SHA-512" hashValue="NcQe0VjxFnxU9SziGkmWOoYUYoQ0T62vv+WqFE1sowJD2+jDiq1RKEMS6wObDPCk433k/JG1CTU3j62rwNOzdg==" saltValue="OlYFZTFPx5QDCqKlqXj8fw==" spinCount="100000" sqref="F15:K15" name="Range1_2_1_5"/>
    <protectedRange algorithmName="SHA-512" hashValue="NcQe0VjxFnxU9SziGkmWOoYUYoQ0T62vv+WqFE1sowJD2+jDiq1RKEMS6wObDPCk433k/JG1CTU3j62rwNOzdg==" saltValue="OlYFZTFPx5QDCqKlqXj8fw==" spinCount="100000" sqref="F21:K21" name="Range1_2_1_6"/>
  </protectedRanges>
  <mergeCells count="77">
    <mergeCell ref="D42:E42"/>
    <mergeCell ref="G42:M42"/>
    <mergeCell ref="D43:E43"/>
    <mergeCell ref="G43:M43"/>
    <mergeCell ref="D44:E44"/>
    <mergeCell ref="G44:M44"/>
    <mergeCell ref="D45:E45"/>
    <mergeCell ref="G45:M45"/>
    <mergeCell ref="C48:E48"/>
    <mergeCell ref="F49:I49"/>
    <mergeCell ref="J49:N49"/>
    <mergeCell ref="F54:I54"/>
    <mergeCell ref="J54:N54"/>
    <mergeCell ref="F50:I50"/>
    <mergeCell ref="J50:N50"/>
    <mergeCell ref="F51:I51"/>
    <mergeCell ref="J51:N51"/>
    <mergeCell ref="F52:I52"/>
    <mergeCell ref="J52:N52"/>
    <mergeCell ref="F53:I53"/>
    <mergeCell ref="J53:N53"/>
    <mergeCell ref="D39:E39"/>
    <mergeCell ref="G39:M39"/>
    <mergeCell ref="D40:E40"/>
    <mergeCell ref="G40:M40"/>
    <mergeCell ref="D41:E41"/>
    <mergeCell ref="G41:M41"/>
    <mergeCell ref="D36:E36"/>
    <mergeCell ref="G36:M36"/>
    <mergeCell ref="D37:E37"/>
    <mergeCell ref="G37:M37"/>
    <mergeCell ref="D38:E38"/>
    <mergeCell ref="G38:M38"/>
    <mergeCell ref="C33:E33"/>
    <mergeCell ref="D34:E34"/>
    <mergeCell ref="G34:K34"/>
    <mergeCell ref="D35:E35"/>
    <mergeCell ref="G35:M35"/>
    <mergeCell ref="C28:C29"/>
    <mergeCell ref="C22:C23"/>
    <mergeCell ref="C24:C25"/>
    <mergeCell ref="D22:K22"/>
    <mergeCell ref="D23:E23"/>
    <mergeCell ref="D24:K24"/>
    <mergeCell ref="D25:E25"/>
    <mergeCell ref="D29:E29"/>
    <mergeCell ref="D28:K28"/>
    <mergeCell ref="C26:C27"/>
    <mergeCell ref="D26:I26"/>
    <mergeCell ref="D27:E27"/>
    <mergeCell ref="C2:E2"/>
    <mergeCell ref="C3:D3"/>
    <mergeCell ref="J3:K3"/>
    <mergeCell ref="L3:N3"/>
    <mergeCell ref="C4:D4"/>
    <mergeCell ref="F4:I8"/>
    <mergeCell ref="J4:K8"/>
    <mergeCell ref="L4:L8"/>
    <mergeCell ref="M4:M8"/>
    <mergeCell ref="N4:N8"/>
    <mergeCell ref="C5:D5"/>
    <mergeCell ref="C6:D6"/>
    <mergeCell ref="C7:D7"/>
    <mergeCell ref="C8:D8"/>
    <mergeCell ref="C20:C21"/>
    <mergeCell ref="D20:K20"/>
    <mergeCell ref="D21:E21"/>
    <mergeCell ref="C13:C17"/>
    <mergeCell ref="C11:E11"/>
    <mergeCell ref="C18:C19"/>
    <mergeCell ref="D18:K18"/>
    <mergeCell ref="D13:K13"/>
    <mergeCell ref="D17:E17"/>
    <mergeCell ref="D19:E19"/>
    <mergeCell ref="D14:E14"/>
    <mergeCell ref="D16:E16"/>
    <mergeCell ref="D15:E15"/>
  </mergeCells>
  <conditionalFormatting sqref="N4">
    <cfRule type="containsText" dxfId="46" priority="94" operator="containsText" text="FAIL">
      <formula>NOT(ISERROR(SEARCH(("FAIL"),(N4))))</formula>
    </cfRule>
  </conditionalFormatting>
  <conditionalFormatting sqref="N4">
    <cfRule type="cellIs" dxfId="45" priority="95" operator="equal">
      <formula>"PASS"</formula>
    </cfRule>
  </conditionalFormatting>
  <conditionalFormatting sqref="N4">
    <cfRule type="cellIs" dxfId="44" priority="96" operator="equal">
      <formula>"M/O"</formula>
    </cfRule>
  </conditionalFormatting>
  <conditionalFormatting sqref="M17">
    <cfRule type="cellIs" dxfId="43" priority="57" operator="equal">
      <formula>"EXCELLENT"</formula>
    </cfRule>
    <cfRule type="cellIs" dxfId="42" priority="58" operator="equal">
      <formula>"GOOD"</formula>
    </cfRule>
    <cfRule type="cellIs" dxfId="41" priority="59" operator="equal">
      <formula>"SUFFICIENT"</formula>
    </cfRule>
    <cfRule type="cellIs" dxfId="40" priority="60" operator="equal">
      <formula>"INSUFFICIENT"</formula>
    </cfRule>
    <cfRule type="cellIs" dxfId="39" priority="61" operator="equal">
      <formula>"MISSING"</formula>
    </cfRule>
  </conditionalFormatting>
  <conditionalFormatting sqref="M17">
    <cfRule type="cellIs" dxfId="38" priority="62" operator="equal">
      <formula>"POOR"</formula>
    </cfRule>
  </conditionalFormatting>
  <conditionalFormatting sqref="L29">
    <cfRule type="cellIs" dxfId="37" priority="73" operator="equal">
      <formula>100</formula>
    </cfRule>
  </conditionalFormatting>
  <conditionalFormatting sqref="M25 M19 M23">
    <cfRule type="cellIs" dxfId="36" priority="69" operator="equal">
      <formula>"EXCELLENT"</formula>
    </cfRule>
    <cfRule type="cellIs" dxfId="35" priority="70" operator="equal">
      <formula>"GOOD"</formula>
    </cfRule>
    <cfRule type="cellIs" dxfId="34" priority="71" operator="equal">
      <formula>"SUFFICIENT"</formula>
    </cfRule>
    <cfRule type="cellIs" dxfId="33" priority="72" operator="equal">
      <formula>"INSUFFICIENT"</formula>
    </cfRule>
    <cfRule type="cellIs" dxfId="32" priority="74" operator="equal">
      <formula>"MISSING"</formula>
    </cfRule>
  </conditionalFormatting>
  <conditionalFormatting sqref="M25 M19 M23">
    <cfRule type="cellIs" dxfId="31" priority="75" operator="equal">
      <formula>"POOR"</formula>
    </cfRule>
  </conditionalFormatting>
  <conditionalFormatting sqref="L30">
    <cfRule type="cellIs" dxfId="30" priority="42" operator="equal">
      <formula>100</formula>
    </cfRule>
  </conditionalFormatting>
  <conditionalFormatting sqref="M29">
    <cfRule type="cellIs" dxfId="29" priority="38" operator="equal">
      <formula>"EXCELLENT"</formula>
    </cfRule>
    <cfRule type="cellIs" dxfId="28" priority="39" operator="equal">
      <formula>"GOOD"</formula>
    </cfRule>
    <cfRule type="cellIs" dxfId="27" priority="40" operator="equal">
      <formula>"SUFFICIENT"</formula>
    </cfRule>
    <cfRule type="cellIs" dxfId="26" priority="41" operator="equal">
      <formula>"INSUFFICIENT"</formula>
    </cfRule>
    <cfRule type="cellIs" dxfId="25" priority="43" operator="equal">
      <formula>"MISSING"</formula>
    </cfRule>
  </conditionalFormatting>
  <conditionalFormatting sqref="M29">
    <cfRule type="cellIs" dxfId="24" priority="44" operator="equal">
      <formula>"POOR"</formula>
    </cfRule>
  </conditionalFormatting>
  <conditionalFormatting sqref="M14:M15">
    <cfRule type="cellIs" dxfId="23" priority="32" operator="equal">
      <formula>"EXCELLENT"</formula>
    </cfRule>
    <cfRule type="cellIs" dxfId="22" priority="33" operator="equal">
      <formula>"GOOD"</formula>
    </cfRule>
    <cfRule type="cellIs" dxfId="21" priority="34" operator="equal">
      <formula>"SUFFICIENT"</formula>
    </cfRule>
    <cfRule type="cellIs" dxfId="20" priority="35" operator="equal">
      <formula>"INSUFFICIENT"</formula>
    </cfRule>
    <cfRule type="cellIs" dxfId="19" priority="36" operator="equal">
      <formula>"MISSING"</formula>
    </cfRule>
  </conditionalFormatting>
  <conditionalFormatting sqref="M14:M15">
    <cfRule type="cellIs" dxfId="18" priority="37" operator="equal">
      <formula>"POOR"</formula>
    </cfRule>
  </conditionalFormatting>
  <conditionalFormatting sqref="M16">
    <cfRule type="cellIs" dxfId="17" priority="26" operator="equal">
      <formula>"EXCELLENT"</formula>
    </cfRule>
    <cfRule type="cellIs" dxfId="16" priority="27" operator="equal">
      <formula>"GOOD"</formula>
    </cfRule>
    <cfRule type="cellIs" dxfId="15" priority="28" operator="equal">
      <formula>"SUFFICIENT"</formula>
    </cfRule>
    <cfRule type="cellIs" dxfId="14" priority="29" operator="equal">
      <formula>"INSUFFICIENT"</formula>
    </cfRule>
    <cfRule type="cellIs" dxfId="13" priority="30" operator="equal">
      <formula>"MISSING"</formula>
    </cfRule>
  </conditionalFormatting>
  <conditionalFormatting sqref="M16">
    <cfRule type="cellIs" dxfId="12" priority="31" operator="equal">
      <formula>"POOR"</formula>
    </cfRule>
  </conditionalFormatting>
  <conditionalFormatting sqref="M18">
    <cfRule type="cellIs" dxfId="11" priority="20" operator="equal">
      <formula>"EXCELLENT"</formula>
    </cfRule>
    <cfRule type="cellIs" dxfId="10" priority="21" operator="equal">
      <formula>"GOOD"</formula>
    </cfRule>
    <cfRule type="cellIs" dxfId="9" priority="22" operator="equal">
      <formula>"SUFFICIENT"</formula>
    </cfRule>
    <cfRule type="cellIs" dxfId="8" priority="23" operator="equal">
      <formula>"INSUFFICIENT"</formula>
    </cfRule>
    <cfRule type="cellIs" dxfId="7" priority="24" operator="equal">
      <formula>"MISSING"</formula>
    </cfRule>
  </conditionalFormatting>
  <conditionalFormatting sqref="M18">
    <cfRule type="cellIs" dxfId="6" priority="25" operator="equal">
      <formula>"POOR"</formula>
    </cfRule>
  </conditionalFormatting>
  <conditionalFormatting sqref="M27">
    <cfRule type="cellIs" dxfId="5" priority="1" operator="equal">
      <formula>"EXCELLENT"</formula>
    </cfRule>
    <cfRule type="cellIs" dxfId="4" priority="2" operator="equal">
      <formula>"GOOD"</formula>
    </cfRule>
    <cfRule type="cellIs" dxfId="3" priority="3" operator="equal">
      <formula>"SUFFICIENT"</formula>
    </cfRule>
    <cfRule type="cellIs" dxfId="2" priority="4" operator="equal">
      <formula>"INSUFFICIENT"</formula>
    </cfRule>
    <cfRule type="cellIs" dxfId="1" priority="5" operator="equal">
      <formula>"MISSING"</formula>
    </cfRule>
  </conditionalFormatting>
  <conditionalFormatting sqref="M27">
    <cfRule type="cellIs" dxfId="0" priority="6" operator="equal">
      <formula>"POOR"</formula>
    </cfRule>
  </conditionalFormatting>
  <dataValidations disablePrompts="1" count="1">
    <dataValidation type="list" allowBlank="1" showInputMessage="1" showErrorMessage="1" prompt="Please select from Missing through to Excellent." sqref="M23 M14:M19 M29 M25 M27"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64E9-2EB7-5940-933A-B5F5600966F3}">
  <dimension ref="A1:O17"/>
  <sheetViews>
    <sheetView workbookViewId="0">
      <selection activeCell="A7" sqref="A7:C17"/>
    </sheetView>
  </sheetViews>
  <sheetFormatPr defaultColWidth="8.85546875" defaultRowHeight="13.15"/>
  <cols>
    <col min="1" max="1" width="8.85546875" style="78"/>
    <col min="2" max="2" width="23.85546875" style="78" customWidth="1"/>
    <col min="3" max="3" width="52.140625" style="78" customWidth="1"/>
    <col min="4" max="4" width="15.28515625" style="78" customWidth="1"/>
    <col min="5" max="5" width="12.42578125" style="78" customWidth="1"/>
    <col min="6" max="6" width="13.85546875" style="78" customWidth="1"/>
    <col min="7" max="7" width="14.140625" style="78" customWidth="1"/>
    <col min="8" max="8" width="11.7109375" style="78" customWidth="1"/>
    <col min="9" max="16384" width="8.85546875" style="78"/>
  </cols>
  <sheetData>
    <row r="1" spans="1:15">
      <c r="A1" s="193" t="s">
        <v>155</v>
      </c>
      <c r="B1" s="194"/>
      <c r="C1" s="194"/>
      <c r="D1" s="194"/>
      <c r="E1" s="194"/>
      <c r="F1" s="194"/>
      <c r="G1" s="194"/>
      <c r="H1" s="195"/>
    </row>
    <row r="2" spans="1:15">
      <c r="A2" s="196"/>
      <c r="B2" s="197"/>
      <c r="C2" s="197"/>
      <c r="D2" s="197"/>
      <c r="E2" s="197"/>
      <c r="F2" s="197"/>
      <c r="G2" s="197"/>
      <c r="H2" s="198"/>
    </row>
    <row r="3" spans="1:15" ht="15.75" customHeight="1">
      <c r="A3" s="191" t="s">
        <v>104</v>
      </c>
      <c r="B3" s="192"/>
      <c r="C3" s="118" t="s">
        <v>2</v>
      </c>
      <c r="D3" s="188" t="s">
        <v>136</v>
      </c>
      <c r="E3" s="189"/>
      <c r="F3" s="189"/>
      <c r="G3" s="189"/>
      <c r="H3" s="190"/>
      <c r="K3" s="187"/>
      <c r="L3" s="210"/>
      <c r="M3" s="210"/>
      <c r="N3" s="210"/>
      <c r="O3" s="100"/>
    </row>
    <row r="4" spans="1:15">
      <c r="A4" s="99"/>
      <c r="B4" s="98"/>
      <c r="C4" s="98"/>
      <c r="D4" s="97">
        <v>1</v>
      </c>
      <c r="E4" s="96">
        <v>2</v>
      </c>
      <c r="F4" s="96">
        <v>3</v>
      </c>
      <c r="G4" s="96">
        <v>4</v>
      </c>
      <c r="H4" s="95">
        <v>5</v>
      </c>
    </row>
    <row r="5" spans="1:15" ht="26.45">
      <c r="A5" s="91"/>
      <c r="D5" s="94" t="s">
        <v>156</v>
      </c>
      <c r="E5" s="93" t="s">
        <v>157</v>
      </c>
      <c r="F5" s="93" t="s">
        <v>146</v>
      </c>
      <c r="G5" s="93" t="s">
        <v>149</v>
      </c>
      <c r="H5" s="92" t="s">
        <v>152</v>
      </c>
    </row>
    <row r="6" spans="1:15">
      <c r="A6" s="91"/>
      <c r="D6" s="90"/>
      <c r="E6" s="89"/>
      <c r="F6" s="89"/>
      <c r="G6" s="89"/>
      <c r="H6" s="88"/>
    </row>
    <row r="7" spans="1:15" s="84" customFormat="1" ht="80.099999999999994" customHeight="1">
      <c r="A7" s="105">
        <v>1</v>
      </c>
      <c r="B7" s="125" t="s">
        <v>117</v>
      </c>
      <c r="C7" s="106" t="s">
        <v>158</v>
      </c>
      <c r="D7" s="107" t="s">
        <v>159</v>
      </c>
      <c r="E7" s="108" t="s">
        <v>159</v>
      </c>
      <c r="F7" s="108" t="s">
        <v>159</v>
      </c>
      <c r="G7" s="107" t="s">
        <v>159</v>
      </c>
      <c r="H7" s="107" t="s">
        <v>159</v>
      </c>
    </row>
    <row r="8" spans="1:15" s="84" customFormat="1" ht="80.099999999999994" customHeight="1">
      <c r="A8" s="105">
        <v>2</v>
      </c>
      <c r="B8" s="125" t="s">
        <v>119</v>
      </c>
      <c r="C8" s="132" t="s">
        <v>160</v>
      </c>
      <c r="D8" s="107" t="s">
        <v>159</v>
      </c>
      <c r="E8" s="108" t="s">
        <v>159</v>
      </c>
      <c r="F8" s="108" t="s">
        <v>159</v>
      </c>
      <c r="G8" s="107"/>
      <c r="H8" s="107" t="s">
        <v>159</v>
      </c>
    </row>
    <row r="9" spans="1:15" s="84" customFormat="1" ht="80.099999999999994" customHeight="1">
      <c r="A9" s="133">
        <v>3</v>
      </c>
      <c r="B9" s="134" t="s">
        <v>122</v>
      </c>
      <c r="C9" s="134" t="s">
        <v>161</v>
      </c>
      <c r="D9" s="133" t="s">
        <v>159</v>
      </c>
      <c r="E9" s="133" t="s">
        <v>159</v>
      </c>
      <c r="F9" s="133" t="s">
        <v>159</v>
      </c>
      <c r="G9" s="133" t="s">
        <v>159</v>
      </c>
      <c r="H9" s="133" t="s">
        <v>159</v>
      </c>
    </row>
    <row r="10" spans="1:15" s="84" customFormat="1" ht="80.099999999999994" customHeight="1">
      <c r="A10" s="142">
        <v>4</v>
      </c>
      <c r="B10" s="143" t="s">
        <v>125</v>
      </c>
      <c r="C10" s="143" t="s">
        <v>162</v>
      </c>
      <c r="D10" s="144" t="s">
        <v>159</v>
      </c>
      <c r="E10" s="145" t="s">
        <v>159</v>
      </c>
      <c r="F10" s="145" t="s">
        <v>159</v>
      </c>
      <c r="G10" s="144"/>
      <c r="H10" s="144" t="s">
        <v>159</v>
      </c>
    </row>
    <row r="11" spans="1:15" s="84" customFormat="1" ht="80.099999999999994" customHeight="1">
      <c r="A11" s="102">
        <v>5</v>
      </c>
      <c r="B11" s="104" t="s">
        <v>127</v>
      </c>
      <c r="C11" s="104" t="s">
        <v>163</v>
      </c>
      <c r="D11" s="102" t="s">
        <v>159</v>
      </c>
      <c r="E11" s="102" t="s">
        <v>159</v>
      </c>
      <c r="F11" s="102" t="s">
        <v>159</v>
      </c>
      <c r="G11" s="102"/>
      <c r="H11" s="102" t="s">
        <v>159</v>
      </c>
    </row>
    <row r="12" spans="1:15" s="84" customFormat="1" ht="80.099999999999994" customHeight="1">
      <c r="A12" s="102">
        <v>6</v>
      </c>
      <c r="B12" s="103" t="s">
        <v>129</v>
      </c>
      <c r="C12" s="104" t="s">
        <v>164</v>
      </c>
      <c r="D12" s="102" t="s">
        <v>159</v>
      </c>
      <c r="E12" s="102" t="s">
        <v>159</v>
      </c>
      <c r="F12" s="102" t="s">
        <v>159</v>
      </c>
      <c r="G12" s="102" t="s">
        <v>159</v>
      </c>
      <c r="H12" s="102" t="s">
        <v>159</v>
      </c>
    </row>
    <row r="13" spans="1:15" s="84" customFormat="1" ht="80.099999999999994" customHeight="1">
      <c r="A13" s="102">
        <v>7</v>
      </c>
      <c r="B13" s="103" t="s">
        <v>132</v>
      </c>
      <c r="C13" s="104" t="s">
        <v>165</v>
      </c>
      <c r="D13" s="101" t="s">
        <v>159</v>
      </c>
      <c r="E13" s="102" t="s">
        <v>159</v>
      </c>
      <c r="F13" s="102" t="s">
        <v>159</v>
      </c>
      <c r="G13" s="101" t="s">
        <v>159</v>
      </c>
      <c r="H13" s="101"/>
    </row>
    <row r="14" spans="1:15" s="84" customFormat="1" ht="80.099999999999994" customHeight="1">
      <c r="A14" s="102">
        <v>8</v>
      </c>
      <c r="B14" s="103" t="s">
        <v>134</v>
      </c>
      <c r="C14" s="104" t="s">
        <v>166</v>
      </c>
      <c r="D14" s="101" t="s">
        <v>159</v>
      </c>
      <c r="E14" s="102" t="s">
        <v>159</v>
      </c>
      <c r="F14" s="102" t="s">
        <v>159</v>
      </c>
      <c r="G14" s="101" t="s">
        <v>159</v>
      </c>
      <c r="H14" s="101"/>
    </row>
    <row r="15" spans="1:15" s="84" customFormat="1" ht="80.099999999999994" customHeight="1">
      <c r="A15" s="87">
        <v>9</v>
      </c>
      <c r="B15" s="82" t="s">
        <v>110</v>
      </c>
      <c r="C15" s="81" t="s">
        <v>167</v>
      </c>
      <c r="D15" s="85" t="s">
        <v>159</v>
      </c>
      <c r="E15" s="86" t="s">
        <v>159</v>
      </c>
      <c r="F15" s="86" t="s">
        <v>159</v>
      </c>
      <c r="G15" s="85" t="s">
        <v>159</v>
      </c>
      <c r="H15" s="85"/>
    </row>
    <row r="16" spans="1:15" s="84" customFormat="1" ht="80.099999999999994" customHeight="1">
      <c r="A16" s="87">
        <v>10</v>
      </c>
      <c r="B16" s="82" t="s">
        <v>112</v>
      </c>
      <c r="C16" s="81" t="s">
        <v>168</v>
      </c>
      <c r="D16" s="85" t="s">
        <v>159</v>
      </c>
      <c r="E16" s="86" t="s">
        <v>159</v>
      </c>
      <c r="F16" s="86" t="s">
        <v>159</v>
      </c>
      <c r="G16" s="85" t="s">
        <v>159</v>
      </c>
      <c r="H16" s="85" t="s">
        <v>159</v>
      </c>
    </row>
    <row r="17" spans="1:8" ht="80.099999999999994" customHeight="1">
      <c r="A17" s="83">
        <v>11</v>
      </c>
      <c r="B17" s="82" t="s">
        <v>114</v>
      </c>
      <c r="C17" s="81" t="s">
        <v>169</v>
      </c>
      <c r="D17" s="79" t="s">
        <v>159</v>
      </c>
      <c r="E17" s="80" t="s">
        <v>159</v>
      </c>
      <c r="F17" s="80" t="s">
        <v>159</v>
      </c>
      <c r="G17" s="79" t="s">
        <v>159</v>
      </c>
      <c r="H17" s="79" t="s">
        <v>159</v>
      </c>
    </row>
  </sheetData>
  <mergeCells count="4">
    <mergeCell ref="K3:N3"/>
    <mergeCell ref="D3:H3"/>
    <mergeCell ref="A3:B3"/>
    <mergeCell ref="A1: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2578125" defaultRowHeight="15.75" customHeight="1"/>
  <cols>
    <col min="7" max="7" width="18.140625" customWidth="1"/>
    <col min="9" max="9" width="16.140625" customWidth="1"/>
  </cols>
  <sheetData>
    <row r="2" spans="1:20" ht="26.45">
      <c r="A2" s="10" t="s">
        <v>170</v>
      </c>
      <c r="B2" s="201" t="s">
        <v>171</v>
      </c>
      <c r="C2" s="205"/>
      <c r="D2" s="205"/>
      <c r="G2" s="4"/>
      <c r="H2" s="1" t="s">
        <v>172</v>
      </c>
      <c r="I2" s="1" t="s">
        <v>173</v>
      </c>
      <c r="J2" s="1" t="s">
        <v>174</v>
      </c>
      <c r="K2" s="1" t="s">
        <v>175</v>
      </c>
      <c r="L2" s="1" t="s">
        <v>176</v>
      </c>
      <c r="M2" s="1" t="s">
        <v>177</v>
      </c>
    </row>
    <row r="3" spans="1:20" ht="13.9">
      <c r="B3" s="119"/>
      <c r="C3" s="119"/>
      <c r="D3" s="119"/>
      <c r="F3" s="10"/>
      <c r="G3" s="2"/>
      <c r="H3" s="2"/>
      <c r="I3" s="2"/>
      <c r="J3" s="2"/>
      <c r="K3" s="2"/>
      <c r="L3" s="2"/>
      <c r="M3" s="2"/>
      <c r="N3" s="2"/>
      <c r="O3" s="2"/>
      <c r="P3" s="2"/>
      <c r="Q3" s="2"/>
      <c r="R3" s="2"/>
      <c r="S3" s="2"/>
      <c r="T3" s="4"/>
    </row>
    <row r="4" spans="1:20" ht="13.9">
      <c r="B4" s="119"/>
      <c r="C4" s="119"/>
      <c r="D4" s="119"/>
      <c r="F4" s="10"/>
      <c r="G4" s="2"/>
      <c r="H4" s="2"/>
      <c r="I4" s="2"/>
      <c r="J4" s="2"/>
      <c r="K4" s="2"/>
      <c r="L4" s="2"/>
      <c r="M4" s="2"/>
      <c r="N4" s="2"/>
      <c r="O4" s="2"/>
      <c r="P4" s="2"/>
      <c r="Q4" s="2"/>
      <c r="R4" s="2"/>
      <c r="S4" s="2"/>
      <c r="T4" s="4"/>
    </row>
    <row r="5" spans="1:20" ht="184.9">
      <c r="B5" s="199" t="s">
        <v>178</v>
      </c>
      <c r="C5" s="205"/>
      <c r="D5" s="205"/>
      <c r="F5" s="10">
        <v>6.1</v>
      </c>
      <c r="G5" s="2" t="s">
        <v>179</v>
      </c>
      <c r="H5" s="2" t="s">
        <v>180</v>
      </c>
      <c r="I5" s="2" t="s">
        <v>181</v>
      </c>
      <c r="J5" s="2" t="s">
        <v>182</v>
      </c>
      <c r="K5" s="2" t="s">
        <v>183</v>
      </c>
      <c r="L5" s="2" t="s">
        <v>184</v>
      </c>
      <c r="M5" s="2" t="s">
        <v>185</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05.6">
      <c r="B6" s="119"/>
      <c r="C6" s="119"/>
      <c r="D6" s="119"/>
      <c r="G6" s="2"/>
      <c r="H6" s="2" t="s">
        <v>186</v>
      </c>
      <c r="I6" s="3" t="s">
        <v>187</v>
      </c>
      <c r="J6" s="2" t="s">
        <v>188</v>
      </c>
      <c r="K6" s="2" t="s">
        <v>189</v>
      </c>
      <c r="L6" s="2" t="s">
        <v>190</v>
      </c>
      <c r="M6" s="2" t="s">
        <v>191</v>
      </c>
      <c r="N6" s="4"/>
      <c r="O6" s="4"/>
      <c r="P6" s="4"/>
      <c r="Q6" s="4"/>
      <c r="R6" s="4"/>
      <c r="S6" s="4"/>
      <c r="T6" s="4"/>
    </row>
    <row r="7" spans="1:20" ht="79.900000000000006">
      <c r="B7" s="199" t="s">
        <v>192</v>
      </c>
      <c r="C7" s="205"/>
      <c r="D7" s="205"/>
      <c r="F7" s="10">
        <v>6.2</v>
      </c>
      <c r="G7" s="4" t="s">
        <v>193</v>
      </c>
      <c r="H7" s="5" t="s">
        <v>194</v>
      </c>
      <c r="I7" s="6" t="s">
        <v>195</v>
      </c>
      <c r="J7" s="6" t="s">
        <v>196</v>
      </c>
      <c r="K7" s="6" t="s">
        <v>197</v>
      </c>
      <c r="L7" s="7" t="s">
        <v>198</v>
      </c>
      <c r="M7" s="8" t="s">
        <v>199</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66.599999999999994">
      <c r="B8" s="199" t="s">
        <v>200</v>
      </c>
      <c r="C8" s="205"/>
      <c r="D8" s="205"/>
      <c r="G8" s="4"/>
      <c r="H8" s="9" t="s">
        <v>186</v>
      </c>
      <c r="I8" s="6" t="s">
        <v>201</v>
      </c>
      <c r="J8" s="7" t="s">
        <v>202</v>
      </c>
      <c r="K8" s="8" t="s">
        <v>203</v>
      </c>
      <c r="L8" s="8" t="s">
        <v>204</v>
      </c>
      <c r="M8" s="8" t="s">
        <v>205</v>
      </c>
      <c r="N8" s="2"/>
      <c r="O8" s="2"/>
      <c r="P8" s="2"/>
      <c r="Q8" s="2"/>
      <c r="R8" s="2"/>
      <c r="S8" s="2"/>
      <c r="T8" s="2"/>
    </row>
    <row r="9" spans="1:20" ht="13.15">
      <c r="G9" s="10"/>
      <c r="H9" s="4"/>
      <c r="I9" s="10"/>
      <c r="J9" s="10"/>
      <c r="L9" s="10"/>
      <c r="M9" s="10"/>
    </row>
    <row r="10" spans="1:20" ht="13.15">
      <c r="G10" s="10"/>
      <c r="H10" s="4"/>
      <c r="I10" s="10"/>
      <c r="J10" s="10"/>
      <c r="K10" s="10"/>
      <c r="L10" s="10"/>
      <c r="M10" s="11"/>
    </row>
    <row r="11" spans="1:20" ht="13.15">
      <c r="G11" s="10"/>
      <c r="H11" s="4"/>
      <c r="I11" s="10"/>
      <c r="J11" s="10"/>
      <c r="K11" s="10"/>
      <c r="L11" s="10"/>
      <c r="M11" s="11"/>
    </row>
    <row r="12" spans="1:20" ht="13.15">
      <c r="G12" s="10"/>
      <c r="H12" s="4"/>
      <c r="I12" s="10"/>
      <c r="J12" s="10"/>
      <c r="K12" s="10"/>
      <c r="L12" s="10"/>
      <c r="M12" s="11"/>
    </row>
    <row r="13" spans="1:20" ht="13.9">
      <c r="B13" s="200"/>
      <c r="C13" s="205"/>
      <c r="D13" s="205"/>
      <c r="G13" s="10"/>
      <c r="H13" s="4" t="s">
        <v>206</v>
      </c>
      <c r="I13" s="10" t="s">
        <v>207</v>
      </c>
      <c r="J13" s="10" t="s">
        <v>208</v>
      </c>
      <c r="K13" s="10" t="s">
        <v>209</v>
      </c>
      <c r="L13" s="10" t="s">
        <v>210</v>
      </c>
      <c r="M13" s="11" t="s">
        <v>211</v>
      </c>
    </row>
    <row r="14" spans="1:20" ht="70.5" customHeight="1">
      <c r="B14" s="199" t="s">
        <v>212</v>
      </c>
      <c r="C14" s="205"/>
      <c r="D14" s="205"/>
      <c r="F14" s="10">
        <v>3.1</v>
      </c>
      <c r="G14" s="12"/>
      <c r="H14" s="5" t="s">
        <v>194</v>
      </c>
      <c r="I14" s="4" t="s">
        <v>213</v>
      </c>
      <c r="J14" s="4" t="s">
        <v>214</v>
      </c>
      <c r="K14" s="4" t="s">
        <v>215</v>
      </c>
      <c r="L14" s="4" t="s">
        <v>216</v>
      </c>
      <c r="M14" s="4" t="s">
        <v>217</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c r="B15" s="13"/>
      <c r="G15" s="12" t="s">
        <v>218</v>
      </c>
      <c r="H15" s="9" t="s">
        <v>186</v>
      </c>
      <c r="I15" s="4" t="s">
        <v>219</v>
      </c>
      <c r="J15" s="4" t="s">
        <v>220</v>
      </c>
      <c r="K15" s="4" t="s">
        <v>221</v>
      </c>
      <c r="L15" s="4" t="s">
        <v>222</v>
      </c>
      <c r="M15" s="4" t="s">
        <v>223</v>
      </c>
    </row>
    <row r="16" spans="1:20" ht="13.15">
      <c r="G16" s="10"/>
      <c r="H16" s="4"/>
      <c r="I16" s="4"/>
      <c r="J16" s="4"/>
      <c r="K16" s="4"/>
      <c r="L16" s="4"/>
      <c r="M16" s="14"/>
    </row>
    <row r="17" spans="2:19" ht="13.15">
      <c r="G17" s="10"/>
      <c r="H17" s="4"/>
      <c r="I17" s="4"/>
      <c r="J17" s="4"/>
      <c r="K17" s="4"/>
      <c r="L17" s="4"/>
      <c r="M17" s="4"/>
    </row>
    <row r="18" spans="2:19" ht="251.45">
      <c r="B18" s="199" t="s">
        <v>224</v>
      </c>
      <c r="C18" s="205"/>
      <c r="D18" s="205"/>
      <c r="F18" s="10">
        <v>3.2</v>
      </c>
      <c r="G18" s="10"/>
      <c r="H18" s="5" t="s">
        <v>194</v>
      </c>
      <c r="I18" s="4" t="s">
        <v>225</v>
      </c>
      <c r="J18" s="4" t="s">
        <v>226</v>
      </c>
      <c r="K18" s="4" t="s">
        <v>227</v>
      </c>
      <c r="L18" s="4" t="s">
        <v>228</v>
      </c>
      <c r="M18" s="4" t="s">
        <v>229</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32">
      <c r="G19" s="10"/>
      <c r="H19" s="9" t="s">
        <v>186</v>
      </c>
      <c r="I19" s="4"/>
      <c r="J19" s="4"/>
      <c r="K19" s="4" t="s">
        <v>230</v>
      </c>
      <c r="L19" s="4" t="s">
        <v>231</v>
      </c>
      <c r="M19" s="4"/>
    </row>
    <row r="20" spans="2:19" ht="13.15">
      <c r="G20" s="10"/>
      <c r="H20" s="4"/>
      <c r="I20" s="10"/>
      <c r="J20" s="10"/>
      <c r="K20" s="10"/>
      <c r="L20" s="10"/>
      <c r="M20" s="10"/>
    </row>
    <row r="21" spans="2:19" ht="13.15">
      <c r="G21" s="4"/>
      <c r="H21" s="4"/>
      <c r="I21" s="4"/>
      <c r="J21" s="4"/>
      <c r="K21" s="4"/>
      <c r="L21" s="4"/>
      <c r="M21" s="4"/>
    </row>
    <row r="22" spans="2:19" ht="13.15">
      <c r="G22" s="4"/>
      <c r="H22" s="4"/>
      <c r="I22" s="4"/>
      <c r="J22" s="4"/>
      <c r="K22" s="4"/>
      <c r="L22" s="4"/>
      <c r="M22" s="4"/>
    </row>
    <row r="24" spans="2:19" ht="13.15">
      <c r="H24" s="10" t="s">
        <v>232</v>
      </c>
      <c r="I24" s="10" t="s">
        <v>207</v>
      </c>
      <c r="J24" s="10" t="s">
        <v>233</v>
      </c>
      <c r="K24" s="10" t="s">
        <v>209</v>
      </c>
      <c r="L24" s="10" t="s">
        <v>234</v>
      </c>
      <c r="M24" s="10" t="s">
        <v>235</v>
      </c>
    </row>
    <row r="25" spans="2:19" ht="290.45">
      <c r="B25" s="200" t="s">
        <v>236</v>
      </c>
      <c r="C25" s="205"/>
      <c r="D25" s="205"/>
      <c r="G25" s="10" t="s">
        <v>237</v>
      </c>
      <c r="H25" s="2" t="s">
        <v>238</v>
      </c>
      <c r="I25" s="2" t="s">
        <v>239</v>
      </c>
      <c r="J25" s="2" t="s">
        <v>240</v>
      </c>
      <c r="K25" s="2" t="s">
        <v>241</v>
      </c>
      <c r="L25" s="2" t="s">
        <v>242</v>
      </c>
      <c r="M25" s="2" t="s">
        <v>243</v>
      </c>
    </row>
    <row r="26" spans="2:19" ht="13.15">
      <c r="G26" s="10" t="s">
        <v>244</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06FA0A2AD4DA488583749EC2534234" ma:contentTypeVersion="12" ma:contentTypeDescription="Create a new document." ma:contentTypeScope="" ma:versionID="886b513cfe8a01d235b598bb5d9e3280">
  <xsd:schema xmlns:xsd="http://www.w3.org/2001/XMLSchema" xmlns:xs="http://www.w3.org/2001/XMLSchema" xmlns:p="http://schemas.microsoft.com/office/2006/metadata/properties" xmlns:ns2="60348849-ecd6-40c5-8069-7b4f665118aa" xmlns:ns3="d3efc331-58f4-463c-b792-81d907c25a2d" targetNamespace="http://schemas.microsoft.com/office/2006/metadata/properties" ma:root="true" ma:fieldsID="ea6c152a0770c3b66e26597cca1a51d2" ns2:_="" ns3:_="">
    <xsd:import namespace="60348849-ecd6-40c5-8069-7b4f665118aa"/>
    <xsd:import namespace="d3efc331-58f4-463c-b792-81d907c25a2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348849-ecd6-40c5-8069-7b4f665118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3efc331-58f4-463c-b792-81d907c25a2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A8CA2F-1DC9-4462-8B83-EF7474A9E105}"/>
</file>

<file path=customXml/itemProps2.xml><?xml version="1.0" encoding="utf-8"?>
<ds:datastoreItem xmlns:ds="http://schemas.openxmlformats.org/officeDocument/2006/customXml" ds:itemID="{3D98D897-3D5D-4CF5-A274-8B2E15AE73B2}"/>
</file>

<file path=customXml/itemProps3.xml><?xml version="1.0" encoding="utf-8"?>
<ds:datastoreItem xmlns:ds="http://schemas.openxmlformats.org/officeDocument/2006/customXml" ds:itemID="{3BB72468-B9EB-412A-8D55-6151E9A308C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Heijligers, Bram</cp:lastModifiedBy>
  <cp:revision/>
  <dcterms:created xsi:type="dcterms:W3CDTF">2020-09-10T10:56:24Z</dcterms:created>
  <dcterms:modified xsi:type="dcterms:W3CDTF">2022-04-28T15:33:08Z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0x010100DB06FA0A2AD4DA488583749EC2534234</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