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Github\AAI-DM\docs\Year2\BlockA\MS Teams Assignment Template\"/>
    </mc:Choice>
  </mc:AlternateContent>
  <xr:revisionPtr revIDLastSave="0" documentId="13_ncr:1_{EAC758EA-8D9C-4FA6-B846-07D0B2859830}" xr6:coauthVersionLast="47" xr6:coauthVersionMax="47" xr10:uidLastSave="{00000000-0000-0000-0000-000000000000}"/>
  <bookViews>
    <workbookView xWindow="1068" yWindow="-108" windowWidth="22080" windowHeight="13176" xr2:uid="{00000000-000D-0000-FFFF-FFFF00000000}"/>
  </bookViews>
  <sheets>
    <sheet name="Student Self-Assessment" sheetId="6" r:id="rId1"/>
    <sheet name="Overview" sheetId="8" r:id="rId2"/>
    <sheet name="ASSESSMENT RUBRIC" sheetId="4" state="hidden" r:id="rId3"/>
  </sheets>
  <calcPr calcId="191029"/>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7" i="6" l="1"/>
  <c r="N16" i="6"/>
  <c r="N26" i="6"/>
  <c r="N24" i="6" l="1"/>
  <c r="M4" i="6" s="1"/>
  <c r="N14" i="6"/>
  <c r="N18" i="6"/>
  <c r="N20" i="6"/>
  <c r="N22" i="6"/>
  <c r="Q18" i="4"/>
  <c r="S14" i="4"/>
  <c r="O14" i="4"/>
  <c r="Q7" i="4"/>
  <c r="S5" i="4"/>
  <c r="O5" i="4"/>
  <c r="P18" i="4"/>
  <c r="R14" i="4"/>
  <c r="N14" i="4"/>
  <c r="P7" i="4"/>
  <c r="R5" i="4"/>
  <c r="N5" i="4"/>
  <c r="S18" i="4"/>
  <c r="O18" i="4"/>
  <c r="Q14" i="4"/>
  <c r="S7" i="4"/>
  <c r="O7" i="4"/>
  <c r="Q5" i="4"/>
  <c r="R18" i="4"/>
  <c r="N18" i="4"/>
  <c r="P14" i="4"/>
  <c r="R7" i="4"/>
  <c r="N7" i="4"/>
  <c r="P5" i="4"/>
  <c r="N27" i="6" l="1"/>
  <c r="N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<sst xmlns="http://schemas.openxmlformats.org/spreadsheetml/2006/main" count="237" uniqueCount="208">
  <si>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</si>
  <si>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</si>
  <si>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</si>
  <si>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</si>
  <si>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</si>
  <si>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</si>
  <si>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</si>
  <si>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</si>
  <si>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</si>
  <si>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</si>
  <si>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</si>
  <si>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</si>
  <si>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</si>
  <si>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</si>
  <si>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</si>
  <si>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</si>
  <si>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</si>
  <si>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</si>
  <si>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</si>
  <si>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</si>
  <si>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</si>
  <si>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</si>
  <si>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</si>
  <si>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The student submits work frequently and on time, adhering to defined guidelines and processes.</t>
  </si>
  <si>
    <t>Not addressed this block in your project work. Your project work evidencing can include your Learning Log, Work-log, GitHub commits and supporting documents you submitted with your project by uploading during hand-in.</t>
  </si>
  <si>
    <t xml:space="preserve">Submits once per task. And meeting all criteria in poor. </t>
  </si>
  <si>
    <t xml:space="preserve"> 10
</t>
  </si>
  <si>
    <t>The student reports on learning progress and updates plans in a well-written, concise format with appropriate visual communication, guided by active engagement with feedback.</t>
  </si>
  <si>
    <t>The learning log is complete. There is no evidence of plagiarism.</t>
  </si>
  <si>
    <t xml:space="preserve">Each week in the learning log details important tasks completed. And meeting all criteria in poor. </t>
  </si>
  <si>
    <t xml:space="preserve">Each week the learning log details what was learnt. Each of the ILOs in the learning log detail how they were addressed. And meeting all criteria in insufficient. </t>
  </si>
  <si>
    <t xml:space="preserve">All references to important resources used are included. Your evidence is clear and to the point. And meeting all criteria in sufficient. </t>
  </si>
  <si>
    <t>1,2</t>
  </si>
  <si>
    <r>
      <t xml:space="preserve">4.0 Research Methodology​: Study Design
</t>
    </r>
    <r>
      <rPr>
        <sz val="10"/>
        <color rgb="FF000000"/>
        <rFont val="Calibri"/>
      </rPr>
      <t>The student is able to identify, select, and implement appropriate quantitative and qualitative research designs to address their research questions.​</t>
    </r>
  </si>
  <si>
    <t>The student is able to identify, select, and implement appropriate quantitative and qualitative research designs to address their research questions.​</t>
  </si>
  <si>
    <t>3, 11</t>
  </si>
  <si>
    <r>
      <t xml:space="preserve">4.1 Research Methodology: Data Management
</t>
    </r>
    <r>
      <rPr>
        <sz val="10"/>
        <color rgb="FF000000"/>
        <rFont val="Calibri"/>
      </rPr>
      <t>The student is able to develop and implement appropriate data management methods integrating legal and ethical concerns to facilitate their study design.​</t>
    </r>
  </si>
  <si>
    <t>The student is able to develop and implement appropriate data management methods integrating legal and ethical concerns to facilitate their study design.​</t>
  </si>
  <si>
    <t>A description of the data collection process (quantitative and qualitative) is present. And meets all criteria in poor.</t>
  </si>
  <si>
    <t>A codebook describing variables is present. And meets all criteria in insufficient.</t>
  </si>
  <si>
    <t xml:space="preserve">The data management plan ensures that the data adheres to F.A.I.R principles. And meeting all criteria in good. </t>
  </si>
  <si>
    <r>
      <t xml:space="preserve">5.0 Decision Intelligence and Statistical inference​
</t>
    </r>
    <r>
      <rPr>
        <sz val="10"/>
        <rFont val="Calibri"/>
        <family val="2"/>
      </rPr>
      <t>The student is able to make use of appropriate statistical methods to test their hypotheses and propose the best course of action based on their analyses.</t>
    </r>
  </si>
  <si>
    <t>5,6,7,8</t>
  </si>
  <si>
    <t>The student is able to make use of appropriate statistical methods to test their hypotheses and propose the best course of action based on their analyses.</t>
  </si>
  <si>
    <t>The evidence observed is linked back to the hypothesis under test (e.g., using a p-value). And meets all criteria in insufficient.</t>
  </si>
  <si>
    <t>Estimates of the size of the effect is provided (e.g., using confidence intervals). And meets all criteria in sufficient.</t>
  </si>
  <si>
    <t xml:space="preserve">The student proposes clear decisions based on the collected evidence and quantifies uncertainity where necessary. To increase our confidence in the proposed decision, power analyses was carried out and interpreted correctly. And meeting all criteria in good. </t>
  </si>
  <si>
    <t>The research question and hypothesis are clearly stated. And meets all criteria in poor.</t>
  </si>
  <si>
    <t>The methods section clearly outlines the research methodology. And meets all criteria in insufficient.</t>
  </si>
  <si>
    <t>The results section clearly interprets the findings of the analysis. And meets all criteria in sufficient.</t>
  </si>
  <si>
    <t>The discussion section critically discusses the findings and includes policy implications and future research. And meets all criteria in good.</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</si>
  <si>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</si>
  <si>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</si>
  <si>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</si>
  <si>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</si>
  <si>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</si>
  <si>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</si>
  <si>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</si>
  <si>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</si>
  <si>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</si>
  <si>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</si>
  <si>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</si>
  <si>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</si>
  <si>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</si>
  <si>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</si>
  <si>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</si>
  <si>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</si>
  <si>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</si>
  <si>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</si>
  <si>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</si>
  <si>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</si>
  <si>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</si>
  <si>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Modelling</t>
  </si>
  <si>
    <t>Design, prototyping and implementation</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</si>
  <si>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</si>
  <si>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</si>
  <si>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</si>
  <si>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</si>
  <si>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</si>
  <si>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</si>
  <si>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</si>
  <si>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</si>
  <si>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</si>
  <si>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</si>
  <si>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</si>
  <si>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</si>
  <si>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</si>
  <si>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</si>
  <si>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</si>
  <si>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</si>
  <si>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</si>
  <si>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</si>
  <si>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</si>
  <si>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</si>
  <si>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</si>
  <si>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</si>
  <si>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</si>
  <si>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</si>
  <si>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</si>
  <si>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</si>
  <si>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</si>
  <si>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</si>
  <si>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</si>
  <si>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</si>
  <si>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</si>
  <si>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</si>
  <si>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</si>
  <si>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</si>
  <si>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</si>
  <si>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</si>
  <si>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</si>
  <si>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</si>
  <si>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</si>
  <si>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</si>
  <si>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</si>
  <si>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</si>
  <si>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</si>
  <si>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</si>
  <si>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</si>
  <si>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</si>
  <si>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</si>
  <si>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</si>
  <si>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</si>
  <si>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</si>
  <si>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</si>
  <si>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</si>
  <si>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</si>
  <si>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</si>
  <si>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</si>
  <si>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</si>
  <si>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</si>
  <si>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</si>
  <si>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</si>
  <si>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</si>
  <si>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</si>
  <si>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</si>
  <si>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</si>
  <si>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</si>
  <si>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</si>
  <si>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</si>
  <si>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</si>
  <si>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</si>
  <si>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</si>
  <si>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</si>
  <si>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</si>
  <si>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</si>
  <si>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</si>
  <si>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</si>
  <si>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</si>
  <si>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</si>
  <si>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</si>
  <si>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</si>
  <si>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</si>
  <si>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</si>
  <si>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</si>
  <si>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</si>
  <si>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</si>
  <si>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</si>
  <si>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</si>
  <si>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</si>
  <si>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</si>
  <si>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</si>
  <si>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</si>
  <si>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</si>
  <si>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</si>
  <si>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</si>
  <si>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</si>
  <si>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</si>
  <si>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</si>
  <si>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</si>
  <si>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</si>
  <si>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</si>
  <si>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</si>
  <si>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 xml:space="preserve">Student shows clear understanding of the purpose of each of the documents. Submissions are at a professional level with regards to language used, writing styles, content and tidiness. And meeting all criteria in good. </t>
  </si>
  <si>
    <t>PROJECT TOTAL</t>
  </si>
  <si>
    <t>YOUR TOTAL</t>
  </si>
  <si>
    <t xml:space="preserve">Your writing style is professional and free of spelling and grammar mistakes. Feedback is taken into account and is acted upon. And meeting all criteria in good. </t>
  </si>
  <si>
    <t xml:space="preserve">Student is able to report on the reliability and validity of the chosen instrument and  integrate data collected using the instrument with qualitative data by choosing appropriate mixed methods. And meeting all criteria in good. </t>
  </si>
  <si>
    <t>Competencies</t>
  </si>
  <si>
    <t>The student can use analytical and statistical methods to analyse data to create value for individuals, organizations and domains.</t>
  </si>
  <si>
    <t>The student can apply modelling techniques including Machine Learning and AI to create value for individuals, organizations and domains.</t>
  </si>
  <si>
    <t>The student can develop a prototype using an iterative cycle, explicitly involving stakeholders, and implement applications within an (existing) architecture.</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</si>
  <si>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</si>
  <si>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r>
      <t xml:space="preserve">6.0 Scientific Reporting: </t>
    </r>
    <r>
      <rPr>
        <sz val="10"/>
        <rFont val="Calibri"/>
        <family val="2"/>
      </rPr>
      <t xml:space="preserve">The student is able to communicate findings by means of a structured, coherent, and well argued  scientific report using Latex. </t>
    </r>
  </si>
  <si>
    <t>The student is able to communicate findings by means of a structured, coherent, and well argued  scientific report using Latex.</t>
  </si>
  <si>
    <t xml:space="preserve">Each submission clearly demonstrates clear processing of feedback received. Correct spelling and good grammar used. Use of professional wording throughout. And meeting all criteria in sufficient. </t>
  </si>
  <si>
    <t>The student is able to explore and contrast the attitudes, knowledge, acceptance, and perceived impact of AI on the domains of BUas by means of a literature study and on this basis, draft a research proposal formulating research questions and consequently, hypotheses which can be tested.​</t>
  </si>
  <si>
    <t>A data storage protocol adhering to the BUas Data Management Protocol is present. And meets all criteria in sufficient.</t>
  </si>
  <si>
    <t>2023-24A FGA2.P1-ADSAI</t>
  </si>
  <si>
    <t>5pm Friday 30th October</t>
  </si>
  <si>
    <t xml:space="preserve">Clear comments per submission. All docementation required is present. Submissions are thouroughly checked before submitting. And meeting all criteria in insufficient. </t>
  </si>
  <si>
    <t>Submits at least once a week and takes a fair amount of work at the shoulders as evidenced by peer review.</t>
  </si>
  <si>
    <t>A literature review documenting the current state of the use-case is present.  And meeting all criteria in poor.</t>
  </si>
  <si>
    <t>Research question(s) investigating the current state of the use-case are formulated. And meeting all criteria in insufficient.</t>
  </si>
  <si>
    <t>Research questions investigating the current state of the use-case are translated into hypotheses which can be put to the test. And meeting all criteria in sufficient.</t>
  </si>
  <si>
    <r>
      <t xml:space="preserve">2.0 Personal Development &amp; Academic Practice
</t>
    </r>
    <r>
      <rPr>
        <sz val="10"/>
        <color theme="1"/>
        <rFont val="Calibri"/>
        <family val="2"/>
      </rPr>
      <t>The student demonstrate self-exploration and personal development, good academic practices in learning how to learn and the acquisition of professional knowledge through research, 
study, analysis, applied practice, discussion and reporting, where an excellent performance would show:</t>
    </r>
  </si>
  <si>
    <r>
      <t xml:space="preserve">1.0 Professional Practice
</t>
    </r>
    <r>
      <rPr>
        <sz val="10"/>
        <color theme="1"/>
        <rFont val="Calibri"/>
        <family val="2"/>
      </rPr>
      <t>The student demonstrates professional behavior as well as accountability and ethics in the application of industry best practices for planning, communication, collaboration, and responsible execution of work assignments, where an excellent performance would show:</t>
    </r>
  </si>
  <si>
    <r>
      <rPr>
        <b/>
        <sz val="10"/>
        <color theme="1"/>
        <rFont val="Calibri"/>
        <family val="2"/>
      </rPr>
      <t>3.0 Digital Transformation 2:</t>
    </r>
    <r>
      <rPr>
        <sz val="10"/>
        <color theme="1"/>
        <rFont val="Calibri"/>
        <family val="2"/>
      </rPr>
      <t xml:space="preserve"> The student is able to explain and contrast the different aspects of the investigated use-case by means of a research proposal and formulate research questions and consequently, hypotheses which can be tested.</t>
    </r>
  </si>
  <si>
    <t>Clear individual contribution is documented and the student attends the final conference presentations.</t>
  </si>
  <si>
    <t>A compelling and coherent research proposal is presented containing a literature review, problem statement, research question, hypothesis, and research design for the study. And meeting all criteria in Good.</t>
  </si>
  <si>
    <t>Appropriate quantitative methods (e.g., surveys) are chosen and their motivation is documented by means of a clear purpose statement. And meeting all criteria in poor.</t>
  </si>
  <si>
    <t>Appropriate qualitative methods (e.g., interviews) are chosen and their motivation is documented by means of a clear purpose statement. And meeting all criteria in insufficient.</t>
  </si>
  <si>
    <t xml:space="preserve">The study design is documented in the research proposal and executed according to plan. Any unexpected deviations from the study design were accounted for without compromising the validity of the study. And meeting all criteria in sufficient. </t>
  </si>
  <si>
    <t>Individual contribution is clearly documented. The appropriate statistical methods are chosen and their motivation is documented by means of a clear purpose statement.</t>
  </si>
  <si>
    <t>Individual contribution is clearly documented. A literature review is present and appropriate sources of are used. Latex is used for drafting the document.</t>
  </si>
  <si>
    <t>The methods used are implemented correctly and and the application thereof is justified. Meets all criteria in poor.</t>
  </si>
  <si>
    <t>Individual contribution is clearly documented. A data management plan is present and is based on the BUas DMP template.</t>
  </si>
  <si>
    <t>Individual contribution to quantitative and qualitative study design and data collection is clearly documented.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</si>
</sst>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sz val="9"/>
      <color rgb="FF000000"/>
      <name val="Calibri"/>
      <family val="2"/>
    </font>
    <font>
      <b/>
      <sz val="10"/>
      <color rgb="FF000000"/>
      <name val="Calibri"/>
      <family val="2"/>
    </font>
    <font>
      <b/>
      <sz val="10"/>
      <color rgb="FF000000"/>
      <name val="Calibri"/>
    </font>
    <font>
      <sz val="10"/>
      <color rgb="FF000000"/>
      <name val="Calibri"/>
    </font>
    <font>
      <sz val="11"/>
      <color rgb="FF006100"/>
      <name val="Arial"/>
      <family val="2"/>
      <scheme val="minor"/>
    </font>
    <font>
      <sz val="11"/>
      <color rgb="FF9C5700"/>
      <name val="Arial"/>
      <family val="2"/>
      <scheme val="minor"/>
    </font>
  </fonts>
  <fills count="50">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s>
  <borders count="3">
    <border>
      <left/>
      <right/>
      <top/>
      <bottom/>
      <diagonal/>
    </border>
    <border>
      <left/>
      <right style="thin">
        <color rgb="FF000000"/>
      </right>
      <top/>
      <bottom/>
      <diagonal/>
    </border>
    <border>
      <left/>
      <right/>
      <top style="thin">
        <color indexed="64"/>
      </top>
      <bottom style="thin">
        <color indexed="64"/>
      </bottom>
      <diagonal/>
    </border>
  </borders>
  <cellStyleXfs count="4">
    <xf numFmtId="0" fontId="0" fillId="0" borderId="0"/>
    <xf numFmtId="0" fontId="3" fillId="0" borderId="0"/>
    <xf numFmtId="0" fontId="26" fillId="48" borderId="0" applyNumberFormat="0" applyBorder="0" applyAlignment="0" applyProtection="0"/>
    <xf numFmtId="0" fontId="27" fillId="49" borderId="0" applyNumberFormat="0" applyBorder="0" applyAlignment="0" applyProtection="0"/>
  </cellStyleXfs>
  <cellXfs count="152">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1" borderId="0" xfId="0" applyFont="1" applyFill="1"/>
    <xf numFmtId="0" fontId="17" fillId="21"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6"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7" fillId="19"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18" borderId="0" xfId="0" applyFont="1" applyFill="1" applyAlignment="1">
      <alignment vertical="top" wrapText="1"/>
    </xf>
    <xf numFmtId="0" fontId="7" fillId="17" borderId="0" xfId="0" applyFont="1" applyFill="1" applyAlignment="1">
      <alignment vertical="top" wrapText="1"/>
    </xf>
    <xf numFmtId="0" fontId="7" fillId="2" borderId="0" xfId="0" applyFont="1" applyFill="1" applyAlignment="1">
      <alignment horizontal="left" vertical="top"/>
    </xf>
    <xf numFmtId="0" fontId="7" fillId="6" borderId="0" xfId="0" applyFont="1" applyFill="1" applyAlignment="1">
      <alignment horizontal="left" vertical="top"/>
    </xf>
    <xf numFmtId="0" fontId="7" fillId="27" borderId="0" xfId="0" applyFont="1" applyFill="1" applyAlignment="1">
      <alignment horizontal="left" vertical="top" wrapText="1"/>
    </xf>
    <xf numFmtId="0" fontId="7" fillId="28" borderId="0" xfId="0" applyFont="1" applyFill="1" applyAlignment="1">
      <alignment horizontal="left" vertical="top" wrapText="1"/>
    </xf>
    <xf numFmtId="0" fontId="7" fillId="29" borderId="0" xfId="0" applyFont="1" applyFill="1" applyAlignment="1">
      <alignment horizontal="left" vertical="top" wrapText="1"/>
    </xf>
    <xf numFmtId="0" fontId="7" fillId="30" borderId="0" xfId="0" applyFont="1" applyFill="1" applyAlignment="1">
      <alignment horizontal="left" vertical="top" wrapText="1"/>
    </xf>
    <xf numFmtId="0" fontId="7" fillId="31"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0" borderId="0" xfId="0" applyFont="1" applyFill="1" applyAlignment="1">
      <alignment horizontal="left" vertical="top" wrapText="1"/>
    </xf>
    <xf numFmtId="0" fontId="1" fillId="0" borderId="0" xfId="0" applyFont="1"/>
    <xf numFmtId="0" fontId="1" fillId="32" borderId="0" xfId="0" applyFont="1" applyFill="1" applyAlignment="1">
      <alignment horizontal="left" vertical="top" wrapText="1" readingOrder="1"/>
    </xf>
    <xf numFmtId="0" fontId="1" fillId="33" borderId="0" xfId="0" applyFont="1" applyFill="1" applyAlignment="1">
      <alignment horizontal="left" vertical="top" wrapText="1" readingOrder="1"/>
    </xf>
    <xf numFmtId="0" fontId="1" fillId="34" borderId="0" xfId="0" applyFont="1" applyFill="1" applyAlignment="1">
      <alignment horizontal="left" vertical="top" wrapText="1" readingOrder="1"/>
    </xf>
    <xf numFmtId="0" fontId="1" fillId="35" borderId="0" xfId="0" applyFont="1" applyFill="1" applyAlignment="1">
      <alignment horizontal="left" vertical="top" wrapText="1" readingOrder="1"/>
    </xf>
    <xf numFmtId="0" fontId="1" fillId="36" borderId="0" xfId="0" applyFont="1" applyFill="1" applyAlignment="1">
      <alignment horizontal="left" vertical="top" wrapText="1" readingOrder="1"/>
    </xf>
    <xf numFmtId="0" fontId="1" fillId="22" borderId="0" xfId="0" applyFont="1" applyFill="1"/>
    <xf numFmtId="0" fontId="13" fillId="37" borderId="0" xfId="0" applyFont="1" applyFill="1" applyAlignment="1">
      <alignment horizontal="left" vertical="center" wrapText="1"/>
    </xf>
    <xf numFmtId="0" fontId="7" fillId="37"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0" borderId="0" xfId="0" applyFont="1" applyFill="1" applyAlignment="1">
      <alignment horizontal="left" vertical="center" wrapText="1"/>
    </xf>
    <xf numFmtId="0" fontId="7" fillId="40" borderId="0" xfId="0" applyFont="1" applyFill="1" applyAlignment="1">
      <alignment horizontal="center" vertical="center"/>
    </xf>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5" borderId="0" xfId="0" applyFont="1" applyFill="1" applyAlignment="1">
      <alignment horizontal="left" vertical="center" wrapText="1"/>
    </xf>
    <xf numFmtId="0" fontId="7" fillId="45" borderId="0" xfId="0" applyFont="1" applyFill="1" applyAlignment="1">
      <alignment horizontal="center" vertical="center"/>
    </xf>
    <xf numFmtId="0" fontId="3" fillId="0" borderId="0" xfId="1"/>
    <xf numFmtId="0" fontId="3" fillId="0" borderId="2" xfId="1" applyBorder="1"/>
    <xf numFmtId="0" fontId="19" fillId="0" borderId="1" xfId="1" applyFont="1" applyBorder="1" applyAlignment="1">
      <alignment vertical="top"/>
    </xf>
    <xf numFmtId="0" fontId="1" fillId="46" borderId="0" xfId="0" applyFont="1" applyFill="1" applyAlignment="1">
      <alignment horizontal="left" vertical="top" wrapText="1"/>
    </xf>
    <xf numFmtId="0" fontId="7" fillId="47" borderId="0" xfId="0" applyFont="1" applyFill="1" applyAlignment="1">
      <alignment horizontal="left" vertical="top" wrapText="1"/>
    </xf>
    <xf numFmtId="0" fontId="7" fillId="47"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3" borderId="0" xfId="0" applyFont="1" applyFill="1"/>
    <xf numFmtId="0" fontId="22" fillId="43"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41" borderId="0" xfId="0" applyFont="1" applyFill="1" applyAlignment="1">
      <alignment horizontal="left" vertical="center" wrapText="1"/>
    </xf>
    <xf numFmtId="0" fontId="22" fillId="38"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1" fillId="0" borderId="0" xfId="0" applyFont="1" applyAlignment="1">
      <alignment horizontal="left" vertical="top"/>
    </xf>
    <xf numFmtId="0" fontId="6" fillId="0" borderId="0" xfId="0" applyFont="1" applyAlignment="1">
      <alignment horizontal="center" vertical="center" textRotation="90" wrapText="1"/>
    </xf>
    <xf numFmtId="49" fontId="7" fillId="15" borderId="0" xfId="0" applyNumberFormat="1" applyFont="1" applyFill="1"/>
    <xf numFmtId="0" fontId="26" fillId="48" borderId="0" xfId="2"/>
    <xf numFmtId="0" fontId="27" fillId="49" borderId="0" xfId="3"/>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14" fillId="6" borderId="0" xfId="0" applyFont="1" applyFill="1"/>
    <xf numFmtId="0" fontId="1" fillId="0" borderId="0" xfId="0" applyFont="1"/>
    <xf numFmtId="0" fontId="9" fillId="5" borderId="0" xfId="0" applyFont="1" applyFill="1" applyAlignment="1">
      <alignment horizontal="left" wrapText="1"/>
    </xf>
    <xf numFmtId="0" fontId="9" fillId="5" borderId="0" xfId="0" applyFont="1" applyFill="1" applyAlignment="1">
      <alignment vertical="top"/>
    </xf>
    <xf numFmtId="0" fontId="4" fillId="42" borderId="0" xfId="0" applyFont="1" applyFill="1" applyAlignment="1">
      <alignment vertical="center" wrapText="1"/>
    </xf>
    <xf numFmtId="0" fontId="1" fillId="43" borderId="0" xfId="0" applyFont="1" applyFill="1"/>
    <xf numFmtId="0" fontId="22" fillId="43" borderId="0" xfId="0" applyFont="1" applyFill="1" applyAlignment="1">
      <alignment horizontal="left" vertical="center" wrapText="1"/>
    </xf>
    <xf numFmtId="0" fontId="4" fillId="44" borderId="0" xfId="0" applyFont="1" applyFill="1" applyAlignment="1">
      <alignment vertical="center" wrapText="1"/>
    </xf>
    <xf numFmtId="0" fontId="1" fillId="41" borderId="0" xfId="0" applyFont="1" applyFill="1"/>
    <xf numFmtId="0" fontId="22" fillId="41" borderId="0" xfId="0" applyFont="1" applyFill="1" applyAlignment="1">
      <alignment horizontal="left" vertical="center" wrapText="1"/>
    </xf>
    <xf numFmtId="0" fontId="4" fillId="45" borderId="0" xfId="0" applyFont="1" applyFill="1" applyAlignment="1">
      <alignment vertical="center" wrapText="1"/>
    </xf>
    <xf numFmtId="0" fontId="4" fillId="40" borderId="0" xfId="0" applyFont="1" applyFill="1" applyAlignment="1">
      <alignment vertical="center" wrapText="1"/>
    </xf>
    <xf numFmtId="0" fontId="23" fillId="41" borderId="0" xfId="0" applyFont="1" applyFill="1"/>
    <xf numFmtId="0" fontId="4" fillId="37" borderId="0" xfId="0" applyFont="1" applyFill="1" applyAlignment="1">
      <alignment vertical="center" wrapText="1"/>
    </xf>
    <xf numFmtId="0" fontId="1" fillId="38" borderId="0" xfId="0" applyFont="1" applyFill="1"/>
    <xf numFmtId="0" fontId="22" fillId="38" borderId="0" xfId="0" applyFont="1" applyFill="1" applyAlignment="1">
      <alignment horizontal="left" vertical="center" wrapText="1"/>
    </xf>
    <xf numFmtId="0" fontId="13" fillId="47" borderId="0" xfId="0" applyFont="1" applyFill="1" applyAlignment="1">
      <alignment horizontal="left" vertical="center" wrapText="1"/>
    </xf>
    <xf numFmtId="0" fontId="6" fillId="0" borderId="0" xfId="0" applyFont="1" applyAlignment="1">
      <alignment horizontal="left" vertical="top" wrapText="1"/>
    </xf>
    <xf numFmtId="0" fontId="4" fillId="39" borderId="0" xfId="0" applyFont="1" applyFill="1" applyAlignment="1">
      <alignment vertical="center" wrapText="1"/>
    </xf>
    <xf numFmtId="0" fontId="18" fillId="25" borderId="0" xfId="0" applyFont="1" applyFill="1" applyAlignment="1">
      <alignment horizontal="right"/>
    </xf>
    <xf numFmtId="0" fontId="17" fillId="22" borderId="0" xfId="0" applyFont="1" applyFill="1"/>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7" fillId="23" borderId="0" xfId="0" applyFont="1" applyFill="1" applyAlignment="1">
      <alignment horizontal="left" vertical="top" wrapText="1"/>
    </xf>
    <xf numFmtId="0" fontId="19" fillId="24"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center" vertical="center" textRotation="90" wrapText="1"/>
    </xf>
    <xf numFmtId="0" fontId="24" fillId="47"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6" fillId="47" borderId="0" xfId="0" applyFont="1" applyFill="1" applyAlignment="1">
      <alignment horizontal="left" vertical="center" wrapText="1"/>
    </xf>
    <xf numFmtId="0" fontId="1" fillId="0" borderId="0" xfId="0" applyFont="1" applyAlignment="1">
      <alignment horizontal="left" vertical="top"/>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4" fillId="47" borderId="0" xfId="0" applyFont="1" applyFill="1" applyAlignment="1">
      <alignment horizontal="left" vertical="top" wrapText="1"/>
    </xf>
    <xf numFmtId="0" fontId="1" fillId="3" borderId="0" xfId="0" applyFont="1" applyFill="1" applyAlignment="1">
      <alignment horizontal="left" vertical="top" wrapText="1"/>
    </xf>
    <xf numFmtId="0" fontId="4" fillId="47" borderId="0" xfId="0" applyFont="1" applyFill="1" applyAlignment="1">
      <alignment horizontal="left" vertical="center" wrapText="1"/>
    </xf>
    <xf numFmtId="0" fontId="21" fillId="0" borderId="0" xfId="1" applyFont="1" applyAlignment="1">
      <alignment horizontal="center" vertical="top"/>
    </xf>
    <xf numFmtId="0" fontId="3" fillId="0" borderId="0" xfId="1"/>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xf numFmtId="0" fontId="23" fillId="8" borderId="0" xfId="0" applyFont="1" applyFill="1" applyAlignment="1">
      <alignment horizontal="left" vertical="center" wrapText="1"/>
    </xf>
  </cellXfs>
  <cellStyles count="4">
    <cellStyle name="Good" xfId="2" builtinId="26"/>
    <cellStyle name="Neutral" xfId="3" builtinId="28"/>
    <cellStyle name="Normal" xfId="0" builtinId="0"/>
    <cellStyle name="Normal 2" xfId="1" xr:uid="{9902F182-0AFB-1F41-B571-EB1D4AC04E32}"/>
  </cellStyles>
  <dxfs count="39">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8"/>
      <tableStyleElement type="firstRowStripe" dxfId="37"/>
      <tableStyleElement type="secondRowStripe" dxfId="36"/>
    </tableStyle>
    <tableStyle name="Copy of Student Self-Assessment-style" pivot="0" count="3" xr9:uid="{00000000-0011-0000-FFFF-FFFF01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4"/>
  <sheetViews>
    <sheetView showGridLines="0" tabSelected="1" topLeftCell="B1" zoomScale="70" zoomScaleNormal="70" workbookViewId="0">
      <pane ySplit="10" topLeftCell="A24" activePane="bottomLeft" state="frozen"/>
      <selection pane="bottomLeft" activeCell="I20" sqref="I20"/>
    </sheetView>
  </sheetViews>
  <sheetFormatPr defaultColWidth="14.44140625" defaultRowHeight="15.75" customHeight="1"/>
  <cols>
    <col min="1" max="1" width="3.44140625" style="39" customWidth="1"/>
    <col min="2" max="2" width="12.33203125" style="39" customWidth="1"/>
    <col min="3" max="3" width="12.109375" style="39" bestFit="1" customWidth="1"/>
    <col min="4" max="4" width="27" style="39" customWidth="1"/>
    <col min="5" max="5" width="22.88671875" style="39" customWidth="1"/>
    <col min="6" max="6" width="27.44140625" style="39" customWidth="1"/>
    <col min="7" max="7" width="23.44140625" style="39" customWidth="1"/>
    <col min="8" max="8" width="29.88671875" style="39" customWidth="1"/>
    <col min="9" max="9" width="33.109375" style="39" customWidth="1"/>
    <col min="10" max="11" width="36.88671875" style="39" customWidth="1"/>
    <col min="12" max="12" width="6.88671875" style="39" customWidth="1"/>
    <col min="13" max="13" width="17.109375" style="39" customWidth="1"/>
    <col min="14" max="16" width="6.88671875" style="39" customWidth="1"/>
    <col min="17" max="16384" width="14.44140625" style="39"/>
  </cols>
  <sheetData>
    <row r="1" spans="1:16" ht="12.9" customHeight="1">
      <c r="A1" s="17"/>
      <c r="B1" s="17"/>
      <c r="C1" s="17"/>
      <c r="D1" s="17"/>
      <c r="E1" s="17"/>
      <c r="F1" s="17"/>
      <c r="G1" s="17"/>
      <c r="H1" s="17"/>
      <c r="I1" s="17"/>
      <c r="J1" s="17"/>
      <c r="K1" s="17"/>
      <c r="L1" s="17"/>
      <c r="M1" s="17"/>
      <c r="N1" s="17"/>
      <c r="O1" s="17"/>
      <c r="P1" s="17"/>
    </row>
    <row r="2" spans="1:16" ht="23.4">
      <c r="A2" s="17"/>
      <c r="B2" s="18"/>
      <c r="C2" s="102" t="s">
        <v>0</v>
      </c>
      <c r="D2" s="103"/>
      <c r="E2" s="103"/>
      <c r="F2" s="18"/>
      <c r="G2" s="18"/>
      <c r="H2" s="18"/>
      <c r="I2" s="18"/>
      <c r="J2" s="18"/>
      <c r="K2" s="18"/>
      <c r="L2" s="18"/>
      <c r="M2" s="18"/>
      <c r="N2" s="18"/>
      <c r="O2" s="18"/>
      <c r="P2" s="17"/>
    </row>
    <row r="3" spans="1:16" s="23" customFormat="1" ht="14.4" customHeight="1">
      <c r="A3" s="19"/>
      <c r="B3" s="20"/>
      <c r="C3" s="121"/>
      <c r="D3" s="122"/>
      <c r="E3" s="38" t="s">
        <v>1</v>
      </c>
      <c r="F3" s="21" t="s">
        <v>2</v>
      </c>
      <c r="G3" s="21"/>
      <c r="H3" s="22"/>
      <c r="I3" s="22"/>
      <c r="J3" s="105" t="s">
        <v>3</v>
      </c>
      <c r="K3" s="123"/>
      <c r="L3" s="124" t="s">
        <v>4</v>
      </c>
      <c r="M3" s="103"/>
      <c r="N3" s="103"/>
      <c r="O3" s="20"/>
      <c r="P3" s="19"/>
    </row>
    <row r="4" spans="1:16" ht="12.9" customHeight="1">
      <c r="A4" s="17"/>
      <c r="B4" s="24"/>
      <c r="C4" s="125" t="s">
        <v>5</v>
      </c>
      <c r="D4" s="103"/>
      <c r="E4" s="15"/>
      <c r="F4" s="126"/>
      <c r="G4" s="127"/>
      <c r="H4" s="127"/>
      <c r="I4" s="127"/>
      <c r="J4" s="128"/>
      <c r="K4" s="129"/>
      <c r="L4" s="130" t="s">
        <v>6</v>
      </c>
      <c r="M4" s="131">
        <f>IF(ROUND((N24/10),1)&lt;&gt;ROUND((N24/10),0),ROUND((N2/10),1),ROUND((N24/10),0))</f>
        <v>0</v>
      </c>
      <c r="N4" s="132" t="str">
        <f>IF(M4&gt;=5.5,"PASS",IF(M4&gt;0,"FAIL","M/O"))</f>
        <v>M/O</v>
      </c>
      <c r="O4" s="18"/>
      <c r="P4" s="17"/>
    </row>
    <row r="5" spans="1:16" ht="12.9" customHeight="1">
      <c r="A5" s="17"/>
      <c r="B5" s="24"/>
      <c r="C5" s="125" t="s">
        <v>7</v>
      </c>
      <c r="D5" s="123"/>
      <c r="E5" s="15"/>
      <c r="F5" s="127"/>
      <c r="G5" s="127"/>
      <c r="H5" s="127"/>
      <c r="I5" s="127"/>
      <c r="J5" s="129"/>
      <c r="K5" s="129"/>
      <c r="L5" s="123"/>
      <c r="M5" s="123"/>
      <c r="N5" s="123"/>
      <c r="O5" s="18"/>
      <c r="P5" s="17"/>
    </row>
    <row r="6" spans="1:16" ht="13.8">
      <c r="A6" s="17"/>
      <c r="B6" s="24"/>
      <c r="C6" s="125" t="s">
        <v>8</v>
      </c>
      <c r="D6" s="133"/>
      <c r="E6" s="96" t="s">
        <v>188</v>
      </c>
      <c r="F6" s="127"/>
      <c r="G6" s="127"/>
      <c r="H6" s="127"/>
      <c r="I6" s="127"/>
      <c r="J6" s="129"/>
      <c r="K6" s="129"/>
      <c r="L6" s="123"/>
      <c r="M6" s="123"/>
      <c r="N6" s="123"/>
      <c r="O6" s="18"/>
      <c r="P6" s="17"/>
    </row>
    <row r="7" spans="1:16" ht="13.8">
      <c r="A7" s="17"/>
      <c r="B7" s="24"/>
      <c r="C7" s="125" t="s">
        <v>9</v>
      </c>
      <c r="D7" s="123"/>
      <c r="E7" s="25" t="s">
        <v>10</v>
      </c>
      <c r="F7" s="127"/>
      <c r="G7" s="127"/>
      <c r="H7" s="127"/>
      <c r="I7" s="127"/>
      <c r="J7" s="129"/>
      <c r="K7" s="129"/>
      <c r="L7" s="123"/>
      <c r="M7" s="123"/>
      <c r="N7" s="123"/>
      <c r="O7" s="18"/>
      <c r="P7" s="17"/>
    </row>
    <row r="8" spans="1:16" ht="28.35" customHeight="1">
      <c r="A8" s="17"/>
      <c r="B8" s="24"/>
      <c r="C8" s="134" t="s">
        <v>11</v>
      </c>
      <c r="D8" s="135"/>
      <c r="E8" s="40" t="s">
        <v>189</v>
      </c>
      <c r="F8" s="127"/>
      <c r="G8" s="127"/>
      <c r="H8" s="127"/>
      <c r="I8" s="127"/>
      <c r="J8" s="129"/>
      <c r="K8" s="129"/>
      <c r="L8" s="123"/>
      <c r="M8" s="123"/>
      <c r="N8" s="123"/>
      <c r="O8" s="18"/>
      <c r="P8" s="17"/>
    </row>
    <row r="9" spans="1:16" ht="13.8">
      <c r="A9" s="17"/>
      <c r="B9" s="18"/>
      <c r="C9" s="18"/>
      <c r="D9" s="18"/>
      <c r="E9" s="18"/>
      <c r="F9" s="18"/>
      <c r="G9" s="18"/>
      <c r="H9" s="18"/>
      <c r="I9" s="18"/>
      <c r="J9" s="18"/>
      <c r="K9" s="18"/>
      <c r="L9" s="18"/>
      <c r="M9" s="18"/>
      <c r="N9" s="18"/>
      <c r="O9" s="18"/>
      <c r="P9" s="17"/>
    </row>
    <row r="10" spans="1:16" ht="13.8">
      <c r="A10" s="17"/>
      <c r="B10" s="17"/>
      <c r="C10" s="17"/>
      <c r="D10" s="17"/>
      <c r="E10" s="17"/>
      <c r="F10" s="17"/>
      <c r="G10" s="17"/>
      <c r="H10" s="17"/>
      <c r="I10" s="17"/>
      <c r="J10" s="17"/>
      <c r="K10" s="17"/>
      <c r="L10" s="17"/>
      <c r="M10" s="17"/>
      <c r="N10" s="17"/>
      <c r="O10" s="17"/>
      <c r="P10" s="17"/>
    </row>
    <row r="11" spans="1:16" ht="23.4">
      <c r="A11" s="17"/>
      <c r="B11" s="18"/>
      <c r="C11" s="102" t="s">
        <v>12</v>
      </c>
      <c r="D11" s="103"/>
      <c r="E11" s="103"/>
      <c r="F11" s="18"/>
      <c r="G11" s="18"/>
      <c r="H11" s="18"/>
      <c r="I11" s="18"/>
      <c r="J11" s="18"/>
      <c r="K11" s="18"/>
      <c r="L11" s="18"/>
      <c r="M11" s="18"/>
      <c r="N11" s="18"/>
      <c r="O11" s="18"/>
      <c r="P11" s="17"/>
    </row>
    <row r="12" spans="1:16" ht="13.8">
      <c r="A12" s="17"/>
      <c r="B12" s="18"/>
      <c r="C12" s="43" t="s">
        <v>178</v>
      </c>
      <c r="D12" s="44" t="s">
        <v>13</v>
      </c>
      <c r="E12" s="45"/>
      <c r="F12" s="43" t="s">
        <v>14</v>
      </c>
      <c r="G12" s="43" t="s">
        <v>15</v>
      </c>
      <c r="H12" s="43" t="s">
        <v>16</v>
      </c>
      <c r="I12" s="43" t="s">
        <v>17</v>
      </c>
      <c r="J12" s="43" t="s">
        <v>18</v>
      </c>
      <c r="K12" s="43" t="s">
        <v>19</v>
      </c>
      <c r="L12" s="43" t="s">
        <v>20</v>
      </c>
      <c r="M12" s="43" t="s">
        <v>21</v>
      </c>
      <c r="N12" s="43" t="s">
        <v>22</v>
      </c>
      <c r="O12" s="26"/>
      <c r="P12" s="17"/>
    </row>
    <row r="13" spans="1:16" ht="48.6" customHeight="1">
      <c r="A13" s="17"/>
      <c r="B13" s="27"/>
      <c r="C13" s="136">
        <v>9</v>
      </c>
      <c r="D13" s="143" t="s">
        <v>196</v>
      </c>
      <c r="E13" s="143"/>
      <c r="F13" s="143"/>
      <c r="G13" s="143"/>
      <c r="H13" s="143"/>
      <c r="I13" s="143"/>
      <c r="J13" s="143"/>
      <c r="K13" s="143"/>
      <c r="L13" s="82"/>
      <c r="M13" s="82"/>
      <c r="N13" s="82"/>
      <c r="O13" s="28"/>
      <c r="P13" s="17"/>
    </row>
    <row r="14" spans="1:16" ht="118.65" customHeight="1">
      <c r="A14" s="17"/>
      <c r="B14" s="18"/>
      <c r="C14" s="136"/>
      <c r="D14" s="144" t="s">
        <v>23</v>
      </c>
      <c r="E14" s="144"/>
      <c r="F14" s="81" t="s">
        <v>24</v>
      </c>
      <c r="G14" s="51" t="s">
        <v>191</v>
      </c>
      <c r="H14" s="52" t="s">
        <v>25</v>
      </c>
      <c r="I14" s="53" t="s">
        <v>190</v>
      </c>
      <c r="J14" s="54" t="s">
        <v>185</v>
      </c>
      <c r="K14" s="55" t="s">
        <v>173</v>
      </c>
      <c r="L14" s="42">
        <v>10</v>
      </c>
      <c r="M14" s="16" t="s">
        <v>14</v>
      </c>
      <c r="N14" s="42">
        <f>IF(M14="MISSING",0,IF(M14="POOR",(L14*0.2),IF(M14="INSUFFICIENT",(L14*0.4),IF(M14="SUFFICIENT",(L14*0.6),IF(M14="GOOD",(L14*0.8),IF(M14="EXCELLENT",L14,"ERROR"))))))</f>
        <v>0</v>
      </c>
      <c r="O14" s="28"/>
      <c r="P14" s="17"/>
    </row>
    <row r="15" spans="1:16" ht="48" customHeight="1">
      <c r="A15" s="17"/>
      <c r="B15" s="27"/>
      <c r="C15" s="95"/>
      <c r="D15" s="145" t="s">
        <v>195</v>
      </c>
      <c r="E15" s="139"/>
      <c r="F15" s="139"/>
      <c r="G15" s="139"/>
      <c r="H15" s="139"/>
      <c r="I15" s="139"/>
      <c r="J15" s="139"/>
      <c r="K15" s="139"/>
      <c r="L15" s="83"/>
      <c r="M15" s="83"/>
      <c r="N15" s="83"/>
      <c r="O15" s="28"/>
      <c r="P15" s="17"/>
    </row>
    <row r="16" spans="1:16" ht="111.9" customHeight="1">
      <c r="A16" s="17"/>
      <c r="B16" s="18"/>
      <c r="C16" s="95" t="s">
        <v>26</v>
      </c>
      <c r="D16" s="119" t="s">
        <v>27</v>
      </c>
      <c r="E16" s="140"/>
      <c r="F16" s="81" t="s">
        <v>24</v>
      </c>
      <c r="G16" s="51" t="s">
        <v>28</v>
      </c>
      <c r="H16" s="52" t="s">
        <v>29</v>
      </c>
      <c r="I16" s="53" t="s">
        <v>30</v>
      </c>
      <c r="J16" s="54" t="s">
        <v>31</v>
      </c>
      <c r="K16" s="55" t="s">
        <v>176</v>
      </c>
      <c r="L16" s="42">
        <v>10</v>
      </c>
      <c r="M16" s="16" t="s">
        <v>14</v>
      </c>
      <c r="N16" s="42">
        <f>IF(M16="MISSING",0,IF(M16="POOR",(L16*0.2),IF(M16="INSUFFICIENT",(L16*0.4),IF(M16="SUFFICIENT",(L16*0.6),IF(M16="GOOD",(L16*0.8),IF(M16="EXCELLENT",L16,"ERROR"))))))</f>
        <v>0</v>
      </c>
      <c r="O16" s="28"/>
      <c r="P16" s="17"/>
    </row>
    <row r="17" spans="1:23" ht="48" customHeight="1">
      <c r="A17" s="17"/>
      <c r="B17" s="27"/>
      <c r="C17" s="138" t="s">
        <v>32</v>
      </c>
      <c r="D17" s="139" t="s">
        <v>197</v>
      </c>
      <c r="E17" s="139"/>
      <c r="F17" s="139"/>
      <c r="G17" s="139"/>
      <c r="H17" s="139"/>
      <c r="I17" s="139"/>
      <c r="J17" s="139"/>
      <c r="K17" s="139"/>
      <c r="L17" s="83"/>
      <c r="M17" s="83"/>
      <c r="N17" s="83"/>
      <c r="O17" s="28"/>
      <c r="P17" s="17"/>
      <c r="Q17" s="59"/>
      <c r="R17" s="59"/>
      <c r="S17" s="59"/>
      <c r="T17" s="59"/>
      <c r="U17" s="59"/>
      <c r="V17" s="59"/>
      <c r="W17" s="59"/>
    </row>
    <row r="18" spans="1:23" ht="111.9" customHeight="1">
      <c r="A18" s="17"/>
      <c r="B18" s="18"/>
      <c r="C18" s="138"/>
      <c r="D18" s="119" t="s">
        <v>186</v>
      </c>
      <c r="E18" s="140"/>
      <c r="F18" s="81" t="s">
        <v>24</v>
      </c>
      <c r="G18" s="51" t="s">
        <v>198</v>
      </c>
      <c r="H18" s="52" t="s">
        <v>192</v>
      </c>
      <c r="I18" s="53" t="s">
        <v>193</v>
      </c>
      <c r="J18" s="54" t="s">
        <v>194</v>
      </c>
      <c r="K18" s="55" t="s">
        <v>199</v>
      </c>
      <c r="L18" s="42">
        <v>10</v>
      </c>
      <c r="M18" s="16" t="s">
        <v>14</v>
      </c>
      <c r="N18" s="42">
        <f>IF(M18="MISSING",0,IF(M18="POOR",(L18*0.2),IF(M18="INSUFFICIENT",(L18*0.4),IF(M18="SUFFICIENT",(L18*0.6),IF(M18="GOOD",(L18*0.8),IF(M18="EXCELLENT",L18,"ERROR"))))))</f>
        <v>0</v>
      </c>
      <c r="O18" s="28"/>
      <c r="P18" s="17"/>
      <c r="Q18" s="59"/>
      <c r="R18" s="59"/>
      <c r="S18" s="59"/>
      <c r="T18" s="59"/>
      <c r="U18" s="59"/>
      <c r="V18" s="59"/>
      <c r="W18" s="59"/>
    </row>
    <row r="19" spans="1:23" ht="42.9" customHeight="1">
      <c r="A19" s="17"/>
      <c r="B19" s="27"/>
      <c r="C19" s="136">
        <v>3</v>
      </c>
      <c r="D19" s="151" t="s">
        <v>33</v>
      </c>
      <c r="E19" s="141"/>
      <c r="F19" s="141"/>
      <c r="G19" s="141"/>
      <c r="H19" s="141"/>
      <c r="I19" s="141"/>
      <c r="J19" s="141"/>
      <c r="K19" s="141"/>
      <c r="L19" s="46"/>
      <c r="M19" s="46"/>
      <c r="N19" s="46"/>
      <c r="O19" s="28"/>
      <c r="P19" s="17"/>
      <c r="Q19" s="59"/>
      <c r="R19" s="59"/>
      <c r="S19" s="59"/>
      <c r="T19" s="59"/>
      <c r="U19" s="59"/>
      <c r="V19" s="59"/>
      <c r="W19" s="59"/>
    </row>
    <row r="20" spans="1:23" s="57" customFormat="1" ht="111.9" customHeight="1">
      <c r="A20" s="49"/>
      <c r="B20" s="50"/>
      <c r="C20" s="103"/>
      <c r="D20" s="142" t="s">
        <v>34</v>
      </c>
      <c r="E20" s="142"/>
      <c r="F20" s="81" t="s">
        <v>24</v>
      </c>
      <c r="G20" s="60" t="s">
        <v>207</v>
      </c>
      <c r="H20" s="61" t="s">
        <v>200</v>
      </c>
      <c r="I20" s="62" t="s">
        <v>201</v>
      </c>
      <c r="J20" s="63" t="s">
        <v>202</v>
      </c>
      <c r="K20" s="64" t="s">
        <v>177</v>
      </c>
      <c r="L20" s="42">
        <v>15</v>
      </c>
      <c r="M20" s="16" t="s">
        <v>14</v>
      </c>
      <c r="N20" s="42">
        <f>IF(M20="MISSING",0,IF(M20="POOR",(L20*0.2),IF(M20="INSUFFICIENT",(L20*0.4),IF(M20="SUFFICIENT",(L20*0.6),IF(M20="GOOD",(L20*0.8),IF(M20="EXCELLENT",L20,"ERROR"))))))</f>
        <v>0</v>
      </c>
      <c r="O20" s="56"/>
      <c r="P20" s="49"/>
      <c r="Q20" s="94"/>
      <c r="R20" s="94"/>
      <c r="S20" s="94"/>
      <c r="T20" s="94"/>
      <c r="U20" s="94"/>
      <c r="V20" s="94"/>
      <c r="W20" s="94"/>
    </row>
    <row r="21" spans="1:23" ht="53.1" customHeight="1">
      <c r="A21" s="17"/>
      <c r="B21" s="18"/>
      <c r="C21" s="136" t="s">
        <v>35</v>
      </c>
      <c r="D21" s="137" t="s">
        <v>36</v>
      </c>
      <c r="E21" s="118"/>
      <c r="F21" s="118"/>
      <c r="G21" s="118"/>
      <c r="H21" s="118"/>
      <c r="I21" s="118"/>
      <c r="J21" s="86"/>
      <c r="K21" s="86"/>
      <c r="L21" s="83"/>
      <c r="M21" s="83"/>
      <c r="N21" s="83"/>
      <c r="O21" s="28"/>
      <c r="P21" s="17"/>
      <c r="Q21" s="59"/>
      <c r="R21" s="59"/>
      <c r="S21" s="59"/>
      <c r="T21" s="59"/>
      <c r="U21" s="59"/>
      <c r="V21" s="59"/>
      <c r="W21" s="59"/>
    </row>
    <row r="22" spans="1:23" ht="138.75" customHeight="1">
      <c r="A22" s="17"/>
      <c r="B22" s="18"/>
      <c r="C22" s="103"/>
      <c r="D22" s="119" t="s">
        <v>37</v>
      </c>
      <c r="E22" s="119"/>
      <c r="F22" s="81" t="s">
        <v>24</v>
      </c>
      <c r="G22" s="58" t="s">
        <v>206</v>
      </c>
      <c r="H22" s="41" t="s">
        <v>38</v>
      </c>
      <c r="I22" s="47" t="s">
        <v>39</v>
      </c>
      <c r="J22" s="63" t="s">
        <v>187</v>
      </c>
      <c r="K22" s="48" t="s">
        <v>40</v>
      </c>
      <c r="L22" s="42">
        <v>15</v>
      </c>
      <c r="M22" s="16" t="s">
        <v>14</v>
      </c>
      <c r="N22" s="42">
        <f>IF(M22="MISSING",0,IF(M22="POOR",(L22*0.2),IF(M22="INSUFFICIENT",(L22*0.4),IF(M22="SUFFICIENT",(L22*0.6),IF(M22="GOOD",(L22*0.8),IF(M22="EXCELLENT",L22,"ERROR"))))))</f>
        <v>0</v>
      </c>
      <c r="O22" s="28"/>
      <c r="P22" s="17"/>
      <c r="Q22" s="59"/>
      <c r="R22" s="59"/>
      <c r="S22" s="59"/>
      <c r="T22" s="59"/>
      <c r="U22" s="59"/>
      <c r="V22" s="59"/>
      <c r="W22" s="78"/>
    </row>
    <row r="23" spans="1:23" ht="53.1" customHeight="1">
      <c r="A23" s="17"/>
      <c r="B23" s="18"/>
      <c r="C23" s="59"/>
      <c r="D23" s="118" t="s">
        <v>41</v>
      </c>
      <c r="E23" s="118"/>
      <c r="F23" s="118"/>
      <c r="G23" s="118"/>
      <c r="H23" s="118"/>
      <c r="I23" s="118"/>
      <c r="J23" s="86"/>
      <c r="K23" s="86"/>
      <c r="L23" s="83"/>
      <c r="M23" s="83"/>
      <c r="N23" s="83"/>
      <c r="O23" s="28"/>
      <c r="P23" s="17"/>
      <c r="Q23" s="59"/>
      <c r="R23" s="59"/>
      <c r="S23" s="59"/>
      <c r="T23" s="59"/>
      <c r="U23" s="59"/>
      <c r="V23" s="59"/>
      <c r="W23" s="59"/>
    </row>
    <row r="24" spans="1:23" ht="138.75" customHeight="1">
      <c r="A24" s="17"/>
      <c r="B24" s="18"/>
      <c r="C24" s="59" t="s">
        <v>42</v>
      </c>
      <c r="D24" s="119" t="s">
        <v>43</v>
      </c>
      <c r="E24" s="119"/>
      <c r="F24" s="81" t="s">
        <v>24</v>
      </c>
      <c r="G24" s="58" t="s">
        <v>203</v>
      </c>
      <c r="H24" s="41" t="s">
        <v>205</v>
      </c>
      <c r="I24" s="47" t="s">
        <v>44</v>
      </c>
      <c r="J24" s="63" t="s">
        <v>45</v>
      </c>
      <c r="K24" s="48" t="s">
        <v>46</v>
      </c>
      <c r="L24" s="42">
        <v>20</v>
      </c>
      <c r="M24" s="16" t="s">
        <v>14</v>
      </c>
      <c r="N24" s="42">
        <f>IF(M24="MISSING",0,IF(M24="POOR",(L24*0.2),IF(M24="INSUFFICIENT",(L24*0.4),IF(M24="SUFFICIENT",(L24*0.6),IF(M24="GOOD",(L24*0.8),IF(M24="EXCELLENT",L24,"ERROR"))))))</f>
        <v>0</v>
      </c>
      <c r="O24" s="28"/>
      <c r="P24" s="17"/>
      <c r="Q24" s="59"/>
      <c r="R24" s="59"/>
      <c r="S24" s="59"/>
      <c r="T24" s="59"/>
      <c r="U24" s="59"/>
      <c r="V24" s="59"/>
      <c r="W24" s="59"/>
    </row>
    <row r="25" spans="1:23" ht="53.1" customHeight="1">
      <c r="A25" s="17"/>
      <c r="B25" s="18"/>
      <c r="C25" s="59"/>
      <c r="D25" s="118" t="s">
        <v>183</v>
      </c>
      <c r="E25" s="118"/>
      <c r="F25" s="118"/>
      <c r="G25" s="118"/>
      <c r="H25" s="118"/>
      <c r="I25" s="118"/>
      <c r="J25" s="86"/>
      <c r="K25" s="86"/>
      <c r="L25" s="83"/>
      <c r="M25" s="83"/>
      <c r="N25" s="83"/>
      <c r="O25" s="28"/>
      <c r="P25" s="17"/>
      <c r="Q25" s="59"/>
      <c r="R25" s="59"/>
      <c r="S25" s="59"/>
      <c r="T25" s="59"/>
      <c r="U25" s="59"/>
      <c r="V25" s="59"/>
      <c r="W25" s="59"/>
    </row>
    <row r="26" spans="1:23" ht="138.75" customHeight="1">
      <c r="A26" s="17"/>
      <c r="B26" s="18"/>
      <c r="C26" s="59" t="s">
        <v>42</v>
      </c>
      <c r="D26" s="119" t="s">
        <v>184</v>
      </c>
      <c r="E26" s="119"/>
      <c r="F26" s="81" t="s">
        <v>24</v>
      </c>
      <c r="G26" s="58" t="s">
        <v>204</v>
      </c>
      <c r="H26" s="41" t="s">
        <v>47</v>
      </c>
      <c r="I26" s="47" t="s">
        <v>48</v>
      </c>
      <c r="J26" s="63" t="s">
        <v>49</v>
      </c>
      <c r="K26" s="48" t="s">
        <v>50</v>
      </c>
      <c r="L26" s="42">
        <v>20</v>
      </c>
      <c r="M26" s="16" t="s">
        <v>14</v>
      </c>
      <c r="N26" s="42">
        <f>IF(M26="MISSING",0,IF(M26="POOR",(L26*0.2),IF(M26="INSUFFICIENT",(L26*0.4),IF(M26="SUFFICIENT",(L26*0.6),IF(M26="GOOD",(L26*0.8),IF(M26="EXCELLENT",L26,"ERROR"))))))</f>
        <v>0</v>
      </c>
      <c r="O26" s="28"/>
      <c r="P26" s="17"/>
      <c r="Q26" s="59"/>
      <c r="R26" s="59"/>
      <c r="S26" s="59"/>
      <c r="T26" s="59"/>
      <c r="U26" s="59"/>
      <c r="V26" s="59"/>
      <c r="W26" s="59"/>
    </row>
    <row r="27" spans="1:23" ht="17.399999999999999" customHeight="1">
      <c r="A27" s="17"/>
      <c r="B27" s="18"/>
      <c r="C27" s="18"/>
      <c r="D27" s="18"/>
      <c r="E27" s="18"/>
      <c r="F27" s="18"/>
      <c r="G27" s="18"/>
      <c r="H27" s="18"/>
      <c r="I27" s="18"/>
      <c r="J27" s="18"/>
      <c r="K27" s="97" t="s">
        <v>174</v>
      </c>
      <c r="L27" s="97">
        <f>SUM(L14,L16,L18,L20,L22,L24,L26)</f>
        <v>100</v>
      </c>
      <c r="M27" s="98" t="s">
        <v>175</v>
      </c>
      <c r="N27" s="98">
        <f>SUM(N14,N16,N18,N20,N22,N24,N26)</f>
        <v>0</v>
      </c>
      <c r="O27" s="28"/>
      <c r="P27" s="17"/>
      <c r="Q27" s="59"/>
      <c r="R27" s="59"/>
      <c r="S27" s="59"/>
      <c r="T27" s="59"/>
      <c r="U27" s="59"/>
      <c r="V27" s="59"/>
      <c r="W27" s="59"/>
    </row>
    <row r="28" spans="1:23" s="59" customFormat="1" ht="13.8">
      <c r="A28" s="17"/>
      <c r="B28" s="17"/>
      <c r="C28" s="17"/>
      <c r="D28" s="17"/>
      <c r="E28" s="17"/>
      <c r="F28" s="17"/>
      <c r="G28" s="17"/>
      <c r="H28" s="17"/>
      <c r="I28" s="17"/>
      <c r="J28" s="17"/>
      <c r="K28" s="17"/>
      <c r="L28" s="17"/>
      <c r="M28" s="17"/>
      <c r="N28" s="17"/>
      <c r="O28" s="17"/>
      <c r="P28" s="17"/>
    </row>
    <row r="29" spans="1:23" s="59" customFormat="1" ht="23.4">
      <c r="A29" s="17"/>
      <c r="B29" s="29"/>
      <c r="C29" s="102" t="s">
        <v>51</v>
      </c>
      <c r="D29" s="103"/>
      <c r="E29" s="103"/>
      <c r="F29" s="29"/>
      <c r="G29" s="29"/>
      <c r="H29" s="29"/>
      <c r="I29" s="29"/>
      <c r="J29" s="29"/>
      <c r="K29" s="29"/>
      <c r="L29" s="29"/>
      <c r="M29" s="29"/>
      <c r="N29" s="30"/>
      <c r="O29" s="30"/>
      <c r="P29" s="17"/>
    </row>
    <row r="30" spans="1:23" s="59" customFormat="1" ht="13.8">
      <c r="A30" s="17"/>
      <c r="B30" s="29"/>
      <c r="C30" s="89" t="s">
        <v>52</v>
      </c>
      <c r="D30" s="105" t="s">
        <v>53</v>
      </c>
      <c r="E30" s="103"/>
      <c r="F30" s="89" t="s">
        <v>54</v>
      </c>
      <c r="G30" s="105" t="s">
        <v>2</v>
      </c>
      <c r="H30" s="103"/>
      <c r="I30" s="103"/>
      <c r="J30" s="103"/>
      <c r="K30" s="103"/>
      <c r="L30" s="65"/>
      <c r="M30" s="89"/>
      <c r="N30" s="92" t="s">
        <v>55</v>
      </c>
      <c r="O30" s="29"/>
      <c r="P30" s="17"/>
    </row>
    <row r="31" spans="1:23" s="59" customFormat="1" ht="39.9" customHeight="1">
      <c r="A31" s="17"/>
      <c r="B31" s="29"/>
      <c r="C31" s="66">
        <v>9</v>
      </c>
      <c r="D31" s="115" t="s">
        <v>56</v>
      </c>
      <c r="E31" s="116"/>
      <c r="F31" s="91" t="s">
        <v>57</v>
      </c>
      <c r="G31" s="117" t="s">
        <v>58</v>
      </c>
      <c r="H31" s="117"/>
      <c r="I31" s="117"/>
      <c r="J31" s="117"/>
      <c r="K31" s="117"/>
      <c r="L31" s="117"/>
      <c r="M31" s="117"/>
      <c r="N31" s="67">
        <v>3</v>
      </c>
      <c r="O31" s="29"/>
      <c r="P31" s="17"/>
    </row>
    <row r="32" spans="1:23" s="59" customFormat="1" ht="39.9" customHeight="1">
      <c r="A32" s="17"/>
      <c r="B32" s="29"/>
      <c r="C32" s="68">
        <v>10</v>
      </c>
      <c r="D32" s="120" t="s">
        <v>56</v>
      </c>
      <c r="E32" s="116"/>
      <c r="F32" s="91" t="s">
        <v>59</v>
      </c>
      <c r="G32" s="117" t="s">
        <v>60</v>
      </c>
      <c r="H32" s="117"/>
      <c r="I32" s="117"/>
      <c r="J32" s="117"/>
      <c r="K32" s="117"/>
      <c r="L32" s="117"/>
      <c r="M32" s="117"/>
      <c r="N32" s="69">
        <v>3</v>
      </c>
      <c r="O32" s="29"/>
      <c r="P32" s="17"/>
    </row>
    <row r="33" spans="1:16" s="59" customFormat="1" ht="39.9" customHeight="1">
      <c r="A33" s="17"/>
      <c r="B33" s="29"/>
      <c r="C33" s="66">
        <v>11</v>
      </c>
      <c r="D33" s="115" t="s">
        <v>56</v>
      </c>
      <c r="E33" s="116"/>
      <c r="F33" s="91" t="s">
        <v>61</v>
      </c>
      <c r="G33" s="117" t="s">
        <v>62</v>
      </c>
      <c r="H33" s="117"/>
      <c r="I33" s="117"/>
      <c r="J33" s="117"/>
      <c r="K33" s="117"/>
      <c r="L33" s="117"/>
      <c r="M33" s="117"/>
      <c r="N33" s="67">
        <v>3</v>
      </c>
      <c r="O33" s="29"/>
      <c r="P33" s="17"/>
    </row>
    <row r="34" spans="1:16" s="59" customFormat="1" ht="39.9" customHeight="1">
      <c r="A34" s="17"/>
      <c r="B34" s="29"/>
      <c r="C34" s="70">
        <v>1</v>
      </c>
      <c r="D34" s="113" t="s">
        <v>63</v>
      </c>
      <c r="E34" s="113"/>
      <c r="F34" s="90" t="s">
        <v>64</v>
      </c>
      <c r="G34" s="111" t="s">
        <v>182</v>
      </c>
      <c r="H34" s="111"/>
      <c r="I34" s="111"/>
      <c r="J34" s="111"/>
      <c r="K34" s="111"/>
      <c r="L34" s="111"/>
      <c r="M34" s="111"/>
      <c r="N34" s="71">
        <v>3</v>
      </c>
      <c r="O34" s="29"/>
      <c r="P34" s="17"/>
    </row>
    <row r="35" spans="1:16" s="59" customFormat="1" ht="39.9" customHeight="1">
      <c r="A35" s="17"/>
      <c r="B35" s="29"/>
      <c r="C35" s="72">
        <v>2</v>
      </c>
      <c r="D35" s="106" t="s">
        <v>63</v>
      </c>
      <c r="E35" s="107"/>
      <c r="F35" s="87" t="s">
        <v>65</v>
      </c>
      <c r="G35" s="108" t="s">
        <v>66</v>
      </c>
      <c r="H35" s="108"/>
      <c r="I35" s="108"/>
      <c r="J35" s="108"/>
      <c r="K35" s="108"/>
      <c r="L35" s="108"/>
      <c r="M35" s="108"/>
      <c r="N35" s="73">
        <v>3</v>
      </c>
      <c r="O35" s="29"/>
      <c r="P35" s="17"/>
    </row>
    <row r="36" spans="1:16" s="59" customFormat="1" ht="39.9" customHeight="1">
      <c r="A36" s="17"/>
      <c r="B36" s="29"/>
      <c r="C36" s="74">
        <v>3</v>
      </c>
      <c r="D36" s="109" t="s">
        <v>67</v>
      </c>
      <c r="E36" s="110"/>
      <c r="F36" s="90" t="s">
        <v>68</v>
      </c>
      <c r="G36" s="111" t="s">
        <v>69</v>
      </c>
      <c r="H36" s="111"/>
      <c r="I36" s="111"/>
      <c r="J36" s="111"/>
      <c r="K36" s="111"/>
      <c r="L36" s="111"/>
      <c r="M36" s="111"/>
      <c r="N36" s="75">
        <v>3</v>
      </c>
      <c r="O36" s="29"/>
      <c r="P36" s="17"/>
    </row>
    <row r="37" spans="1:16" s="59" customFormat="1" ht="39.9" customHeight="1">
      <c r="A37" s="17"/>
      <c r="B37" s="29"/>
      <c r="C37" s="76">
        <v>4</v>
      </c>
      <c r="D37" s="112" t="s">
        <v>70</v>
      </c>
      <c r="E37" s="107"/>
      <c r="F37" s="87" t="s">
        <v>71</v>
      </c>
      <c r="G37" s="108" t="s">
        <v>179</v>
      </c>
      <c r="H37" s="108"/>
      <c r="I37" s="108"/>
      <c r="J37" s="108"/>
      <c r="K37" s="108"/>
      <c r="L37" s="108"/>
      <c r="M37" s="108"/>
      <c r="N37" s="77">
        <v>3</v>
      </c>
      <c r="O37" s="29"/>
      <c r="P37" s="17"/>
    </row>
    <row r="38" spans="1:16" s="59" customFormat="1" ht="39.9" customHeight="1">
      <c r="A38" s="17"/>
      <c r="B38" s="29"/>
      <c r="C38" s="70">
        <v>5</v>
      </c>
      <c r="D38" s="113" t="s">
        <v>72</v>
      </c>
      <c r="E38" s="114"/>
      <c r="F38" s="90" t="s">
        <v>72</v>
      </c>
      <c r="G38" s="111" t="s">
        <v>180</v>
      </c>
      <c r="H38" s="111"/>
      <c r="I38" s="111"/>
      <c r="J38" s="111"/>
      <c r="K38" s="111"/>
      <c r="L38" s="111"/>
      <c r="M38" s="111"/>
      <c r="N38" s="71">
        <v>3</v>
      </c>
      <c r="O38" s="29"/>
      <c r="P38" s="17"/>
    </row>
    <row r="39" spans="1:16" s="59" customFormat="1" ht="39.9" customHeight="1">
      <c r="A39" s="17"/>
      <c r="B39" s="29"/>
      <c r="C39" s="72">
        <v>6</v>
      </c>
      <c r="D39" s="106" t="s">
        <v>72</v>
      </c>
      <c r="E39" s="107"/>
      <c r="F39" s="87" t="s">
        <v>73</v>
      </c>
      <c r="G39" s="108" t="s">
        <v>181</v>
      </c>
      <c r="H39" s="108"/>
      <c r="I39" s="108"/>
      <c r="J39" s="108"/>
      <c r="K39" s="108"/>
      <c r="L39" s="108"/>
      <c r="M39" s="108"/>
      <c r="N39" s="73">
        <v>3</v>
      </c>
      <c r="O39" s="29"/>
      <c r="P39" s="17"/>
    </row>
    <row r="40" spans="1:16" s="59" customFormat="1" ht="39.9" customHeight="1">
      <c r="A40" s="17"/>
      <c r="B40" s="29"/>
      <c r="C40" s="74">
        <v>7</v>
      </c>
      <c r="D40" s="109" t="s">
        <v>74</v>
      </c>
      <c r="E40" s="110"/>
      <c r="F40" s="90" t="s">
        <v>75</v>
      </c>
      <c r="G40" s="111" t="s">
        <v>76</v>
      </c>
      <c r="H40" s="111"/>
      <c r="I40" s="111"/>
      <c r="J40" s="111"/>
      <c r="K40" s="111"/>
      <c r="L40" s="111"/>
      <c r="M40" s="111"/>
      <c r="N40" s="75">
        <v>3</v>
      </c>
      <c r="O40" s="29"/>
      <c r="P40" s="17"/>
    </row>
    <row r="41" spans="1:16" s="59" customFormat="1" ht="39.9" customHeight="1">
      <c r="A41" s="17"/>
      <c r="B41" s="29"/>
      <c r="C41" s="76">
        <v>8</v>
      </c>
      <c r="D41" s="112" t="s">
        <v>74</v>
      </c>
      <c r="E41" s="107"/>
      <c r="F41" s="87" t="s">
        <v>77</v>
      </c>
      <c r="G41" s="108" t="s">
        <v>78</v>
      </c>
      <c r="H41" s="108"/>
      <c r="I41" s="108"/>
      <c r="J41" s="108"/>
      <c r="K41" s="108"/>
      <c r="L41" s="108"/>
      <c r="M41" s="108"/>
      <c r="N41" s="77">
        <v>3</v>
      </c>
      <c r="O41" s="29"/>
      <c r="P41" s="17"/>
    </row>
    <row r="42" spans="1:16" s="59" customFormat="1" ht="13.8">
      <c r="A42" s="17"/>
      <c r="B42" s="29"/>
      <c r="C42" s="29"/>
      <c r="D42" s="29"/>
      <c r="E42" s="29"/>
      <c r="F42" s="29"/>
      <c r="G42" s="29"/>
      <c r="H42" s="29"/>
      <c r="I42" s="29"/>
      <c r="J42" s="29"/>
      <c r="K42" s="29"/>
      <c r="L42" s="29"/>
      <c r="M42" s="29"/>
      <c r="N42" s="29"/>
      <c r="O42" s="29"/>
      <c r="P42" s="17"/>
    </row>
    <row r="43" spans="1:16" s="59" customFormat="1" ht="13.8">
      <c r="A43" s="17"/>
      <c r="B43" s="17"/>
      <c r="C43" s="17"/>
      <c r="D43" s="17"/>
      <c r="E43" s="17"/>
      <c r="F43" s="17"/>
      <c r="G43" s="17"/>
      <c r="H43" s="17"/>
      <c r="I43" s="17"/>
      <c r="J43" s="17"/>
      <c r="K43" s="17"/>
      <c r="L43" s="17"/>
      <c r="M43" s="17"/>
      <c r="N43" s="17"/>
      <c r="O43" s="17"/>
      <c r="P43" s="17"/>
    </row>
    <row r="44" spans="1:16" s="59" customFormat="1" ht="23.4">
      <c r="A44" s="17"/>
      <c r="B44" s="32"/>
      <c r="C44" s="102" t="s">
        <v>79</v>
      </c>
      <c r="D44" s="103"/>
      <c r="E44" s="103"/>
      <c r="F44" s="27"/>
      <c r="G44" s="18"/>
      <c r="H44" s="18"/>
      <c r="I44" s="18"/>
      <c r="J44" s="18"/>
      <c r="K44" s="18"/>
      <c r="L44" s="18"/>
      <c r="M44" s="18"/>
      <c r="N44" s="18"/>
      <c r="O44" s="18"/>
      <c r="P44" s="17"/>
    </row>
    <row r="45" spans="1:16" s="59" customFormat="1" ht="13.8">
      <c r="A45" s="17"/>
      <c r="B45" s="32"/>
      <c r="C45" s="33" t="s">
        <v>52</v>
      </c>
      <c r="D45" s="33" t="s">
        <v>80</v>
      </c>
      <c r="E45" s="88"/>
      <c r="F45" s="104" t="s">
        <v>81</v>
      </c>
      <c r="G45" s="103"/>
      <c r="H45" s="103"/>
      <c r="I45" s="103"/>
      <c r="J45" s="105" t="s">
        <v>82</v>
      </c>
      <c r="K45" s="103"/>
      <c r="L45" s="103"/>
      <c r="M45" s="103"/>
      <c r="N45" s="103"/>
      <c r="O45" s="18"/>
      <c r="P45" s="17"/>
    </row>
    <row r="46" spans="1:16" s="59" customFormat="1" ht="49.35" customHeight="1">
      <c r="A46" s="17"/>
      <c r="B46" s="34"/>
      <c r="C46" s="35">
        <v>1</v>
      </c>
      <c r="D46" s="36" t="s">
        <v>83</v>
      </c>
      <c r="E46" s="85"/>
      <c r="F46" s="99" t="s">
        <v>84</v>
      </c>
      <c r="G46" s="100"/>
      <c r="H46" s="100"/>
      <c r="I46" s="100"/>
      <c r="J46" s="99" t="s">
        <v>85</v>
      </c>
      <c r="K46" s="100"/>
      <c r="L46" s="100"/>
      <c r="M46" s="100"/>
      <c r="N46" s="100"/>
      <c r="O46" s="18"/>
      <c r="P46" s="17"/>
    </row>
    <row r="47" spans="1:16" s="59" customFormat="1" ht="47.4" customHeight="1">
      <c r="A47" s="17"/>
      <c r="B47" s="34"/>
      <c r="C47" s="37">
        <v>2</v>
      </c>
      <c r="D47" s="31" t="s">
        <v>86</v>
      </c>
      <c r="E47" s="84"/>
      <c r="F47" s="101" t="s">
        <v>87</v>
      </c>
      <c r="G47" s="100"/>
      <c r="H47" s="100"/>
      <c r="I47" s="100"/>
      <c r="J47" s="101" t="s">
        <v>88</v>
      </c>
      <c r="K47" s="100"/>
      <c r="L47" s="100"/>
      <c r="M47" s="100"/>
      <c r="N47" s="100"/>
      <c r="O47" s="18"/>
      <c r="P47" s="17"/>
    </row>
    <row r="48" spans="1:16" s="59" customFormat="1" ht="42" customHeight="1">
      <c r="A48" s="17"/>
      <c r="B48" s="34"/>
      <c r="C48" s="35">
        <v>3</v>
      </c>
      <c r="D48" s="36" t="s">
        <v>89</v>
      </c>
      <c r="E48" s="85"/>
      <c r="F48" s="99" t="s">
        <v>90</v>
      </c>
      <c r="G48" s="100"/>
      <c r="H48" s="100"/>
      <c r="I48" s="100"/>
      <c r="J48" s="99" t="s">
        <v>91</v>
      </c>
      <c r="K48" s="100"/>
      <c r="L48" s="100"/>
      <c r="M48" s="100"/>
      <c r="N48" s="100"/>
      <c r="O48" s="18"/>
      <c r="P48" s="17"/>
    </row>
    <row r="49" spans="1:16" s="59" customFormat="1" ht="42.6" customHeight="1">
      <c r="A49" s="17"/>
      <c r="B49" s="34"/>
      <c r="C49" s="37">
        <v>4</v>
      </c>
      <c r="D49" s="31" t="s">
        <v>92</v>
      </c>
      <c r="E49" s="84"/>
      <c r="F49" s="101" t="s">
        <v>93</v>
      </c>
      <c r="G49" s="100"/>
      <c r="H49" s="100"/>
      <c r="I49" s="100"/>
      <c r="J49" s="101" t="s">
        <v>94</v>
      </c>
      <c r="K49" s="100"/>
      <c r="L49" s="100"/>
      <c r="M49" s="100"/>
      <c r="N49" s="100"/>
      <c r="O49" s="18"/>
      <c r="P49" s="17"/>
    </row>
    <row r="50" spans="1:16" s="59" customFormat="1" ht="36" customHeight="1">
      <c r="A50" s="17"/>
      <c r="B50" s="34"/>
      <c r="C50" s="35">
        <v>5</v>
      </c>
      <c r="D50" s="36" t="s">
        <v>95</v>
      </c>
      <c r="E50" s="85"/>
      <c r="F50" s="99" t="s">
        <v>96</v>
      </c>
      <c r="G50" s="100"/>
      <c r="H50" s="100"/>
      <c r="I50" s="100"/>
      <c r="J50" s="99" t="s">
        <v>97</v>
      </c>
      <c r="K50" s="100"/>
      <c r="L50" s="100"/>
      <c r="M50" s="100"/>
      <c r="N50" s="100"/>
      <c r="O50" s="18"/>
      <c r="P50" s="17"/>
    </row>
    <row r="51" spans="1:16" s="59" customFormat="1" ht="13.8">
      <c r="A51" s="17"/>
      <c r="B51" s="18"/>
      <c r="C51" s="18"/>
      <c r="D51" s="18"/>
      <c r="E51" s="18"/>
      <c r="F51" s="18"/>
      <c r="G51" s="18"/>
      <c r="H51" s="18"/>
      <c r="I51" s="18"/>
      <c r="J51" s="18"/>
      <c r="K51" s="18"/>
      <c r="L51" s="18"/>
      <c r="M51" s="18"/>
      <c r="N51" s="18"/>
      <c r="O51" s="18"/>
      <c r="P51" s="17"/>
    </row>
    <row r="52" spans="1:16" s="59" customFormat="1" ht="13.8">
      <c r="A52" s="17"/>
      <c r="B52" s="17"/>
      <c r="C52" s="17"/>
      <c r="D52" s="17"/>
      <c r="E52" s="17"/>
      <c r="F52" s="17"/>
      <c r="G52" s="17"/>
      <c r="H52" s="17"/>
      <c r="I52" s="17"/>
      <c r="J52" s="17"/>
      <c r="K52" s="17"/>
      <c r="L52" s="17"/>
      <c r="M52" s="17"/>
      <c r="N52" s="17"/>
      <c r="O52" s="17"/>
      <c r="P52" s="17"/>
    </row>
    <row r="53" spans="1:16" ht="15.75" customHeight="1">
      <c r="A53" s="59"/>
      <c r="B53" s="59"/>
      <c r="C53" s="59"/>
      <c r="D53" s="59"/>
      <c r="E53" s="59"/>
      <c r="F53" s="59"/>
      <c r="G53" s="59"/>
      <c r="H53" s="59"/>
      <c r="I53" s="59"/>
      <c r="J53" s="59"/>
      <c r="K53" s="59"/>
      <c r="L53" s="59"/>
      <c r="M53" s="59"/>
      <c r="N53" s="59"/>
      <c r="O53" s="59"/>
      <c r="P53" s="59"/>
    </row>
    <row r="54" spans="1:16" ht="15.75" customHeight="1">
      <c r="A54" s="59"/>
      <c r="B54" s="59"/>
      <c r="C54" s="59"/>
      <c r="D54" s="59"/>
      <c r="E54" s="59"/>
      <c r="F54" s="59"/>
      <c r="G54" s="59"/>
      <c r="H54" s="59"/>
      <c r="I54" s="59"/>
      <c r="J54" s="59"/>
      <c r="K54" s="59"/>
      <c r="L54" s="59"/>
      <c r="M54" s="59"/>
      <c r="N54" s="59"/>
      <c r="O54" s="59"/>
      <c r="P54" s="59"/>
    </row>
  </sheetData>
  <protectedRanges>
    <protectedRange algorithmName="SHA-512" hashValue="NcQe0VjxFnxU9SziGkmWOoYUYoQ0T62vv+WqFE1sowJD2+jDiq1RKEMS6wObDPCk433k/JG1CTU3j62rwNOzdg==" saltValue="OlYFZTFPx5QDCqKlqXj8fw==" spinCount="100000" sqref="C11:L12 C19:L19 C20:H20 J20:L20 C21:L26 D14:L18"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0" name="Range1_2_1_2"/>
  </protectedRanges>
  <mergeCells count="71">
    <mergeCell ref="D16:E16"/>
    <mergeCell ref="C11:E11"/>
    <mergeCell ref="C13:C14"/>
    <mergeCell ref="D13:K13"/>
    <mergeCell ref="D14:E14"/>
    <mergeCell ref="D15:K15"/>
    <mergeCell ref="D22:E22"/>
    <mergeCell ref="C21:C22"/>
    <mergeCell ref="D21:I21"/>
    <mergeCell ref="C17:C18"/>
    <mergeCell ref="C19:C20"/>
    <mergeCell ref="D17:K17"/>
    <mergeCell ref="D18:E18"/>
    <mergeCell ref="D19:K19"/>
    <mergeCell ref="D20:E20"/>
    <mergeCell ref="C2:E2"/>
    <mergeCell ref="C3:D3"/>
    <mergeCell ref="J3:K3"/>
    <mergeCell ref="L3:N3"/>
    <mergeCell ref="C4:D4"/>
    <mergeCell ref="F4:I8"/>
    <mergeCell ref="J4:K8"/>
    <mergeCell ref="L4:L8"/>
    <mergeCell ref="M4:M8"/>
    <mergeCell ref="N4:N8"/>
    <mergeCell ref="C5:D5"/>
    <mergeCell ref="C6:D6"/>
    <mergeCell ref="C7:D7"/>
    <mergeCell ref="C8:D8"/>
    <mergeCell ref="D23:I23"/>
    <mergeCell ref="D24:E24"/>
    <mergeCell ref="D25:I25"/>
    <mergeCell ref="D26:E26"/>
    <mergeCell ref="D32:E32"/>
    <mergeCell ref="G32:M32"/>
    <mergeCell ref="C29:E29"/>
    <mergeCell ref="D30:E30"/>
    <mergeCell ref="G30:K30"/>
    <mergeCell ref="D31:E31"/>
    <mergeCell ref="G31:M31"/>
    <mergeCell ref="D33:E33"/>
    <mergeCell ref="G33:M33"/>
    <mergeCell ref="D34:E34"/>
    <mergeCell ref="G34:M34"/>
    <mergeCell ref="D35:E35"/>
    <mergeCell ref="G35:M35"/>
    <mergeCell ref="D36:E36"/>
    <mergeCell ref="G36:M36"/>
    <mergeCell ref="D37:E37"/>
    <mergeCell ref="G37:M37"/>
    <mergeCell ref="D38:E38"/>
    <mergeCell ref="G38:M38"/>
    <mergeCell ref="D39:E39"/>
    <mergeCell ref="G39:M39"/>
    <mergeCell ref="D40:E40"/>
    <mergeCell ref="G40:M40"/>
    <mergeCell ref="D41:E41"/>
    <mergeCell ref="G41:M41"/>
    <mergeCell ref="C44:E44"/>
    <mergeCell ref="F45:I45"/>
    <mergeCell ref="J45:N45"/>
    <mergeCell ref="F49:I49"/>
    <mergeCell ref="J49:N49"/>
    <mergeCell ref="F50:I50"/>
    <mergeCell ref="J50:N50"/>
    <mergeCell ref="F46:I46"/>
    <mergeCell ref="J46:N46"/>
    <mergeCell ref="F47:I47"/>
    <mergeCell ref="J47:N47"/>
    <mergeCell ref="F48:I48"/>
    <mergeCell ref="J48:N48"/>
  </mergeCells>
  <conditionalFormatting sqref="N4">
    <cfRule type="containsText" dxfId="32" priority="81" operator="containsText" text="FAIL">
      <formula>NOT(ISERROR(SEARCH(("FAIL"),(N4))))</formula>
    </cfRule>
  </conditionalFormatting>
  <conditionalFormatting sqref="N4">
    <cfRule type="cellIs" dxfId="31" priority="82" operator="equal">
      <formula>"PASS"</formula>
    </cfRule>
  </conditionalFormatting>
  <conditionalFormatting sqref="N4">
    <cfRule type="cellIs" dxfId="30" priority="83" operator="equal">
      <formula>"M/O"</formula>
    </cfRule>
  </conditionalFormatting>
  <conditionalFormatting sqref="M22 M20 M14 M18">
    <cfRule type="cellIs" dxfId="29" priority="56" operator="equal">
      <formula>"EXCELLENT"</formula>
    </cfRule>
    <cfRule type="cellIs" dxfId="28" priority="57" operator="equal">
      <formula>"GOOD"</formula>
    </cfRule>
    <cfRule type="cellIs" dxfId="27" priority="58" operator="equal">
      <formula>"SUFFICIENT"</formula>
    </cfRule>
    <cfRule type="cellIs" dxfId="26" priority="59" operator="equal">
      <formula>"INSUFFICIENT"</formula>
    </cfRule>
    <cfRule type="cellIs" dxfId="25" priority="61" operator="equal">
      <formula>"MISSING"</formula>
    </cfRule>
  </conditionalFormatting>
  <conditionalFormatting sqref="M22 M20 M14 M18">
    <cfRule type="cellIs" dxfId="24" priority="62" operator="equal">
      <formula>"POOR"</formula>
    </cfRule>
  </conditionalFormatting>
  <conditionalFormatting sqref="M13">
    <cfRule type="cellIs" dxfId="23" priority="19" operator="equal">
      <formula>"EXCELLENT"</formula>
    </cfRule>
    <cfRule type="cellIs" dxfId="22" priority="20" operator="equal">
      <formula>"GOOD"</formula>
    </cfRule>
    <cfRule type="cellIs" dxfId="21" priority="21" operator="equal">
      <formula>"SUFFICIENT"</formula>
    </cfRule>
    <cfRule type="cellIs" dxfId="20" priority="22" operator="equal">
      <formula>"INSUFFICIENT"</formula>
    </cfRule>
    <cfRule type="cellIs" dxfId="19" priority="23" operator="equal">
      <formula>"MISSING"</formula>
    </cfRule>
  </conditionalFormatting>
  <conditionalFormatting sqref="M13">
    <cfRule type="cellIs" dxfId="18" priority="24" operator="equal">
      <formula>"POOR"</formula>
    </cfRule>
  </conditionalFormatting>
  <conditionalFormatting sqref="M24">
    <cfRule type="cellIs" dxfId="17" priority="13" operator="equal">
      <formula>"EXCELLENT"</formula>
    </cfRule>
    <cfRule type="cellIs" dxfId="16" priority="14" operator="equal">
      <formula>"GOOD"</formula>
    </cfRule>
    <cfRule type="cellIs" dxfId="15" priority="15" operator="equal">
      <formula>"SUFFICIENT"</formula>
    </cfRule>
    <cfRule type="cellIs" dxfId="14" priority="16" operator="equal">
      <formula>"INSUFFICIENT"</formula>
    </cfRule>
    <cfRule type="cellIs" dxfId="13" priority="17" operator="equal">
      <formula>"MISSING"</formula>
    </cfRule>
  </conditionalFormatting>
  <conditionalFormatting sqref="M24">
    <cfRule type="cellIs" dxfId="12" priority="18" operator="equal">
      <formula>"POOR"</formula>
    </cfRule>
  </conditionalFormatting>
  <conditionalFormatting sqref="M26">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M26">
    <cfRule type="cellIs" dxfId="6" priority="12" operator="equal">
      <formula>"POOR"</formula>
    </cfRule>
  </conditionalFormatting>
  <conditionalFormatting sqref="M16">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6">
    <cfRule type="cellIs" dxfId="0" priority="6" operator="equal">
      <formula>"POOR"</formula>
    </cfRule>
  </conditionalFormatting>
  <dataValidations count="1">
    <dataValidation type="list" allowBlank="1" showInputMessage="1" showErrorMessage="1" prompt="Please select from Missing through to Excellent." sqref="M20 M26 M18 M22 M24 M13:M14 M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1"/>
  <sheetViews>
    <sheetView workbookViewId="0">
      <selection activeCell="F16" sqref="F16"/>
    </sheetView>
  </sheetViews>
  <sheetFormatPr defaultColWidth="8.88671875" defaultRowHeight="13.2"/>
  <cols>
    <col min="1" max="1" width="8.88671875" style="78"/>
    <col min="2" max="2" width="23.88671875" style="78" customWidth="1"/>
    <col min="3" max="3" width="115.88671875" style="78" customWidth="1"/>
    <col min="4" max="4" width="15.33203125" style="78" customWidth="1"/>
    <col min="5" max="5" width="12.44140625" style="78" customWidth="1"/>
    <col min="6" max="6" width="13.88671875" style="78" customWidth="1"/>
    <col min="7" max="7" width="14.109375" style="78" customWidth="1"/>
    <col min="8" max="8" width="11.6640625" style="78" customWidth="1"/>
    <col min="9" max="16384" width="8.88671875" style="78"/>
  </cols>
  <sheetData>
    <row r="1" spans="1:15">
      <c r="A1" s="123"/>
      <c r="B1" s="123"/>
      <c r="C1" s="123"/>
      <c r="D1" s="123"/>
      <c r="E1" s="123"/>
      <c r="F1" s="123"/>
      <c r="G1" s="123"/>
      <c r="H1" s="123"/>
    </row>
    <row r="2" spans="1:15">
      <c r="A2" s="123"/>
      <c r="B2" s="123"/>
      <c r="C2" s="123"/>
      <c r="D2" s="123"/>
      <c r="E2" s="123"/>
      <c r="F2" s="123"/>
      <c r="G2" s="123"/>
      <c r="H2" s="123"/>
    </row>
    <row r="3" spans="1:15" ht="15.75" customHeight="1">
      <c r="A3" s="123"/>
      <c r="B3" s="123"/>
      <c r="C3"/>
      <c r="D3" s="123"/>
      <c r="E3" s="123"/>
      <c r="F3" s="123"/>
      <c r="G3" s="123"/>
      <c r="H3" s="123"/>
      <c r="K3" s="146"/>
      <c r="L3" s="147"/>
      <c r="M3" s="147"/>
      <c r="N3" s="147"/>
      <c r="O3" s="80"/>
    </row>
    <row r="4" spans="1:15">
      <c r="A4"/>
      <c r="B4"/>
      <c r="C4"/>
      <c r="D4"/>
      <c r="E4"/>
      <c r="F4"/>
      <c r="G4"/>
      <c r="H4"/>
    </row>
    <row r="5" spans="1:15">
      <c r="A5"/>
      <c r="B5"/>
      <c r="C5"/>
      <c r="D5"/>
      <c r="E5"/>
      <c r="F5"/>
      <c r="G5"/>
      <c r="H5"/>
    </row>
    <row r="6" spans="1:15">
      <c r="A6"/>
      <c r="B6"/>
      <c r="C6"/>
      <c r="D6"/>
      <c r="E6"/>
      <c r="F6"/>
      <c r="G6"/>
      <c r="H6"/>
    </row>
    <row r="7" spans="1:15" s="79" customFormat="1" ht="39.9" customHeight="1">
      <c r="A7"/>
      <c r="B7"/>
      <c r="C7"/>
      <c r="D7"/>
      <c r="E7"/>
      <c r="F7"/>
      <c r="G7"/>
      <c r="H7"/>
    </row>
    <row r="8" spans="1:15" s="79" customFormat="1" ht="39.9" customHeight="1">
      <c r="A8"/>
      <c r="B8"/>
      <c r="C8"/>
      <c r="D8"/>
      <c r="E8"/>
      <c r="F8"/>
      <c r="G8"/>
      <c r="H8"/>
    </row>
    <row r="9" spans="1:15" s="79" customFormat="1" ht="39.9" customHeight="1">
      <c r="A9"/>
      <c r="B9"/>
      <c r="C9"/>
      <c r="D9"/>
      <c r="E9"/>
      <c r="F9"/>
      <c r="G9"/>
      <c r="H9"/>
    </row>
    <row r="10" spans="1:15" s="79" customFormat="1" ht="39.9" customHeight="1">
      <c r="A10"/>
      <c r="B10"/>
      <c r="C10"/>
      <c r="D10"/>
      <c r="E10"/>
      <c r="F10"/>
      <c r="G10"/>
      <c r="H10"/>
    </row>
    <row r="11" spans="1:15" ht="39.9" customHeight="1">
      <c r="A11"/>
      <c r="B11"/>
      <c r="C11"/>
      <c r="D11"/>
      <c r="E11"/>
      <c r="F11"/>
      <c r="G11"/>
      <c r="H11"/>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4140625" defaultRowHeight="15.75" customHeight="1"/>
  <cols>
    <col min="7" max="7" width="18.109375" customWidth="1"/>
    <col min="9" max="9" width="16.109375" customWidth="1"/>
  </cols>
  <sheetData>
    <row r="2" spans="1:20" ht="26.4">
      <c r="A2" s="10" t="s">
        <v>98</v>
      </c>
      <c r="B2" s="150" t="s">
        <v>99</v>
      </c>
      <c r="C2" s="123"/>
      <c r="D2" s="123"/>
      <c r="G2" s="4"/>
      <c r="H2" s="1" t="s">
        <v>100</v>
      </c>
      <c r="I2" s="1" t="s">
        <v>101</v>
      </c>
      <c r="J2" s="1" t="s">
        <v>102</v>
      </c>
      <c r="K2" s="1" t="s">
        <v>103</v>
      </c>
      <c r="L2" s="1" t="s">
        <v>104</v>
      </c>
      <c r="M2" s="1" t="s">
        <v>105</v>
      </c>
    </row>
    <row r="3" spans="1:20" ht="13.8">
      <c r="B3" s="93"/>
      <c r="C3" s="93"/>
      <c r="D3" s="93"/>
      <c r="F3" s="10"/>
      <c r="G3" s="2"/>
      <c r="H3" s="2"/>
      <c r="I3" s="2"/>
      <c r="J3" s="2"/>
      <c r="K3" s="2"/>
      <c r="L3" s="2"/>
      <c r="M3" s="2"/>
      <c r="N3" s="2"/>
      <c r="O3" s="2"/>
      <c r="P3" s="2"/>
      <c r="Q3" s="2"/>
      <c r="R3" s="2"/>
      <c r="S3" s="2"/>
      <c r="T3" s="4"/>
    </row>
    <row r="4" spans="1:20" ht="13.8">
      <c r="B4" s="93"/>
      <c r="C4" s="93"/>
      <c r="D4" s="93"/>
      <c r="F4" s="10"/>
      <c r="G4" s="2"/>
      <c r="H4" s="2"/>
      <c r="I4" s="2"/>
      <c r="J4" s="2"/>
      <c r="K4" s="2"/>
      <c r="L4" s="2"/>
      <c r="M4" s="2"/>
      <c r="N4" s="2"/>
      <c r="O4" s="2"/>
      <c r="P4" s="2"/>
      <c r="Q4" s="2"/>
      <c r="R4" s="2"/>
      <c r="S4" s="2"/>
      <c r="T4" s="4"/>
    </row>
    <row r="5" spans="1:20" ht="184.8">
      <c r="B5" s="148" t="s">
        <v>106</v>
      </c>
      <c r="C5" s="123"/>
      <c r="D5" s="123"/>
      <c r="F5" s="10">
        <v>6.1</v>
      </c>
      <c r="G5" s="2" t="s">
        <v>107</v>
      </c>
      <c r="H5" s="2" t="s">
        <v>108</v>
      </c>
      <c r="I5" s="2" t="s">
        <v>109</v>
      </c>
      <c r="J5" s="2" t="s">
        <v>110</v>
      </c>
      <c r="K5" s="2" t="s">
        <v>111</v>
      </c>
      <c r="L5" s="2" t="s">
        <v>112</v>
      </c>
      <c r="M5" s="2" t="s">
        <v>113</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c r="B6" s="93"/>
      <c r="C6" s="93"/>
      <c r="D6" s="93"/>
      <c r="G6" s="2"/>
      <c r="H6" s="2" t="s">
        <v>114</v>
      </c>
      <c r="I6" s="3" t="s">
        <v>115</v>
      </c>
      <c r="J6" s="2" t="s">
        <v>116</v>
      </c>
      <c r="K6" s="2" t="s">
        <v>117</v>
      </c>
      <c r="L6" s="2" t="s">
        <v>118</v>
      </c>
      <c r="M6" s="2" t="s">
        <v>119</v>
      </c>
      <c r="N6" s="4"/>
      <c r="O6" s="4"/>
      <c r="P6" s="4"/>
      <c r="Q6" s="4"/>
      <c r="R6" s="4"/>
      <c r="S6" s="4"/>
      <c r="T6" s="4"/>
    </row>
    <row r="7" spans="1:20" ht="79.8">
      <c r="B7" s="148" t="s">
        <v>120</v>
      </c>
      <c r="C7" s="123"/>
      <c r="D7" s="123"/>
      <c r="F7" s="10">
        <v>6.2</v>
      </c>
      <c r="G7" s="4" t="s">
        <v>121</v>
      </c>
      <c r="H7" s="5" t="s">
        <v>122</v>
      </c>
      <c r="I7" s="6" t="s">
        <v>123</v>
      </c>
      <c r="J7" s="6" t="s">
        <v>124</v>
      </c>
      <c r="K7" s="6" t="s">
        <v>125</v>
      </c>
      <c r="L7" s="7" t="s">
        <v>126</v>
      </c>
      <c r="M7" s="8" t="s">
        <v>127</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c r="B8" s="148" t="s">
        <v>128</v>
      </c>
      <c r="C8" s="123"/>
      <c r="D8" s="123"/>
      <c r="G8" s="4"/>
      <c r="H8" s="9" t="s">
        <v>114</v>
      </c>
      <c r="I8" s="6" t="s">
        <v>129</v>
      </c>
      <c r="J8" s="7" t="s">
        <v>130</v>
      </c>
      <c r="K8" s="8" t="s">
        <v>131</v>
      </c>
      <c r="L8" s="8" t="s">
        <v>132</v>
      </c>
      <c r="M8" s="8" t="s">
        <v>133</v>
      </c>
      <c r="N8" s="2"/>
      <c r="O8" s="2"/>
      <c r="P8" s="2"/>
      <c r="Q8" s="2"/>
      <c r="R8" s="2"/>
      <c r="S8" s="2"/>
      <c r="T8" s="2"/>
    </row>
    <row r="9" spans="1:20" ht="13.2">
      <c r="G9" s="10"/>
      <c r="H9" s="4"/>
      <c r="I9" s="10"/>
      <c r="J9" s="10"/>
      <c r="L9" s="10"/>
      <c r="M9" s="10"/>
    </row>
    <row r="10" spans="1:20" ht="13.2">
      <c r="G10" s="10"/>
      <c r="H10" s="4"/>
      <c r="I10" s="10"/>
      <c r="J10" s="10"/>
      <c r="K10" s="10"/>
      <c r="L10" s="10"/>
      <c r="M10" s="11"/>
    </row>
    <row r="11" spans="1:20" ht="13.2">
      <c r="G11" s="10"/>
      <c r="H11" s="4"/>
      <c r="I11" s="10"/>
      <c r="J11" s="10"/>
      <c r="K11" s="10"/>
      <c r="L11" s="10"/>
      <c r="M11" s="11"/>
    </row>
    <row r="12" spans="1:20" ht="13.2">
      <c r="G12" s="10"/>
      <c r="H12" s="4"/>
      <c r="I12" s="10"/>
      <c r="J12" s="10"/>
      <c r="K12" s="10"/>
      <c r="L12" s="10"/>
      <c r="M12" s="11"/>
    </row>
    <row r="13" spans="1:20" ht="13.8">
      <c r="B13" s="149"/>
      <c r="C13" s="123"/>
      <c r="D13" s="123"/>
      <c r="G13" s="10"/>
      <c r="H13" s="4" t="s">
        <v>134</v>
      </c>
      <c r="I13" s="10" t="s">
        <v>135</v>
      </c>
      <c r="J13" s="10" t="s">
        <v>136</v>
      </c>
      <c r="K13" s="10" t="s">
        <v>137</v>
      </c>
      <c r="L13" s="10" t="s">
        <v>138</v>
      </c>
      <c r="M13" s="11" t="s">
        <v>139</v>
      </c>
    </row>
    <row r="14" spans="1:20" ht="70.5" customHeight="1">
      <c r="B14" s="148" t="s">
        <v>140</v>
      </c>
      <c r="C14" s="123"/>
      <c r="D14" s="123"/>
      <c r="F14" s="10">
        <v>3.1</v>
      </c>
      <c r="G14" s="12"/>
      <c r="H14" s="5" t="s">
        <v>122</v>
      </c>
      <c r="I14" s="4" t="s">
        <v>141</v>
      </c>
      <c r="J14" s="4" t="s">
        <v>142</v>
      </c>
      <c r="K14" s="4" t="s">
        <v>143</v>
      </c>
      <c r="L14" s="4" t="s">
        <v>144</v>
      </c>
      <c r="M14" s="4" t="s">
        <v>145</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c r="B15" s="13"/>
      <c r="G15" s="12" t="s">
        <v>146</v>
      </c>
      <c r="H15" s="9" t="s">
        <v>114</v>
      </c>
      <c r="I15" s="4" t="s">
        <v>147</v>
      </c>
      <c r="J15" s="4" t="s">
        <v>148</v>
      </c>
      <c r="K15" s="4" t="s">
        <v>149</v>
      </c>
      <c r="L15" s="4" t="s">
        <v>150</v>
      </c>
      <c r="M15" s="4" t="s">
        <v>151</v>
      </c>
    </row>
    <row r="16" spans="1:20" ht="13.2">
      <c r="G16" s="10"/>
      <c r="H16" s="4"/>
      <c r="I16" s="4"/>
      <c r="J16" s="4"/>
      <c r="K16" s="4"/>
      <c r="L16" s="4"/>
      <c r="M16" s="14"/>
    </row>
    <row r="17" spans="2:19" ht="13.2">
      <c r="G17" s="10"/>
      <c r="H17" s="4"/>
      <c r="I17" s="4"/>
      <c r="J17" s="4"/>
      <c r="K17" s="4"/>
      <c r="L17" s="4"/>
      <c r="M17" s="4"/>
    </row>
    <row r="18" spans="2:19" ht="251.4">
      <c r="B18" s="148" t="s">
        <v>152</v>
      </c>
      <c r="C18" s="123"/>
      <c r="D18" s="123"/>
      <c r="F18" s="10">
        <v>3.2</v>
      </c>
      <c r="G18" s="10"/>
      <c r="H18" s="5" t="s">
        <v>122</v>
      </c>
      <c r="I18" s="4" t="s">
        <v>153</v>
      </c>
      <c r="J18" s="4" t="s">
        <v>154</v>
      </c>
      <c r="K18" s="4" t="s">
        <v>155</v>
      </c>
      <c r="L18" s="4" t="s">
        <v>156</v>
      </c>
      <c r="M18" s="4" t="s">
        <v>157</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c r="G19" s="10"/>
      <c r="H19" s="9" t="s">
        <v>114</v>
      </c>
      <c r="I19" s="4"/>
      <c r="J19" s="4"/>
      <c r="K19" s="4" t="s">
        <v>158</v>
      </c>
      <c r="L19" s="4" t="s">
        <v>159</v>
      </c>
      <c r="M19" s="4"/>
    </row>
    <row r="20" spans="2:19" ht="13.2">
      <c r="G20" s="10"/>
      <c r="H20" s="4"/>
      <c r="I20" s="10"/>
      <c r="J20" s="10"/>
      <c r="K20" s="10"/>
      <c r="L20" s="10"/>
      <c r="M20" s="10"/>
    </row>
    <row r="21" spans="2:19" ht="13.2">
      <c r="G21" s="4"/>
      <c r="H21" s="4"/>
      <c r="I21" s="4"/>
      <c r="J21" s="4"/>
      <c r="K21" s="4"/>
      <c r="L21" s="4"/>
      <c r="M21" s="4"/>
    </row>
    <row r="22" spans="2:19" ht="13.2">
      <c r="G22" s="4"/>
      <c r="H22" s="4"/>
      <c r="I22" s="4"/>
      <c r="J22" s="4"/>
      <c r="K22" s="4"/>
      <c r="L22" s="4"/>
      <c r="M22" s="4"/>
    </row>
    <row r="24" spans="2:19" ht="13.2">
      <c r="H24" s="10" t="s">
        <v>160</v>
      </c>
      <c r="I24" s="10" t="s">
        <v>135</v>
      </c>
      <c r="J24" s="10" t="s">
        <v>161</v>
      </c>
      <c r="K24" s="10" t="s">
        <v>137</v>
      </c>
      <c r="L24" s="10" t="s">
        <v>162</v>
      </c>
      <c r="M24" s="10" t="s">
        <v>163</v>
      </c>
    </row>
    <row r="25" spans="2:19" ht="290.39999999999998">
      <c r="B25" s="149" t="s">
        <v>164</v>
      </c>
      <c r="C25" s="123"/>
      <c r="D25" s="123"/>
      <c r="G25" s="10" t="s">
        <v>165</v>
      </c>
      <c r="H25" s="2" t="s">
        <v>166</v>
      </c>
      <c r="I25" s="2" t="s">
        <v>167</v>
      </c>
      <c r="J25" s="2" t="s">
        <v>168</v>
      </c>
      <c r="K25" s="2" t="s">
        <v>169</v>
      </c>
      <c r="L25" s="2" t="s">
        <v>170</v>
      </c>
      <c r="M25" s="2" t="s">
        <v>171</v>
      </c>
    </row>
    <row r="26" spans="2:19" ht="13.2">
      <c r="G26" s="10" t="s">
        <v>172</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2" ma:contentTypeDescription="Create a new document." ma:contentTypeScope="" ma:versionID="5d88cf87ad5ac9fc8fb83d77fe1635d4">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1d44111b7d9e9f445610cec830697d19"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98D897-3D5D-4CF5-A274-8B2E15AE73B2}">
  <ds:schemaRefs>
    <ds:schemaRef ds:uri="http://schemas.openxmlformats.org/package/2006/metadata/core-properties"/>
    <ds:schemaRef ds:uri="http://schemas.microsoft.com/office/infopath/2007/PartnerControls"/>
    <ds:schemaRef ds:uri="http://purl.org/dc/elements/1.1/"/>
    <ds:schemaRef ds:uri="http://purl.org/dc/terms/"/>
    <ds:schemaRef ds:uri="bd38d267-56bb-4e22-b975-199a06fd69fa"/>
    <ds:schemaRef ds:uri="http://purl.org/dc/dcmitype/"/>
    <ds:schemaRef ds:uri="http://www.w3.org/XML/1998/namespace"/>
    <ds:schemaRef ds:uri="d8c712e5-67fc-4595-93cb-a4164dd8eff3"/>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A22DEBAC-93F7-4736-A2B9-33A7823486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Heijligers, Bram</cp:lastModifiedBy>
  <cp:revision/>
  <dcterms:created xsi:type="dcterms:W3CDTF">2020-09-10T10:56:24Z</dcterms:created>
  <dcterms:modified xsi:type="dcterms:W3CDTF">2023-06-12T14:41:18Z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