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bramh\Documents\GitHub\AAI-DM\docs\Year2\BlockA\MS Teams Assignment Template\"/>
    </mc:Choice>
  </mc:AlternateContent>
  <xr:revisionPtr revIDLastSave="0" documentId="13_ncr:1_{46A8EE8B-B913-4B92-9660-E44E3AD53F9E}" xr6:coauthVersionLast="47" xr6:coauthVersionMax="47" xr10:uidLastSave="{00000000-0000-0000-0000-000000000000}"/>
  <bookViews>
    <workbookView xWindow="810" yWindow="-120" windowWidth="50910" windowHeight="21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7" i="6" l="1"/>
  <c r="N16" i="6"/>
  <c r="N26" i="6"/>
  <c r="N24" i="6" l="1"/>
  <c r="M4" i="6" s="1"/>
  <c r="N14" i="6"/>
  <c r="N18" i="6"/>
  <c r="N20" i="6"/>
  <c r="N22" i="6"/>
  <c r="Q18" i="4"/>
  <c r="S14" i="4"/>
  <c r="O14" i="4"/>
  <c r="Q7" i="4"/>
  <c r="S5" i="4"/>
  <c r="O5" i="4"/>
  <c r="P18" i="4"/>
  <c r="R14" i="4"/>
  <c r="N14" i="4"/>
  <c r="P7" i="4"/>
  <c r="R5" i="4"/>
  <c r="N5" i="4"/>
  <c r="S18" i="4"/>
  <c r="O18" i="4"/>
  <c r="Q14" i="4"/>
  <c r="S7" i="4"/>
  <c r="O7" i="4"/>
  <c r="Q5" i="4"/>
  <c r="R18" i="4"/>
  <c r="N18" i="4"/>
  <c r="P14" i="4"/>
  <c r="R7" i="4"/>
  <c r="N7" i="4"/>
  <c r="P5" i="4"/>
  <c r="N27" i="6" l="1"/>
  <c r="N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tc={B3A372D0-1C1D-4765-AA4C-339D83164116}</author>
    <author>tc={40E5A48A-3C55-476D-B468-A7DE6FFC66A5}</author>
  </authors>
  <commentList>
    <comment ref="E6" authorId="0" shapeId="0" xr:uid="{B3A372D0-1C1D-4765-AA4C-339D8316411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add project code</t>
        </r>
      </text>
    </comment>
    <comment ref="E8" authorId="1" shapeId="0" xr:uid="{40E5A48A-3C55-476D-B468-A7DE6FFC66A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change deadline to week 7 block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<sst xmlns="http://schemas.openxmlformats.org/spreadsheetml/2006/main" count="237" uniqueCount="208">
  <si>
    <t>Student Self-Assessment</t>
  </si>
  <si>
    <t>Details</t>
  </si>
  <si>
    <t>Description</t>
  </si>
  <si>
    <t>Comments About Self-Assessment Result</t>
  </si>
  <si>
    <t>Self-Assessed  Grade</t>
  </si>
  <si>
    <t>Student Number</t>
  </si>
  <si>
    <t>GRADE</t>
  </si>
  <si>
    <t>Student Name</t>
  </si>
  <si>
    <t>Project</t>
  </si>
  <si>
    <t>2022-23A FGA2.P1-ADSAI</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</si>
  <si>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</si>
  <si>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</si>
  <si>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</si>
  <si>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</si>
  <si>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</si>
  <si>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</si>
  <si>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</si>
  <si>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</si>
  <si>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</si>
  <si>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</si>
  <si>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</si>
  <si>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</si>
  <si>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</si>
  <si>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</si>
  <si>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1.0 Professional Practice
The student demonstrates professional behavior as well as accountability and ethics in the application of industry best practices for planning, communication, collaboration, and responsible execution of work assignments, where an excellent performance would show:</t>
  </si>
  <si>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</si>
  <si>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</si>
  <si>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Submits at least once a week.</t>
  </si>
  <si>
    <t xml:space="preserve">Submits once per task. And meeting all criteria in poor. </t>
  </si>
  <si>
    <t xml:space="preserve">Clear comments per submission. All docementation required is present. Submissions are thouroughly checked before submitting.  Clear understanding of workspaces/client/server. And meeting all criteria in insufficient. </t>
  </si>
  <si>
    <t xml:space="preserve">Each submission clearly demonstrates clear processing of feedback recieved. Correct spelling and good grammar used. Use of professional wording throughout. And meeting all criteria in sufficient. </t>
  </si>
  <si>
    <t>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where an excellent performance would show:</t>
  </si>
  <si>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</si>
  <si>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</si>
  <si>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</si>
  <si>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</si>
  <si>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</si>
  <si>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</si>
  <si>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1,2</t>
  </si>
  <si>
    <r>
      <rPr>
        <b/>
        <sz val="10"/>
        <color theme="1"/>
        <rFont val="Calibri"/>
        <family val="2"/>
      </rPr>
      <t>3.0 Digital Transformation 2:</t>
    </r>
    <r>
      <rPr>
        <sz val="10"/>
        <color theme="1"/>
        <rFont val="Calibri"/>
        <family val="2"/>
      </rPr>
      <t xml:space="preserve"> The student is able to explain and contrast the attitudes, knowledge, acceptance, and perceived impact of AI on the domains of Buas by means of a research proposal and formulate research questions and consequently, hypotheses which can be tested.​</t>
    </r>
  </si>
  <si>
    <t>The student is able to explore and contrast the attitudes, knowledge, acceptance, and perceived impact of AI on the domains of Buas by means of a literature study and on this basis, draft a research proposal formulating research questions and consequently, hypotheses which can be tested.​</t>
  </si>
  <si>
    <t>The student attends the mini-conference.</t>
  </si>
  <si>
    <t>A literature review documenting the current state of attitudes, knowledge, acceptance, and percieved impact of AI on the domains of Buas is present.  And meeting all criteria in poor.</t>
  </si>
  <si>
    <t>Research question(s) investigating the current state of attitudes, knowledge, acceptance, and percieved impact of AI on the domains of Buas are formulated. And meeting all criteria in insufficient.</t>
  </si>
  <si>
    <t>Research questions investigating the current state of attitudes, knowledge, acceptance, and percieved impact of AI on the domains of Buas are translated into hypothesis which can be put to the test. And meeting all criteria in sufficient.</t>
  </si>
  <si>
    <t>A coherent research proposal is present containing the current state of attitudes, knowledge, acceptance, and percieved impact of AI on the domains of Buas. And meeting all criteria in Good.</t>
  </si>
  <si>
    <r>
      <t xml:space="preserve">4.0 Research Methodology​: Study Design
</t>
    </r>
    <r>
      <rPr>
        <sz val="10"/>
        <color rgb="FF000000"/>
        <rFont val="Calibri"/>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</si>
  <si>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</si>
  <si>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Appropriate quantitative methods (e.g., surveys) are chosen and their motivation is documented by means of a clear purpose statement.</t>
  </si>
  <si>
    <t>Appropriate qualitative methods (e.g., interviews) are chosen and their motivation is documented by means of a clear purpose statement..  And meeting all criteria in poor.</t>
  </si>
  <si>
    <t xml:space="preserve">Individual contribution to quantitative and qualitative data collection is clearly documented. And meeting all criteria in sufficient. </t>
  </si>
  <si>
    <t>3, 11</t>
  </si>
  <si>
    <r>
      <t xml:space="preserve">4.1 Research Methodology: Data Management
</t>
    </r>
    <r>
      <rPr>
        <sz val="10"/>
        <color rgb="FF000000"/>
        <rFont val="Calibri"/>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</si>
  <si>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</si>
  <si>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A data management plan is present and is based on the Buas DMP template.</t>
  </si>
  <si>
    <t>A description of the data collection process (quantitative and qualitative) is present. And meets all criteria in poor.</t>
  </si>
  <si>
    <t>A codebook describing variables is present. And meets all criteria in insufficient.</t>
  </si>
  <si>
    <t>A data storage protocol adhering to the Buas Data Management Protocol is present. And meets all criteria in 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</si>
  <si>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</si>
  <si>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</si>
  <si>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</si>
  <si>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</si>
  <si>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Appropriate statistical methods are chosen and their motivation is documented by means of a clear purpose statement.</t>
  </si>
  <si>
    <t>The methods used are implemented correctly. Meets all criteria in poor.</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</si>
  <si>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</si>
  <si>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</si>
  <si>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</si>
  <si>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t>A literature review is present and appropriate sources of are used. Latex is used for drafting the document.</t>
  </si>
  <si>
    <t>The research question and hypothesis are clearly stated. And meets all criteria in poor.</t>
  </si>
  <si>
    <t>The methods section clearly outlines the research methodology. And meets all criteria in insufficient.</t>
  </si>
  <si>
    <t>The results section clearly interprets the findings of the analysis. And meets all criteria in sufficient.</t>
  </si>
  <si>
    <t>The discussion section critically discusses the findings and includes policy implications and future research. And meets all criteria in good.</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</si>
  <si>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</si>
  <si>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</si>
  <si>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</si>
  <si>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</si>
  <si>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</si>
  <si>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</si>
  <si>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</si>
  <si>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</si>
  <si>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</si>
  <si>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</si>
  <si>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</si>
  <si>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</si>
  <si>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</si>
  <si>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</si>
  <si>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</si>
  <si>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</si>
  <si>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</si>
  <si>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</si>
  <si>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</si>
  <si>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</si>
  <si>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</si>
  <si>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Modelling</t>
  </si>
  <si>
    <t>Design, prototyping and implementation</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</si>
  <si>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</si>
  <si>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</si>
  <si>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</si>
  <si>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</si>
  <si>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</si>
  <si>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</si>
  <si>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</si>
  <si>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</si>
  <si>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</si>
  <si>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</si>
  <si>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</si>
  <si>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</si>
  <si>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</si>
  <si>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</si>
  <si>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</si>
  <si>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</si>
  <si>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</si>
  <si>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</si>
  <si>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</si>
  <si>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</si>
  <si>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</si>
  <si>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</si>
  <si>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</si>
  <si>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</si>
  <si>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</si>
  <si>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</si>
  <si>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</si>
  <si>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</si>
  <si>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</si>
  <si>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</si>
  <si>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</si>
  <si>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</si>
  <si>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</si>
  <si>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</si>
  <si>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</si>
  <si>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</si>
  <si>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</si>
  <si>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</si>
  <si>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</si>
  <si>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</si>
  <si>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</si>
  <si>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</si>
  <si>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</si>
  <si>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</si>
  <si>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</si>
  <si>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</si>
  <si>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</si>
  <si>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</si>
  <si>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</si>
  <si>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</si>
  <si>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</si>
  <si>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</si>
  <si>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</si>
  <si>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</si>
  <si>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</si>
  <si>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</si>
  <si>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</si>
  <si>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</si>
  <si>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</si>
  <si>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</si>
  <si>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</si>
  <si>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</si>
  <si>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</si>
  <si>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</si>
  <si>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</si>
  <si>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</si>
  <si>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</si>
  <si>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</si>
  <si>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</si>
  <si>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</si>
  <si>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</si>
  <si>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</si>
  <si>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</si>
  <si>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</si>
  <si>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</si>
  <si>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</si>
  <si>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</si>
  <si>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</si>
  <si>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</si>
  <si>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</si>
  <si>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</si>
  <si>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</si>
  <si>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</si>
  <si>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</si>
  <si>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</si>
  <si>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</si>
  <si>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</si>
  <si>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</si>
  <si>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</si>
  <si>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</si>
  <si>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</si>
  <si>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</si>
  <si>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</si>
  <si>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</si>
  <si>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</si>
  <si>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</si>
  <si>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</si>
  <si>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</si>
  <si>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</si>
  <si>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5pm Friday 21st October</t>
  </si>
  <si>
    <t xml:space="preserve">Student shows clear understanding of the purpose of each of the documents. Submissions are at a professional level with regards to language used, writing styles, content and tidiness. And meeting all criteria in good. </t>
  </si>
  <si>
    <t>PROJECT TOTAL</t>
  </si>
  <si>
    <t>YOUR TOTAL</t>
  </si>
  <si>
    <t xml:space="preserve">Your writing style is professional and free of spelling and grammar mistakes. Feedback is taken into account and is acted upon. And meeting all criteria in good. </t>
  </si>
  <si>
    <t>The study design is documented in the research proposal. And meeting all criteria in insufficient.</t>
  </si>
  <si>
    <t xml:space="preserve">Student is able to report on the reliability and validity of the chosen instrument and  integrate data collected using the instrument with qualitative data by choosing appropriate mixed methods. And meeting all criteria in good. </t>
  </si>
  <si>
    <t>Competencies</t>
  </si>
  <si>
    <t>The student can use analytical and statistical methods to analyse data to create value for individuals, organizations and domains.</t>
  </si>
  <si>
    <t>The student can apply modelling techniques including Machine Learning and AI to create value for individuals, organizations and domains.</t>
  </si>
  <si>
    <t>The student can develop a prototype using an iterative cycle, explicitly involving stakeholders, and implement applications within an (existing) architecture.</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</si>
  <si>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</si>
  <si>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r>
      <t xml:space="preserve">6.0 Scientific Reporting: </t>
    </r>
    <r>
      <rPr>
        <sz val="10"/>
        <rFont val="Calibri"/>
        <family val="2"/>
      </rPr>
      <t xml:space="preserve">The student is able to communicate findings by means of a structured, coherent, and well argued  scientific report using Latex. </t>
    </r>
  </si>
  <si>
    <t>The student is able to communicate findings by means of a structured, coherent, and well argued  scientific report using Latex.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</si>
</sst>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6" fillId="48" borderId="0" applyNumberFormat="0" applyBorder="0" applyAlignment="0" applyProtection="0"/>
    <xf numFmtId="0" fontId="27" fillId="49" borderId="0" applyNumberFormat="0" applyBorder="0" applyAlignment="0" applyProtection="0"/>
  </cellStyleXfs>
  <cellXfs count="153">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22" borderId="0" xfId="0" applyFont="1" applyFill="1"/>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46" borderId="0" xfId="0" applyFont="1" applyFill="1" applyAlignment="1">
      <alignment horizontal="left" vertical="top" wrapText="1"/>
    </xf>
    <xf numFmtId="0" fontId="7" fillId="47" borderId="0" xfId="0" applyFont="1" applyFill="1" applyAlignment="1">
      <alignment horizontal="left" vertical="top" wrapText="1"/>
    </xf>
    <xf numFmtId="0" fontId="7" fillId="47"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1" borderId="0" xfId="0" applyFont="1" applyFill="1" applyAlignment="1">
      <alignment horizontal="left" vertical="center" wrapText="1"/>
    </xf>
    <xf numFmtId="0" fontId="22" fillId="38"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26" fillId="48" borderId="0" xfId="2"/>
    <xf numFmtId="0" fontId="27" fillId="49" borderId="0" xfId="3"/>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14" fillId="6" borderId="0" xfId="0" applyFont="1" applyFill="1" applyAlignment="1"/>
    <xf numFmtId="0" fontId="1" fillId="0" borderId="0" xfId="0" applyFont="1" applyAlignment="1"/>
    <xf numFmtId="0" fontId="9" fillId="5" borderId="0" xfId="0" applyFont="1" applyFill="1" applyAlignment="1">
      <alignment horizontal="left" wrapText="1"/>
    </xf>
    <xf numFmtId="0" fontId="9" fillId="5" borderId="0" xfId="0" applyFont="1" applyFill="1" applyAlignment="1">
      <alignment vertical="top"/>
    </xf>
    <xf numFmtId="0" fontId="4" fillId="42" borderId="0" xfId="0" applyFont="1" applyFill="1" applyAlignment="1">
      <alignment vertical="center" wrapText="1"/>
    </xf>
    <xf numFmtId="0" fontId="1" fillId="43" borderId="0" xfId="0" applyFont="1" applyFill="1" applyAlignment="1"/>
    <xf numFmtId="0" fontId="22" fillId="43" borderId="0" xfId="0" applyFont="1" applyFill="1" applyAlignment="1">
      <alignment horizontal="left" vertical="center" wrapText="1"/>
    </xf>
    <xf numFmtId="0" fontId="4" fillId="44" borderId="0" xfId="0" applyFont="1" applyFill="1" applyAlignment="1">
      <alignment vertical="center" wrapText="1"/>
    </xf>
    <xf numFmtId="0" fontId="1" fillId="41" borderId="0" xfId="0" applyFont="1" applyFill="1" applyAlignment="1"/>
    <xf numFmtId="0" fontId="22" fillId="41" borderId="0" xfId="0" applyFont="1" applyFill="1" applyAlignment="1">
      <alignment horizontal="left" vertical="center" wrapText="1"/>
    </xf>
    <xf numFmtId="0" fontId="4" fillId="45" borderId="0" xfId="0" applyFont="1" applyFill="1" applyAlignment="1">
      <alignment vertical="center" wrapText="1"/>
    </xf>
    <xf numFmtId="0" fontId="4" fillId="40" borderId="0" xfId="0" applyFont="1" applyFill="1" applyAlignment="1">
      <alignment vertical="center" wrapText="1"/>
    </xf>
    <xf numFmtId="0" fontId="23" fillId="41" borderId="0" xfId="0" applyFont="1" applyFill="1" applyAlignment="1"/>
    <xf numFmtId="0" fontId="4" fillId="37" borderId="0" xfId="0" applyFont="1" applyFill="1" applyAlignment="1">
      <alignment vertical="center" wrapText="1"/>
    </xf>
    <xf numFmtId="0" fontId="1" fillId="38" borderId="0" xfId="0" applyFont="1" applyFill="1" applyAlignment="1"/>
    <xf numFmtId="0" fontId="22" fillId="38" borderId="0" xfId="0" applyFont="1" applyFill="1" applyAlignment="1">
      <alignment horizontal="left" vertical="center" wrapText="1"/>
    </xf>
    <xf numFmtId="0" fontId="13" fillId="47" borderId="0" xfId="0" applyFont="1" applyFill="1" applyAlignment="1">
      <alignment horizontal="left" vertical="center" wrapText="1"/>
    </xf>
    <xf numFmtId="0" fontId="6" fillId="0" borderId="0" xfId="0" applyFont="1" applyAlignment="1">
      <alignment horizontal="left" vertical="top" wrapText="1"/>
    </xf>
    <xf numFmtId="0" fontId="4" fillId="39" borderId="0" xfId="0" applyFont="1" applyFill="1" applyAlignment="1">
      <alignment vertical="center" wrapText="1"/>
    </xf>
    <xf numFmtId="0" fontId="18" fillId="25" borderId="0" xfId="0" applyFont="1" applyFill="1" applyAlignment="1">
      <alignment horizontal="right"/>
    </xf>
    <xf numFmtId="0" fontId="17" fillId="22" borderId="0" xfId="0" applyFont="1" applyFill="1" applyAlignment="1"/>
    <xf numFmtId="0" fontId="0" fillId="0" borderId="0" xfId="0"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4" fillId="47"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6" fillId="47" borderId="0" xfId="0" applyFont="1" applyFill="1" applyAlignment="1">
      <alignment horizontal="left" vertical="center" wrapText="1"/>
    </xf>
    <xf numFmtId="0" fontId="1" fillId="0" borderId="0" xfId="0" applyFont="1" applyAlignment="1">
      <alignment horizontal="left" vertical="top"/>
    </xf>
    <xf numFmtId="0" fontId="24"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4" fillId="47" borderId="0" xfId="0" applyFont="1" applyFill="1" applyAlignment="1">
      <alignment horizontal="left" vertical="top" wrapText="1"/>
    </xf>
    <xf numFmtId="0" fontId="1" fillId="3" borderId="0" xfId="0" applyFont="1" applyFill="1" applyAlignment="1">
      <alignment horizontal="left" vertical="top" wrapText="1"/>
    </xf>
    <xf numFmtId="0" fontId="4" fillId="47" borderId="0" xfId="0" applyFont="1" applyFill="1" applyAlignment="1">
      <alignment horizontal="left" vertical="center" wrapText="1"/>
    </xf>
    <xf numFmtId="0" fontId="21" fillId="0" borderId="0" xfId="1" applyFont="1" applyAlignment="1">
      <alignment horizontal="center" vertical="top"/>
    </xf>
    <xf numFmtId="0" fontId="3" fillId="0" borderId="0" xfId="1" applyAlignment="1"/>
    <xf numFmtId="0" fontId="0" fillId="0" borderId="0" xfId="0"/>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hushan, Nitin" id="{DE677A37-7970-4A8C-A24E-E792EED407F0}" userId="S::bhushan.n@buas.nl::b70ad1ac-80f8-452d-97e3-49086ae6897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6" dT="2022-08-22T09:22:03.75" personId="{DE677A37-7970-4A8C-A24E-E792EED407F0}" id="{B3A372D0-1C1D-4765-AA4C-339D83164116}" done="1">
    <text>need to add project code</text>
  </threadedComment>
  <threadedComment ref="E8" dT="2022-08-22T09:22:29.67" personId="{DE677A37-7970-4A8C-A24E-E792EED407F0}" id="{40E5A48A-3C55-476D-B468-A7DE6FFC66A5}" done="1">
    <text>need to change deadline to week 7 block 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4"/>
  <sheetViews>
    <sheetView showGridLines="0" tabSelected="1" zoomScale="120" zoomScaleNormal="120" workbookViewId="0">
      <pane ySplit="10" topLeftCell="A11" activePane="bottomLeft" state="frozen"/>
      <selection pane="bottomLeft" activeCell="D26" sqref="D26:E26"/>
    </sheetView>
  </sheetViews>
  <sheetFormatPr defaultColWidth="14.42578125" defaultRowHeight="15.75" customHeight="1" x14ac:dyDescent="0.2"/>
  <cols>
    <col min="1" max="1" width="3.42578125" style="39" customWidth="1"/>
    <col min="2" max="2" width="12.28515625" style="39" customWidth="1"/>
    <col min="3" max="3" width="12.140625" style="39" bestFit="1"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02" t="s">
        <v>0</v>
      </c>
      <c r="D2" s="103"/>
      <c r="E2" s="103"/>
      <c r="F2" s="18"/>
      <c r="G2" s="18"/>
      <c r="H2" s="18"/>
      <c r="I2" s="18"/>
      <c r="J2" s="18"/>
      <c r="K2" s="18"/>
      <c r="L2" s="18"/>
      <c r="M2" s="18"/>
      <c r="N2" s="18"/>
      <c r="O2" s="18"/>
      <c r="P2" s="17"/>
    </row>
    <row r="3" spans="1:16" s="23" customFormat="1" ht="14.45" customHeight="1" x14ac:dyDescent="0.2">
      <c r="A3" s="19"/>
      <c r="B3" s="20"/>
      <c r="C3" s="121"/>
      <c r="D3" s="122"/>
      <c r="E3" s="38" t="s">
        <v>1</v>
      </c>
      <c r="F3" s="21" t="s">
        <v>2</v>
      </c>
      <c r="G3" s="21"/>
      <c r="H3" s="22"/>
      <c r="I3" s="22"/>
      <c r="J3" s="105" t="s">
        <v>3</v>
      </c>
      <c r="K3" s="123"/>
      <c r="L3" s="124" t="s">
        <v>4</v>
      </c>
      <c r="M3" s="103"/>
      <c r="N3" s="103"/>
      <c r="O3" s="20"/>
      <c r="P3" s="19"/>
    </row>
    <row r="4" spans="1:16" ht="12.95" customHeight="1" x14ac:dyDescent="0.2">
      <c r="A4" s="17"/>
      <c r="B4" s="24"/>
      <c r="C4" s="125" t="s">
        <v>5</v>
      </c>
      <c r="D4" s="103"/>
      <c r="E4" s="15"/>
      <c r="F4" s="126"/>
      <c r="G4" s="127"/>
      <c r="H4" s="127"/>
      <c r="I4" s="127"/>
      <c r="J4" s="128"/>
      <c r="K4" s="129"/>
      <c r="L4" s="130" t="s">
        <v>6</v>
      </c>
      <c r="M4" s="131">
        <f>IF(ROUND((N24/10),1)&lt;&gt;ROUND((N24/10),0),ROUND((N2/10),1),ROUND((N24/10),0))</f>
        <v>0</v>
      </c>
      <c r="N4" s="132" t="str">
        <f>IF(M4&gt;=5.5,"PASS",IF(M4&gt;0,"FAIL","M/O"))</f>
        <v>M/O</v>
      </c>
      <c r="O4" s="18"/>
      <c r="P4" s="17"/>
    </row>
    <row r="5" spans="1:16" ht="12.95" customHeight="1" x14ac:dyDescent="0.2">
      <c r="A5" s="17"/>
      <c r="B5" s="24"/>
      <c r="C5" s="125" t="s">
        <v>7</v>
      </c>
      <c r="D5" s="123"/>
      <c r="E5" s="15"/>
      <c r="F5" s="127"/>
      <c r="G5" s="127"/>
      <c r="H5" s="127"/>
      <c r="I5" s="127"/>
      <c r="J5" s="129"/>
      <c r="K5" s="129"/>
      <c r="L5" s="123"/>
      <c r="M5" s="123"/>
      <c r="N5" s="123"/>
      <c r="O5" s="18"/>
      <c r="P5" s="17"/>
    </row>
    <row r="6" spans="1:16" ht="12.75" x14ac:dyDescent="0.2">
      <c r="A6" s="17"/>
      <c r="B6" s="24"/>
      <c r="C6" s="125" t="s">
        <v>8</v>
      </c>
      <c r="D6" s="133"/>
      <c r="E6" s="96" t="s">
        <v>9</v>
      </c>
      <c r="F6" s="127"/>
      <c r="G6" s="127"/>
      <c r="H6" s="127"/>
      <c r="I6" s="127"/>
      <c r="J6" s="129"/>
      <c r="K6" s="129"/>
      <c r="L6" s="123"/>
      <c r="M6" s="123"/>
      <c r="N6" s="123"/>
      <c r="O6" s="18"/>
      <c r="P6" s="17"/>
    </row>
    <row r="7" spans="1:16" ht="12.75" x14ac:dyDescent="0.2">
      <c r="A7" s="17"/>
      <c r="B7" s="24"/>
      <c r="C7" s="125" t="s">
        <v>10</v>
      </c>
      <c r="D7" s="123"/>
      <c r="E7" s="25" t="s">
        <v>11</v>
      </c>
      <c r="F7" s="127"/>
      <c r="G7" s="127"/>
      <c r="H7" s="127"/>
      <c r="I7" s="127"/>
      <c r="J7" s="129"/>
      <c r="K7" s="129"/>
      <c r="L7" s="123"/>
      <c r="M7" s="123"/>
      <c r="N7" s="123"/>
      <c r="O7" s="18"/>
      <c r="P7" s="17"/>
    </row>
    <row r="8" spans="1:16" ht="28.35" customHeight="1" x14ac:dyDescent="0.2">
      <c r="A8" s="17"/>
      <c r="B8" s="24"/>
      <c r="C8" s="134" t="s">
        <v>12</v>
      </c>
      <c r="D8" s="135"/>
      <c r="E8" s="40" t="s">
        <v>194</v>
      </c>
      <c r="F8" s="127"/>
      <c r="G8" s="127"/>
      <c r="H8" s="127"/>
      <c r="I8" s="127"/>
      <c r="J8" s="129"/>
      <c r="K8" s="129"/>
      <c r="L8" s="123"/>
      <c r="M8" s="123"/>
      <c r="N8" s="123"/>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02" t="s">
        <v>13</v>
      </c>
      <c r="D11" s="103"/>
      <c r="E11" s="103"/>
      <c r="F11" s="18"/>
      <c r="G11" s="18"/>
      <c r="H11" s="18"/>
      <c r="I11" s="18"/>
      <c r="J11" s="18"/>
      <c r="K11" s="18"/>
      <c r="L11" s="18"/>
      <c r="M11" s="18"/>
      <c r="N11" s="18"/>
      <c r="O11" s="18"/>
      <c r="P11" s="17"/>
    </row>
    <row r="12" spans="1:16" ht="12.75" x14ac:dyDescent="0.2">
      <c r="A12" s="17"/>
      <c r="B12" s="18"/>
      <c r="C12" s="43" t="s">
        <v>201</v>
      </c>
      <c r="D12" s="44" t="s">
        <v>14</v>
      </c>
      <c r="E12" s="45"/>
      <c r="F12" s="43" t="s">
        <v>15</v>
      </c>
      <c r="G12" s="43" t="s">
        <v>16</v>
      </c>
      <c r="H12" s="43" t="s">
        <v>17</v>
      </c>
      <c r="I12" s="43" t="s">
        <v>18</v>
      </c>
      <c r="J12" s="43" t="s">
        <v>19</v>
      </c>
      <c r="K12" s="43" t="s">
        <v>20</v>
      </c>
      <c r="L12" s="43" t="s">
        <v>21</v>
      </c>
      <c r="M12" s="43" t="s">
        <v>22</v>
      </c>
      <c r="N12" s="43" t="s">
        <v>23</v>
      </c>
      <c r="O12" s="26"/>
      <c r="P12" s="17"/>
    </row>
    <row r="13" spans="1:16" ht="48.6" customHeight="1" x14ac:dyDescent="0.2">
      <c r="A13" s="17"/>
      <c r="B13" s="27"/>
      <c r="C13" s="136">
        <v>9</v>
      </c>
      <c r="D13" s="144" t="s">
        <v>24</v>
      </c>
      <c r="E13" s="144"/>
      <c r="F13" s="144"/>
      <c r="G13" s="144"/>
      <c r="H13" s="144"/>
      <c r="I13" s="144"/>
      <c r="J13" s="144"/>
      <c r="K13" s="144"/>
      <c r="L13" s="82"/>
      <c r="M13" s="82"/>
      <c r="N13" s="82"/>
      <c r="O13" s="28"/>
      <c r="P13" s="17"/>
    </row>
    <row r="14" spans="1:16" ht="118.7" customHeight="1" x14ac:dyDescent="0.2">
      <c r="A14" s="17"/>
      <c r="B14" s="18"/>
      <c r="C14" s="136"/>
      <c r="D14" s="145" t="s">
        <v>25</v>
      </c>
      <c r="E14" s="145"/>
      <c r="F14" s="81" t="s">
        <v>26</v>
      </c>
      <c r="G14" s="51" t="s">
        <v>27</v>
      </c>
      <c r="H14" s="52" t="s">
        <v>28</v>
      </c>
      <c r="I14" s="53" t="s">
        <v>29</v>
      </c>
      <c r="J14" s="54" t="s">
        <v>30</v>
      </c>
      <c r="K14" s="55" t="s">
        <v>195</v>
      </c>
      <c r="L14" s="42">
        <v>10</v>
      </c>
      <c r="M14" s="16" t="s">
        <v>15</v>
      </c>
      <c r="N14" s="42">
        <f>IF(M14="MISSING",0,IF(M14="POOR",(L14*0.2),IF(M14="INSUFFICIENT",(L14*0.4),IF(M14="SUFFICIENT",(L14*0.6),IF(M14="GOOD",(L14*0.8),IF(M14="EXCELLENT",L14,"ERROR"))))))</f>
        <v>0</v>
      </c>
      <c r="O14" s="28"/>
      <c r="P14" s="17"/>
    </row>
    <row r="15" spans="1:16" ht="48" customHeight="1" x14ac:dyDescent="0.2">
      <c r="A15" s="17"/>
      <c r="B15" s="27"/>
      <c r="C15" s="95"/>
      <c r="D15" s="146" t="s">
        <v>31</v>
      </c>
      <c r="E15" s="139"/>
      <c r="F15" s="139"/>
      <c r="G15" s="139"/>
      <c r="H15" s="139"/>
      <c r="I15" s="139"/>
      <c r="J15" s="139"/>
      <c r="K15" s="139"/>
      <c r="L15" s="83"/>
      <c r="M15" s="83"/>
      <c r="N15" s="83"/>
      <c r="O15" s="28"/>
      <c r="P15" s="17"/>
    </row>
    <row r="16" spans="1:16" ht="111.95" customHeight="1" x14ac:dyDescent="0.2">
      <c r="A16" s="17"/>
      <c r="B16" s="18"/>
      <c r="C16" s="95" t="s">
        <v>32</v>
      </c>
      <c r="D16" s="119" t="s">
        <v>33</v>
      </c>
      <c r="E16" s="140"/>
      <c r="F16" s="81" t="s">
        <v>26</v>
      </c>
      <c r="G16" s="51" t="s">
        <v>34</v>
      </c>
      <c r="H16" s="52" t="s">
        <v>35</v>
      </c>
      <c r="I16" s="53" t="s">
        <v>36</v>
      </c>
      <c r="J16" s="54" t="s">
        <v>37</v>
      </c>
      <c r="K16" s="55" t="s">
        <v>198</v>
      </c>
      <c r="L16" s="42">
        <v>10</v>
      </c>
      <c r="M16" s="16" t="s">
        <v>15</v>
      </c>
      <c r="N16" s="42">
        <f>IF(M16="MISSING",0,IF(M16="POOR",(L16*0.2),IF(M16="INSUFFICIENT",(L16*0.4),IF(M16="SUFFICIENT",(L16*0.6),IF(M16="GOOD",(L16*0.8),IF(M16="EXCELLENT",L16,"ERROR"))))))</f>
        <v>0</v>
      </c>
      <c r="O16" s="28"/>
      <c r="P16" s="17"/>
    </row>
    <row r="17" spans="1:23" ht="48" customHeight="1" x14ac:dyDescent="0.2">
      <c r="A17" s="17"/>
      <c r="B17" s="27"/>
      <c r="C17" s="138" t="s">
        <v>38</v>
      </c>
      <c r="D17" s="139" t="s">
        <v>39</v>
      </c>
      <c r="E17" s="139"/>
      <c r="F17" s="139"/>
      <c r="G17" s="139"/>
      <c r="H17" s="139"/>
      <c r="I17" s="139"/>
      <c r="J17" s="139"/>
      <c r="K17" s="139"/>
      <c r="L17" s="83"/>
      <c r="M17" s="83"/>
      <c r="N17" s="83"/>
      <c r="O17" s="28"/>
      <c r="P17" s="17"/>
      <c r="Q17" s="59"/>
      <c r="R17" s="59"/>
      <c r="S17" s="59"/>
      <c r="T17" s="59"/>
      <c r="U17" s="59"/>
      <c r="V17" s="59"/>
      <c r="W17" s="59"/>
    </row>
    <row r="18" spans="1:23" ht="111.95" customHeight="1" x14ac:dyDescent="0.2">
      <c r="A18" s="17"/>
      <c r="B18" s="18"/>
      <c r="C18" s="138"/>
      <c r="D18" s="119" t="s">
        <v>40</v>
      </c>
      <c r="E18" s="140"/>
      <c r="F18" s="81" t="s">
        <v>26</v>
      </c>
      <c r="G18" s="51" t="s">
        <v>41</v>
      </c>
      <c r="H18" s="52" t="s">
        <v>42</v>
      </c>
      <c r="I18" s="53" t="s">
        <v>43</v>
      </c>
      <c r="J18" s="54" t="s">
        <v>44</v>
      </c>
      <c r="K18" s="55" t="s">
        <v>45</v>
      </c>
      <c r="L18" s="42">
        <v>10</v>
      </c>
      <c r="M18" s="16" t="s">
        <v>15</v>
      </c>
      <c r="N18" s="42">
        <f>IF(M18="MISSING",0,IF(M18="POOR",(L18*0.2),IF(M18="INSUFFICIENT",(L18*0.4),IF(M18="SUFFICIENT",(L18*0.6),IF(M18="GOOD",(L18*0.8),IF(M18="EXCELLENT",L18,"ERROR"))))))</f>
        <v>0</v>
      </c>
      <c r="O18" s="28"/>
      <c r="P18" s="17"/>
      <c r="Q18" s="59"/>
      <c r="R18" s="59"/>
      <c r="S18" s="59"/>
      <c r="T18" s="59"/>
      <c r="U18" s="59"/>
      <c r="V18" s="59"/>
      <c r="W18" s="59"/>
    </row>
    <row r="19" spans="1:23" ht="42.95" customHeight="1" x14ac:dyDescent="0.2">
      <c r="A19" s="17"/>
      <c r="B19" s="27"/>
      <c r="C19" s="136">
        <v>3</v>
      </c>
      <c r="D19" s="141" t="s">
        <v>46</v>
      </c>
      <c r="E19" s="142"/>
      <c r="F19" s="142"/>
      <c r="G19" s="142"/>
      <c r="H19" s="142"/>
      <c r="I19" s="142"/>
      <c r="J19" s="142"/>
      <c r="K19" s="142"/>
      <c r="L19" s="46"/>
      <c r="M19" s="46"/>
      <c r="N19" s="46"/>
      <c r="O19" s="28"/>
      <c r="P19" s="17"/>
      <c r="Q19" s="59"/>
      <c r="R19" s="59"/>
      <c r="S19" s="59"/>
      <c r="T19" s="59"/>
      <c r="U19" s="59"/>
      <c r="V19" s="59"/>
      <c r="W19" s="59"/>
    </row>
    <row r="20" spans="1:23" s="57" customFormat="1" ht="111.95" customHeight="1" x14ac:dyDescent="0.2">
      <c r="A20" s="49"/>
      <c r="B20" s="50"/>
      <c r="C20" s="103"/>
      <c r="D20" s="143" t="s">
        <v>47</v>
      </c>
      <c r="E20" s="143"/>
      <c r="F20" s="81" t="s">
        <v>26</v>
      </c>
      <c r="G20" s="60" t="s">
        <v>48</v>
      </c>
      <c r="H20" s="61" t="s">
        <v>49</v>
      </c>
      <c r="I20" s="62" t="s">
        <v>199</v>
      </c>
      <c r="J20" s="63" t="s">
        <v>50</v>
      </c>
      <c r="K20" s="64" t="s">
        <v>200</v>
      </c>
      <c r="L20" s="42">
        <v>15</v>
      </c>
      <c r="M20" s="16" t="s">
        <v>15</v>
      </c>
      <c r="N20" s="42">
        <f>IF(M20="MISSING",0,IF(M20="POOR",(L20*0.2),IF(M20="INSUFFICIENT",(L20*0.4),IF(M20="SUFFICIENT",(L20*0.6),IF(M20="GOOD",(L20*0.8),IF(M20="EXCELLENT",L20,"ERROR"))))))</f>
        <v>0</v>
      </c>
      <c r="O20" s="56"/>
      <c r="P20" s="49"/>
      <c r="Q20" s="94"/>
      <c r="R20" s="94"/>
      <c r="S20" s="94"/>
      <c r="T20" s="94"/>
      <c r="U20" s="94"/>
      <c r="V20" s="94"/>
      <c r="W20" s="94"/>
    </row>
    <row r="21" spans="1:23" ht="53.1" customHeight="1" x14ac:dyDescent="0.2">
      <c r="A21" s="17"/>
      <c r="B21" s="18"/>
      <c r="C21" s="136" t="s">
        <v>51</v>
      </c>
      <c r="D21" s="137" t="s">
        <v>52</v>
      </c>
      <c r="E21" s="118"/>
      <c r="F21" s="118"/>
      <c r="G21" s="118"/>
      <c r="H21" s="118"/>
      <c r="I21" s="118"/>
      <c r="J21" s="86"/>
      <c r="K21" s="86"/>
      <c r="L21" s="83"/>
      <c r="M21" s="83"/>
      <c r="N21" s="83"/>
      <c r="O21" s="28"/>
      <c r="P21" s="17"/>
      <c r="Q21" s="59"/>
      <c r="R21" s="59"/>
      <c r="S21" s="59"/>
      <c r="T21" s="59"/>
      <c r="U21" s="59"/>
      <c r="V21" s="59"/>
      <c r="W21" s="59"/>
    </row>
    <row r="22" spans="1:23" ht="138.75" customHeight="1" x14ac:dyDescent="0.2">
      <c r="A22" s="17"/>
      <c r="B22" s="18"/>
      <c r="C22" s="103"/>
      <c r="D22" s="119" t="s">
        <v>53</v>
      </c>
      <c r="E22" s="119"/>
      <c r="F22" s="81" t="s">
        <v>26</v>
      </c>
      <c r="G22" s="58" t="s">
        <v>54</v>
      </c>
      <c r="H22" s="41" t="s">
        <v>55</v>
      </c>
      <c r="I22" s="47" t="s">
        <v>56</v>
      </c>
      <c r="J22" s="63" t="s">
        <v>57</v>
      </c>
      <c r="K22" s="48" t="s">
        <v>58</v>
      </c>
      <c r="L22" s="42">
        <v>15</v>
      </c>
      <c r="M22" s="16" t="s">
        <v>15</v>
      </c>
      <c r="N22" s="42">
        <f>IF(M22="MISSING",0,IF(M22="POOR",(L22*0.2),IF(M22="INSUFFICIENT",(L22*0.4),IF(M22="SUFFICIENT",(L22*0.6),IF(M22="GOOD",(L22*0.8),IF(M22="EXCELLENT",L22,"ERROR"))))))</f>
        <v>0</v>
      </c>
      <c r="O22" s="28"/>
      <c r="P22" s="17"/>
      <c r="Q22" s="59"/>
      <c r="R22" s="59"/>
      <c r="S22" s="59"/>
      <c r="T22" s="59"/>
      <c r="U22" s="59"/>
      <c r="V22" s="59"/>
      <c r="W22" s="78"/>
    </row>
    <row r="23" spans="1:23" ht="53.1" customHeight="1" x14ac:dyDescent="0.2">
      <c r="A23" s="17"/>
      <c r="B23" s="18"/>
      <c r="C23" s="59"/>
      <c r="D23" s="118" t="s">
        <v>59</v>
      </c>
      <c r="E23" s="118"/>
      <c r="F23" s="118"/>
      <c r="G23" s="118"/>
      <c r="H23" s="118"/>
      <c r="I23" s="118"/>
      <c r="J23" s="86"/>
      <c r="K23" s="86"/>
      <c r="L23" s="83"/>
      <c r="M23" s="83"/>
      <c r="N23" s="83"/>
      <c r="O23" s="28"/>
      <c r="P23" s="17"/>
      <c r="Q23" s="59"/>
      <c r="R23" s="59"/>
      <c r="S23" s="59"/>
      <c r="T23" s="59"/>
      <c r="U23" s="59"/>
      <c r="V23" s="59"/>
      <c r="W23" s="59"/>
    </row>
    <row r="24" spans="1:23" ht="138.75" customHeight="1" x14ac:dyDescent="0.2">
      <c r="A24" s="17"/>
      <c r="B24" s="18"/>
      <c r="C24" s="59" t="s">
        <v>60</v>
      </c>
      <c r="D24" s="119" t="s">
        <v>61</v>
      </c>
      <c r="E24" s="119"/>
      <c r="F24" s="81" t="s">
        <v>26</v>
      </c>
      <c r="G24" s="58" t="s">
        <v>62</v>
      </c>
      <c r="H24" s="41" t="s">
        <v>63</v>
      </c>
      <c r="I24" s="47" t="s">
        <v>64</v>
      </c>
      <c r="J24" s="63" t="s">
        <v>65</v>
      </c>
      <c r="K24" s="48" t="s">
        <v>66</v>
      </c>
      <c r="L24" s="42">
        <v>20</v>
      </c>
      <c r="M24" s="16" t="s">
        <v>15</v>
      </c>
      <c r="N24" s="42">
        <f>IF(M24="MISSING",0,IF(M24="POOR",(L24*0.2),IF(M24="INSUFFICIENT",(L24*0.4),IF(M24="SUFFICIENT",(L24*0.6),IF(M24="GOOD",(L24*0.8),IF(M24="EXCELLENT",L24,"ERROR"))))))</f>
        <v>0</v>
      </c>
      <c r="O24" s="28"/>
      <c r="P24" s="17"/>
      <c r="Q24" s="59"/>
      <c r="R24" s="59"/>
      <c r="S24" s="59"/>
      <c r="T24" s="59"/>
      <c r="U24" s="59"/>
      <c r="V24" s="59"/>
      <c r="W24" s="59"/>
    </row>
    <row r="25" spans="1:23" ht="53.1" customHeight="1" x14ac:dyDescent="0.2">
      <c r="A25" s="17"/>
      <c r="B25" s="18"/>
      <c r="C25" s="59"/>
      <c r="D25" s="118" t="s">
        <v>206</v>
      </c>
      <c r="E25" s="118"/>
      <c r="F25" s="118"/>
      <c r="G25" s="118"/>
      <c r="H25" s="118"/>
      <c r="I25" s="118"/>
      <c r="J25" s="86"/>
      <c r="K25" s="86"/>
      <c r="L25" s="83"/>
      <c r="M25" s="83"/>
      <c r="N25" s="83"/>
      <c r="O25" s="28"/>
      <c r="P25" s="17"/>
      <c r="Q25" s="59"/>
      <c r="R25" s="59"/>
      <c r="S25" s="59"/>
      <c r="T25" s="59"/>
      <c r="U25" s="59"/>
      <c r="V25" s="59"/>
      <c r="W25" s="59"/>
    </row>
    <row r="26" spans="1:23" ht="138.75" customHeight="1" x14ac:dyDescent="0.2">
      <c r="A26" s="17"/>
      <c r="B26" s="18"/>
      <c r="C26" s="59" t="s">
        <v>60</v>
      </c>
      <c r="D26" s="119" t="s">
        <v>207</v>
      </c>
      <c r="E26" s="119"/>
      <c r="F26" s="81" t="s">
        <v>26</v>
      </c>
      <c r="G26" s="58" t="s">
        <v>67</v>
      </c>
      <c r="H26" s="41" t="s">
        <v>68</v>
      </c>
      <c r="I26" s="47" t="s">
        <v>69</v>
      </c>
      <c r="J26" s="63" t="s">
        <v>70</v>
      </c>
      <c r="K26" s="48" t="s">
        <v>71</v>
      </c>
      <c r="L26" s="42">
        <v>20</v>
      </c>
      <c r="M26" s="16" t="s">
        <v>15</v>
      </c>
      <c r="N26" s="42">
        <f>IF(M26="MISSING",0,IF(M26="POOR",(L26*0.2),IF(M26="INSUFFICIENT",(L26*0.4),IF(M26="SUFFICIENT",(L26*0.6),IF(M26="GOOD",(L26*0.8),IF(M26="EXCELLENT",L26,"ERROR"))))))</f>
        <v>0</v>
      </c>
      <c r="O26" s="28"/>
      <c r="P26" s="17"/>
      <c r="Q26" s="59"/>
      <c r="R26" s="59"/>
      <c r="S26" s="59"/>
      <c r="T26" s="59"/>
      <c r="U26" s="59"/>
      <c r="V26" s="59"/>
      <c r="W26" s="59"/>
    </row>
    <row r="27" spans="1:23" ht="17.45" customHeight="1" x14ac:dyDescent="0.2">
      <c r="A27" s="17"/>
      <c r="B27" s="18"/>
      <c r="C27" s="18"/>
      <c r="D27" s="18"/>
      <c r="E27" s="18"/>
      <c r="F27" s="18"/>
      <c r="G27" s="18"/>
      <c r="H27" s="18"/>
      <c r="I27" s="18"/>
      <c r="J27" s="18"/>
      <c r="K27" s="97" t="s">
        <v>196</v>
      </c>
      <c r="L27" s="97">
        <f>SUM(L14,L16,L18,L20,L22,L24,L26)</f>
        <v>100</v>
      </c>
      <c r="M27" s="98" t="s">
        <v>197</v>
      </c>
      <c r="N27" s="98">
        <f>SUM(N14,N16,N18,N20,N22,N24,N26)</f>
        <v>0</v>
      </c>
      <c r="O27" s="28"/>
      <c r="P27" s="17"/>
      <c r="Q27" s="59"/>
      <c r="R27" s="59"/>
      <c r="S27" s="59"/>
      <c r="T27" s="59"/>
      <c r="U27" s="59"/>
      <c r="V27" s="59"/>
      <c r="W27" s="59"/>
    </row>
    <row r="28" spans="1:23" s="59" customFormat="1" ht="12.75" x14ac:dyDescent="0.2">
      <c r="A28" s="17"/>
      <c r="B28" s="17"/>
      <c r="C28" s="17"/>
      <c r="D28" s="17"/>
      <c r="E28" s="17"/>
      <c r="F28" s="17"/>
      <c r="G28" s="17"/>
      <c r="H28" s="17"/>
      <c r="I28" s="17"/>
      <c r="J28" s="17"/>
      <c r="K28" s="17"/>
      <c r="L28" s="17"/>
      <c r="M28" s="17"/>
      <c r="N28" s="17"/>
      <c r="O28" s="17"/>
      <c r="P28" s="17"/>
    </row>
    <row r="29" spans="1:23" s="59" customFormat="1" ht="23.25" x14ac:dyDescent="0.35">
      <c r="A29" s="17"/>
      <c r="B29" s="29"/>
      <c r="C29" s="102" t="s">
        <v>72</v>
      </c>
      <c r="D29" s="103"/>
      <c r="E29" s="103"/>
      <c r="F29" s="29"/>
      <c r="G29" s="29"/>
      <c r="H29" s="29"/>
      <c r="I29" s="29"/>
      <c r="J29" s="29"/>
      <c r="K29" s="29"/>
      <c r="L29" s="29"/>
      <c r="M29" s="29"/>
      <c r="N29" s="30"/>
      <c r="O29" s="30"/>
      <c r="P29" s="17"/>
    </row>
    <row r="30" spans="1:23" s="59" customFormat="1" ht="12.75" x14ac:dyDescent="0.2">
      <c r="A30" s="17"/>
      <c r="B30" s="29"/>
      <c r="C30" s="89" t="s">
        <v>73</v>
      </c>
      <c r="D30" s="105" t="s">
        <v>74</v>
      </c>
      <c r="E30" s="103"/>
      <c r="F30" s="89" t="s">
        <v>75</v>
      </c>
      <c r="G30" s="105" t="s">
        <v>2</v>
      </c>
      <c r="H30" s="103"/>
      <c r="I30" s="103"/>
      <c r="J30" s="103"/>
      <c r="K30" s="103"/>
      <c r="L30" s="65"/>
      <c r="M30" s="89"/>
      <c r="N30" s="92" t="s">
        <v>76</v>
      </c>
      <c r="O30" s="29"/>
      <c r="P30" s="17"/>
    </row>
    <row r="31" spans="1:23" s="59" customFormat="1" ht="39.950000000000003" customHeight="1" x14ac:dyDescent="0.2">
      <c r="A31" s="17"/>
      <c r="B31" s="29"/>
      <c r="C31" s="66">
        <v>9</v>
      </c>
      <c r="D31" s="115" t="s">
        <v>77</v>
      </c>
      <c r="E31" s="116"/>
      <c r="F31" s="91" t="s">
        <v>78</v>
      </c>
      <c r="G31" s="117" t="s">
        <v>79</v>
      </c>
      <c r="H31" s="117"/>
      <c r="I31" s="117"/>
      <c r="J31" s="117"/>
      <c r="K31" s="117"/>
      <c r="L31" s="117"/>
      <c r="M31" s="117"/>
      <c r="N31" s="67">
        <v>3</v>
      </c>
      <c r="O31" s="29"/>
      <c r="P31" s="17"/>
    </row>
    <row r="32" spans="1:23" s="59" customFormat="1" ht="39.950000000000003" customHeight="1" x14ac:dyDescent="0.2">
      <c r="A32" s="17"/>
      <c r="B32" s="29"/>
      <c r="C32" s="68">
        <v>10</v>
      </c>
      <c r="D32" s="120" t="s">
        <v>77</v>
      </c>
      <c r="E32" s="116"/>
      <c r="F32" s="91" t="s">
        <v>80</v>
      </c>
      <c r="G32" s="117" t="s">
        <v>81</v>
      </c>
      <c r="H32" s="117"/>
      <c r="I32" s="117"/>
      <c r="J32" s="117"/>
      <c r="K32" s="117"/>
      <c r="L32" s="117"/>
      <c r="M32" s="117"/>
      <c r="N32" s="69">
        <v>3</v>
      </c>
      <c r="O32" s="29"/>
      <c r="P32" s="17"/>
    </row>
    <row r="33" spans="1:16" s="59" customFormat="1" ht="39.950000000000003" customHeight="1" x14ac:dyDescent="0.2">
      <c r="A33" s="17"/>
      <c r="B33" s="29"/>
      <c r="C33" s="66">
        <v>11</v>
      </c>
      <c r="D33" s="115" t="s">
        <v>77</v>
      </c>
      <c r="E33" s="116"/>
      <c r="F33" s="91" t="s">
        <v>82</v>
      </c>
      <c r="G33" s="117" t="s">
        <v>83</v>
      </c>
      <c r="H33" s="117"/>
      <c r="I33" s="117"/>
      <c r="J33" s="117"/>
      <c r="K33" s="117"/>
      <c r="L33" s="117"/>
      <c r="M33" s="117"/>
      <c r="N33" s="67">
        <v>3</v>
      </c>
      <c r="O33" s="29"/>
      <c r="P33" s="17"/>
    </row>
    <row r="34" spans="1:16" s="59" customFormat="1" ht="39.950000000000003" customHeight="1" x14ac:dyDescent="0.2">
      <c r="A34" s="17"/>
      <c r="B34" s="29"/>
      <c r="C34" s="70">
        <v>1</v>
      </c>
      <c r="D34" s="113" t="s">
        <v>84</v>
      </c>
      <c r="E34" s="113"/>
      <c r="F34" s="90" t="s">
        <v>85</v>
      </c>
      <c r="G34" s="111" t="s">
        <v>205</v>
      </c>
      <c r="H34" s="111"/>
      <c r="I34" s="111"/>
      <c r="J34" s="111"/>
      <c r="K34" s="111"/>
      <c r="L34" s="111"/>
      <c r="M34" s="111"/>
      <c r="N34" s="71">
        <v>3</v>
      </c>
      <c r="O34" s="29"/>
      <c r="P34" s="17"/>
    </row>
    <row r="35" spans="1:16" s="59" customFormat="1" ht="39.950000000000003" customHeight="1" x14ac:dyDescent="0.2">
      <c r="A35" s="17"/>
      <c r="B35" s="29"/>
      <c r="C35" s="72">
        <v>2</v>
      </c>
      <c r="D35" s="106" t="s">
        <v>84</v>
      </c>
      <c r="E35" s="107"/>
      <c r="F35" s="87" t="s">
        <v>86</v>
      </c>
      <c r="G35" s="108" t="s">
        <v>87</v>
      </c>
      <c r="H35" s="108"/>
      <c r="I35" s="108"/>
      <c r="J35" s="108"/>
      <c r="K35" s="108"/>
      <c r="L35" s="108"/>
      <c r="M35" s="108"/>
      <c r="N35" s="73">
        <v>3</v>
      </c>
      <c r="O35" s="29"/>
      <c r="P35" s="17"/>
    </row>
    <row r="36" spans="1:16" s="59" customFormat="1" ht="39.950000000000003" customHeight="1" x14ac:dyDescent="0.2">
      <c r="A36" s="17"/>
      <c r="B36" s="29"/>
      <c r="C36" s="74">
        <v>3</v>
      </c>
      <c r="D36" s="109" t="s">
        <v>88</v>
      </c>
      <c r="E36" s="110"/>
      <c r="F36" s="90" t="s">
        <v>89</v>
      </c>
      <c r="G36" s="111" t="s">
        <v>90</v>
      </c>
      <c r="H36" s="111"/>
      <c r="I36" s="111"/>
      <c r="J36" s="111"/>
      <c r="K36" s="111"/>
      <c r="L36" s="111"/>
      <c r="M36" s="111"/>
      <c r="N36" s="75">
        <v>3</v>
      </c>
      <c r="O36" s="29"/>
      <c r="P36" s="17"/>
    </row>
    <row r="37" spans="1:16" s="59" customFormat="1" ht="39.950000000000003" customHeight="1" x14ac:dyDescent="0.2">
      <c r="A37" s="17"/>
      <c r="B37" s="29"/>
      <c r="C37" s="76">
        <v>4</v>
      </c>
      <c r="D37" s="112" t="s">
        <v>91</v>
      </c>
      <c r="E37" s="107"/>
      <c r="F37" s="87" t="s">
        <v>92</v>
      </c>
      <c r="G37" s="108" t="s">
        <v>202</v>
      </c>
      <c r="H37" s="108"/>
      <c r="I37" s="108"/>
      <c r="J37" s="108"/>
      <c r="K37" s="108"/>
      <c r="L37" s="108"/>
      <c r="M37" s="108"/>
      <c r="N37" s="77">
        <v>3</v>
      </c>
      <c r="O37" s="29"/>
      <c r="P37" s="17"/>
    </row>
    <row r="38" spans="1:16" s="59" customFormat="1" ht="39.950000000000003" customHeight="1" x14ac:dyDescent="0.2">
      <c r="A38" s="17"/>
      <c r="B38" s="29"/>
      <c r="C38" s="70">
        <v>5</v>
      </c>
      <c r="D38" s="113" t="s">
        <v>93</v>
      </c>
      <c r="E38" s="114"/>
      <c r="F38" s="90" t="s">
        <v>93</v>
      </c>
      <c r="G38" s="111" t="s">
        <v>203</v>
      </c>
      <c r="H38" s="111"/>
      <c r="I38" s="111"/>
      <c r="J38" s="111"/>
      <c r="K38" s="111"/>
      <c r="L38" s="111"/>
      <c r="M38" s="111"/>
      <c r="N38" s="71">
        <v>3</v>
      </c>
      <c r="O38" s="29"/>
      <c r="P38" s="17"/>
    </row>
    <row r="39" spans="1:16" s="59" customFormat="1" ht="39.950000000000003" customHeight="1" x14ac:dyDescent="0.2">
      <c r="A39" s="17"/>
      <c r="B39" s="29"/>
      <c r="C39" s="72">
        <v>6</v>
      </c>
      <c r="D39" s="106" t="s">
        <v>93</v>
      </c>
      <c r="E39" s="107"/>
      <c r="F39" s="87" t="s">
        <v>94</v>
      </c>
      <c r="G39" s="108" t="s">
        <v>204</v>
      </c>
      <c r="H39" s="108"/>
      <c r="I39" s="108"/>
      <c r="J39" s="108"/>
      <c r="K39" s="108"/>
      <c r="L39" s="108"/>
      <c r="M39" s="108"/>
      <c r="N39" s="73">
        <v>3</v>
      </c>
      <c r="O39" s="29"/>
      <c r="P39" s="17"/>
    </row>
    <row r="40" spans="1:16" s="59" customFormat="1" ht="39.950000000000003" customHeight="1" x14ac:dyDescent="0.2">
      <c r="A40" s="17"/>
      <c r="B40" s="29"/>
      <c r="C40" s="74">
        <v>7</v>
      </c>
      <c r="D40" s="109" t="s">
        <v>95</v>
      </c>
      <c r="E40" s="110"/>
      <c r="F40" s="90" t="s">
        <v>96</v>
      </c>
      <c r="G40" s="111" t="s">
        <v>97</v>
      </c>
      <c r="H40" s="111"/>
      <c r="I40" s="111"/>
      <c r="J40" s="111"/>
      <c r="K40" s="111"/>
      <c r="L40" s="111"/>
      <c r="M40" s="111"/>
      <c r="N40" s="75">
        <v>3</v>
      </c>
      <c r="O40" s="29"/>
      <c r="P40" s="17"/>
    </row>
    <row r="41" spans="1:16" s="59" customFormat="1" ht="39.950000000000003" customHeight="1" x14ac:dyDescent="0.2">
      <c r="A41" s="17"/>
      <c r="B41" s="29"/>
      <c r="C41" s="76">
        <v>8</v>
      </c>
      <c r="D41" s="112" t="s">
        <v>95</v>
      </c>
      <c r="E41" s="107"/>
      <c r="F41" s="87" t="s">
        <v>98</v>
      </c>
      <c r="G41" s="108" t="s">
        <v>99</v>
      </c>
      <c r="H41" s="108"/>
      <c r="I41" s="108"/>
      <c r="J41" s="108"/>
      <c r="K41" s="108"/>
      <c r="L41" s="108"/>
      <c r="M41" s="108"/>
      <c r="N41" s="77">
        <v>3</v>
      </c>
      <c r="O41" s="29"/>
      <c r="P41" s="17"/>
    </row>
    <row r="42" spans="1:16" s="59" customFormat="1" ht="12.75" x14ac:dyDescent="0.2">
      <c r="A42" s="17"/>
      <c r="B42" s="29"/>
      <c r="C42" s="29"/>
      <c r="D42" s="29"/>
      <c r="E42" s="29"/>
      <c r="F42" s="29"/>
      <c r="G42" s="29"/>
      <c r="H42" s="29"/>
      <c r="I42" s="29"/>
      <c r="J42" s="29"/>
      <c r="K42" s="29"/>
      <c r="L42" s="29"/>
      <c r="M42" s="29"/>
      <c r="N42" s="29"/>
      <c r="O42" s="29"/>
      <c r="P42" s="17"/>
    </row>
    <row r="43" spans="1:16" s="59" customFormat="1" ht="12.75" x14ac:dyDescent="0.2">
      <c r="A43" s="17"/>
      <c r="B43" s="17"/>
      <c r="C43" s="17"/>
      <c r="D43" s="17"/>
      <c r="E43" s="17"/>
      <c r="F43" s="17"/>
      <c r="G43" s="17"/>
      <c r="H43" s="17"/>
      <c r="I43" s="17"/>
      <c r="J43" s="17"/>
      <c r="K43" s="17"/>
      <c r="L43" s="17"/>
      <c r="M43" s="17"/>
      <c r="N43" s="17"/>
      <c r="O43" s="17"/>
      <c r="P43" s="17"/>
    </row>
    <row r="44" spans="1:16" s="59" customFormat="1" ht="23.25" x14ac:dyDescent="0.35">
      <c r="A44" s="17"/>
      <c r="B44" s="32"/>
      <c r="C44" s="102" t="s">
        <v>100</v>
      </c>
      <c r="D44" s="103"/>
      <c r="E44" s="103"/>
      <c r="F44" s="27"/>
      <c r="G44" s="18"/>
      <c r="H44" s="18"/>
      <c r="I44" s="18"/>
      <c r="J44" s="18"/>
      <c r="K44" s="18"/>
      <c r="L44" s="18"/>
      <c r="M44" s="18"/>
      <c r="N44" s="18"/>
      <c r="O44" s="18"/>
      <c r="P44" s="17"/>
    </row>
    <row r="45" spans="1:16" s="59" customFormat="1" ht="12.75" x14ac:dyDescent="0.2">
      <c r="A45" s="17"/>
      <c r="B45" s="32"/>
      <c r="C45" s="33" t="s">
        <v>73</v>
      </c>
      <c r="D45" s="33" t="s">
        <v>101</v>
      </c>
      <c r="E45" s="88"/>
      <c r="F45" s="104" t="s">
        <v>102</v>
      </c>
      <c r="G45" s="103"/>
      <c r="H45" s="103"/>
      <c r="I45" s="103"/>
      <c r="J45" s="105" t="s">
        <v>103</v>
      </c>
      <c r="K45" s="103"/>
      <c r="L45" s="103"/>
      <c r="M45" s="103"/>
      <c r="N45" s="103"/>
      <c r="O45" s="18"/>
      <c r="P45" s="17"/>
    </row>
    <row r="46" spans="1:16" s="59" customFormat="1" ht="49.35" customHeight="1" x14ac:dyDescent="0.2">
      <c r="A46" s="17"/>
      <c r="B46" s="34"/>
      <c r="C46" s="35">
        <v>1</v>
      </c>
      <c r="D46" s="36" t="s">
        <v>104</v>
      </c>
      <c r="E46" s="85"/>
      <c r="F46" s="99" t="s">
        <v>105</v>
      </c>
      <c r="G46" s="100"/>
      <c r="H46" s="100"/>
      <c r="I46" s="100"/>
      <c r="J46" s="99" t="s">
        <v>106</v>
      </c>
      <c r="K46" s="100"/>
      <c r="L46" s="100"/>
      <c r="M46" s="100"/>
      <c r="N46" s="100"/>
      <c r="O46" s="18"/>
      <c r="P46" s="17"/>
    </row>
    <row r="47" spans="1:16" s="59" customFormat="1" ht="47.45" customHeight="1" x14ac:dyDescent="0.2">
      <c r="A47" s="17"/>
      <c r="B47" s="34"/>
      <c r="C47" s="37">
        <v>2</v>
      </c>
      <c r="D47" s="31" t="s">
        <v>107</v>
      </c>
      <c r="E47" s="84"/>
      <c r="F47" s="101" t="s">
        <v>108</v>
      </c>
      <c r="G47" s="100"/>
      <c r="H47" s="100"/>
      <c r="I47" s="100"/>
      <c r="J47" s="101" t="s">
        <v>109</v>
      </c>
      <c r="K47" s="100"/>
      <c r="L47" s="100"/>
      <c r="M47" s="100"/>
      <c r="N47" s="100"/>
      <c r="O47" s="18"/>
      <c r="P47" s="17"/>
    </row>
    <row r="48" spans="1:16" s="59" customFormat="1" ht="42" customHeight="1" x14ac:dyDescent="0.2">
      <c r="A48" s="17"/>
      <c r="B48" s="34"/>
      <c r="C48" s="35">
        <v>3</v>
      </c>
      <c r="D48" s="36" t="s">
        <v>110</v>
      </c>
      <c r="E48" s="85"/>
      <c r="F48" s="99" t="s">
        <v>111</v>
      </c>
      <c r="G48" s="100"/>
      <c r="H48" s="100"/>
      <c r="I48" s="100"/>
      <c r="J48" s="99" t="s">
        <v>112</v>
      </c>
      <c r="K48" s="100"/>
      <c r="L48" s="100"/>
      <c r="M48" s="100"/>
      <c r="N48" s="100"/>
      <c r="O48" s="18"/>
      <c r="P48" s="17"/>
    </row>
    <row r="49" spans="1:16" s="59" customFormat="1" ht="42.6" customHeight="1" x14ac:dyDescent="0.2">
      <c r="A49" s="17"/>
      <c r="B49" s="34"/>
      <c r="C49" s="37">
        <v>4</v>
      </c>
      <c r="D49" s="31" t="s">
        <v>113</v>
      </c>
      <c r="E49" s="84"/>
      <c r="F49" s="101" t="s">
        <v>114</v>
      </c>
      <c r="G49" s="100"/>
      <c r="H49" s="100"/>
      <c r="I49" s="100"/>
      <c r="J49" s="101" t="s">
        <v>115</v>
      </c>
      <c r="K49" s="100"/>
      <c r="L49" s="100"/>
      <c r="M49" s="100"/>
      <c r="N49" s="100"/>
      <c r="O49" s="18"/>
      <c r="P49" s="17"/>
    </row>
    <row r="50" spans="1:16" s="59" customFormat="1" ht="36" customHeight="1" x14ac:dyDescent="0.2">
      <c r="A50" s="17"/>
      <c r="B50" s="34"/>
      <c r="C50" s="35">
        <v>5</v>
      </c>
      <c r="D50" s="36" t="s">
        <v>116</v>
      </c>
      <c r="E50" s="85"/>
      <c r="F50" s="99" t="s">
        <v>117</v>
      </c>
      <c r="G50" s="100"/>
      <c r="H50" s="100"/>
      <c r="I50" s="100"/>
      <c r="J50" s="99" t="s">
        <v>118</v>
      </c>
      <c r="K50" s="100"/>
      <c r="L50" s="100"/>
      <c r="M50" s="100"/>
      <c r="N50" s="100"/>
      <c r="O50" s="18"/>
      <c r="P50" s="17"/>
    </row>
    <row r="51" spans="1:16" s="59" customFormat="1" ht="12.75" x14ac:dyDescent="0.2">
      <c r="A51" s="17"/>
      <c r="B51" s="18"/>
      <c r="C51" s="18"/>
      <c r="D51" s="18"/>
      <c r="E51" s="18"/>
      <c r="F51" s="18"/>
      <c r="G51" s="18"/>
      <c r="H51" s="18"/>
      <c r="I51" s="18"/>
      <c r="J51" s="18"/>
      <c r="K51" s="18"/>
      <c r="L51" s="18"/>
      <c r="M51" s="18"/>
      <c r="N51" s="18"/>
      <c r="O51" s="18"/>
      <c r="P51" s="17"/>
    </row>
    <row r="52" spans="1:16" s="59" customFormat="1" ht="12.75" x14ac:dyDescent="0.2">
      <c r="A52" s="17"/>
      <c r="B52" s="17"/>
      <c r="C52" s="17"/>
      <c r="D52" s="17"/>
      <c r="E52" s="17"/>
      <c r="F52" s="17"/>
      <c r="G52" s="17"/>
      <c r="H52" s="17"/>
      <c r="I52" s="17"/>
      <c r="J52" s="17"/>
      <c r="K52" s="17"/>
      <c r="L52" s="17"/>
      <c r="M52" s="17"/>
      <c r="N52" s="17"/>
      <c r="O52" s="17"/>
      <c r="P52" s="17"/>
    </row>
    <row r="53" spans="1:16" ht="15.75" customHeight="1" x14ac:dyDescent="0.2">
      <c r="A53" s="59"/>
      <c r="B53" s="59"/>
      <c r="C53" s="59"/>
      <c r="D53" s="59"/>
      <c r="E53" s="59"/>
      <c r="F53" s="59"/>
      <c r="G53" s="59"/>
      <c r="H53" s="59"/>
      <c r="I53" s="59"/>
      <c r="J53" s="59"/>
      <c r="K53" s="59"/>
      <c r="L53" s="59"/>
      <c r="M53" s="59"/>
      <c r="N53" s="59"/>
      <c r="O53" s="59"/>
      <c r="P53" s="59"/>
    </row>
    <row r="54" spans="1:16" ht="15.75" customHeight="1" x14ac:dyDescent="0.2">
      <c r="A54" s="59"/>
      <c r="B54" s="59"/>
      <c r="C54" s="59"/>
      <c r="D54" s="59"/>
      <c r="E54" s="59"/>
      <c r="F54" s="59"/>
      <c r="G54" s="59"/>
      <c r="H54" s="59"/>
      <c r="I54" s="59"/>
      <c r="J54" s="59"/>
      <c r="K54" s="59"/>
      <c r="L54" s="59"/>
      <c r="M54" s="59"/>
      <c r="N54" s="59"/>
      <c r="O54" s="59"/>
      <c r="P54" s="59"/>
    </row>
  </sheetData>
  <protectedRanges>
    <protectedRange algorithmName="SHA-512" hashValue="NcQe0VjxFnxU9SziGkmWOoYUYoQ0T62vv+WqFE1sowJD2+jDiq1RKEMS6wObDPCk433k/JG1CTU3j62rwNOzdg==" saltValue="OlYFZTFPx5QDCqKlqXj8fw==" spinCount="100000" sqref="C11:L12 C19:L19 C20:H20 J20:L20 C21:L26 D14:L1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 name="Range1_2_1_2"/>
  </protectedRanges>
  <mergeCells count="71">
    <mergeCell ref="D16:E16"/>
    <mergeCell ref="C11:E11"/>
    <mergeCell ref="C13:C14"/>
    <mergeCell ref="D13:K13"/>
    <mergeCell ref="D14:E14"/>
    <mergeCell ref="D15:K15"/>
    <mergeCell ref="D22:E22"/>
    <mergeCell ref="C21:C22"/>
    <mergeCell ref="D21:I21"/>
    <mergeCell ref="C17:C18"/>
    <mergeCell ref="C19:C20"/>
    <mergeCell ref="D17:K17"/>
    <mergeCell ref="D18:E18"/>
    <mergeCell ref="D19:K19"/>
    <mergeCell ref="D20:E20"/>
    <mergeCell ref="C2:E2"/>
    <mergeCell ref="C3:D3"/>
    <mergeCell ref="J3:K3"/>
    <mergeCell ref="L3:N3"/>
    <mergeCell ref="C4:D4"/>
    <mergeCell ref="F4:I8"/>
    <mergeCell ref="J4:K8"/>
    <mergeCell ref="L4:L8"/>
    <mergeCell ref="M4:M8"/>
    <mergeCell ref="N4:N8"/>
    <mergeCell ref="C5:D5"/>
    <mergeCell ref="C6:D6"/>
    <mergeCell ref="C7:D7"/>
    <mergeCell ref="C8:D8"/>
    <mergeCell ref="D23:I23"/>
    <mergeCell ref="D24:E24"/>
    <mergeCell ref="D25:I25"/>
    <mergeCell ref="D26:E26"/>
    <mergeCell ref="D32:E32"/>
    <mergeCell ref="G32:M32"/>
    <mergeCell ref="C29:E29"/>
    <mergeCell ref="D30:E30"/>
    <mergeCell ref="G30:K30"/>
    <mergeCell ref="D31:E31"/>
    <mergeCell ref="G31:M31"/>
    <mergeCell ref="D33:E33"/>
    <mergeCell ref="G33:M33"/>
    <mergeCell ref="D34:E34"/>
    <mergeCell ref="G34:M34"/>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C44:E44"/>
    <mergeCell ref="F45:I45"/>
    <mergeCell ref="J45:N45"/>
    <mergeCell ref="F49:I49"/>
    <mergeCell ref="J49:N49"/>
    <mergeCell ref="F50:I50"/>
    <mergeCell ref="J50:N50"/>
    <mergeCell ref="F46:I46"/>
    <mergeCell ref="J46:N46"/>
    <mergeCell ref="F47:I47"/>
    <mergeCell ref="J47:N47"/>
    <mergeCell ref="F48:I48"/>
    <mergeCell ref="J48:N48"/>
  </mergeCells>
  <conditionalFormatting sqref="N4">
    <cfRule type="containsText" dxfId="32" priority="81" operator="containsText" text="FAIL">
      <formula>NOT(ISERROR(SEARCH(("FAIL"),(N4))))</formula>
    </cfRule>
  </conditionalFormatting>
  <conditionalFormatting sqref="N4">
    <cfRule type="cellIs" dxfId="31" priority="82" operator="equal">
      <formula>"PASS"</formula>
    </cfRule>
  </conditionalFormatting>
  <conditionalFormatting sqref="N4">
    <cfRule type="cellIs" dxfId="30" priority="83" operator="equal">
      <formula>"M/O"</formula>
    </cfRule>
  </conditionalFormatting>
  <conditionalFormatting sqref="M22 M20 M14 M18">
    <cfRule type="cellIs" dxfId="29" priority="56" operator="equal">
      <formula>"EXCELLENT"</formula>
    </cfRule>
    <cfRule type="cellIs" dxfId="28" priority="57" operator="equal">
      <formula>"GOOD"</formula>
    </cfRule>
    <cfRule type="cellIs" dxfId="27" priority="58" operator="equal">
      <formula>"SUFFICIENT"</formula>
    </cfRule>
    <cfRule type="cellIs" dxfId="26" priority="59" operator="equal">
      <formula>"INSUFFICIENT"</formula>
    </cfRule>
    <cfRule type="cellIs" dxfId="25" priority="61" operator="equal">
      <formula>"MISSING"</formula>
    </cfRule>
  </conditionalFormatting>
  <conditionalFormatting sqref="M22 M20 M14 M18">
    <cfRule type="cellIs" dxfId="24" priority="62" operator="equal">
      <formula>"POOR"</formula>
    </cfRule>
  </conditionalFormatting>
  <conditionalFormatting sqref="M13">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13">
    <cfRule type="cellIs" dxfId="18" priority="24" operator="equal">
      <formula>"POOR"</formula>
    </cfRule>
  </conditionalFormatting>
  <conditionalFormatting sqref="M2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24">
    <cfRule type="cellIs" dxfId="12" priority="18" operator="equal">
      <formula>"POOR"</formula>
    </cfRule>
  </conditionalFormatting>
  <conditionalFormatting sqref="M2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2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20 M26 M18 M22 M24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F16" sqref="F16"/>
    </sheetView>
  </sheetViews>
  <sheetFormatPr defaultColWidth="8.85546875" defaultRowHeight="12.75" x14ac:dyDescent="0.2"/>
  <cols>
    <col min="1" max="1" width="8.85546875" style="78"/>
    <col min="2" max="2" width="23.85546875" style="78" customWidth="1"/>
    <col min="3" max="3" width="115.8554687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x14ac:dyDescent="0.2">
      <c r="A1" s="149"/>
      <c r="B1" s="149"/>
      <c r="C1" s="149"/>
      <c r="D1" s="149"/>
      <c r="E1" s="149"/>
      <c r="F1" s="149"/>
      <c r="G1" s="149"/>
      <c r="H1" s="149"/>
    </row>
    <row r="2" spans="1:15" x14ac:dyDescent="0.2">
      <c r="A2" s="149"/>
      <c r="B2" s="149"/>
      <c r="C2" s="149"/>
      <c r="D2" s="149"/>
      <c r="E2" s="149"/>
      <c r="F2" s="149"/>
      <c r="G2" s="149"/>
      <c r="H2" s="149"/>
    </row>
    <row r="3" spans="1:15" ht="15.75" customHeight="1" x14ac:dyDescent="0.2">
      <c r="A3" s="149"/>
      <c r="B3" s="149"/>
      <c r="C3"/>
      <c r="D3" s="149"/>
      <c r="E3" s="149"/>
      <c r="F3" s="149"/>
      <c r="G3" s="149"/>
      <c r="H3" s="149"/>
      <c r="K3" s="147"/>
      <c r="L3" s="148"/>
      <c r="M3" s="148"/>
      <c r="N3" s="148"/>
      <c r="O3" s="80"/>
    </row>
    <row r="4" spans="1:15" x14ac:dyDescent="0.2">
      <c r="A4"/>
      <c r="B4"/>
      <c r="C4"/>
      <c r="D4"/>
      <c r="E4"/>
      <c r="F4"/>
      <c r="G4"/>
      <c r="H4"/>
    </row>
    <row r="5" spans="1:15" x14ac:dyDescent="0.2">
      <c r="A5"/>
      <c r="B5"/>
      <c r="C5"/>
      <c r="D5"/>
      <c r="E5"/>
      <c r="F5"/>
      <c r="G5"/>
      <c r="H5"/>
    </row>
    <row r="6" spans="1:15" x14ac:dyDescent="0.2">
      <c r="A6"/>
      <c r="B6"/>
      <c r="C6"/>
      <c r="D6"/>
      <c r="E6"/>
      <c r="F6"/>
      <c r="G6"/>
      <c r="H6"/>
    </row>
    <row r="7" spans="1:15" s="79" customFormat="1" ht="39.950000000000003" customHeight="1" x14ac:dyDescent="0.2">
      <c r="A7"/>
      <c r="B7"/>
      <c r="C7"/>
      <c r="D7"/>
      <c r="E7"/>
      <c r="F7"/>
      <c r="G7"/>
      <c r="H7"/>
    </row>
    <row r="8" spans="1:15" s="79" customFormat="1" ht="39.950000000000003" customHeight="1" x14ac:dyDescent="0.2">
      <c r="A8"/>
      <c r="B8"/>
      <c r="C8"/>
      <c r="D8"/>
      <c r="E8"/>
      <c r="F8"/>
      <c r="G8"/>
      <c r="H8"/>
    </row>
    <row r="9" spans="1:15" s="79" customFormat="1" ht="39.950000000000003" customHeight="1" x14ac:dyDescent="0.2">
      <c r="A9"/>
      <c r="B9"/>
      <c r="C9"/>
      <c r="D9"/>
      <c r="E9"/>
      <c r="F9"/>
      <c r="G9"/>
      <c r="H9"/>
    </row>
    <row r="10" spans="1:15" s="79" customFormat="1" ht="39.950000000000003" customHeight="1" x14ac:dyDescent="0.2">
      <c r="A10"/>
      <c r="B10"/>
      <c r="C10"/>
      <c r="D10"/>
      <c r="E10"/>
      <c r="F10"/>
      <c r="G10"/>
      <c r="H10"/>
    </row>
    <row r="11" spans="1:15" ht="39.950000000000003" customHeight="1" x14ac:dyDescent="0.2">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119</v>
      </c>
      <c r="B2" s="152" t="s">
        <v>120</v>
      </c>
      <c r="C2" s="123"/>
      <c r="D2" s="123"/>
      <c r="G2" s="4"/>
      <c r="H2" s="1" t="s">
        <v>121</v>
      </c>
      <c r="I2" s="1" t="s">
        <v>122</v>
      </c>
      <c r="J2" s="1" t="s">
        <v>123</v>
      </c>
      <c r="K2" s="1" t="s">
        <v>124</v>
      </c>
      <c r="L2" s="1" t="s">
        <v>125</v>
      </c>
      <c r="M2" s="1" t="s">
        <v>126</v>
      </c>
    </row>
    <row r="3" spans="1:20" ht="12.75" x14ac:dyDescent="0.2">
      <c r="B3" s="93"/>
      <c r="C3" s="93"/>
      <c r="D3" s="93"/>
      <c r="F3" s="10"/>
      <c r="G3" s="2"/>
      <c r="H3" s="2"/>
      <c r="I3" s="2"/>
      <c r="J3" s="2"/>
      <c r="K3" s="2"/>
      <c r="L3" s="2"/>
      <c r="M3" s="2"/>
      <c r="N3" s="2"/>
      <c r="O3" s="2"/>
      <c r="P3" s="2"/>
      <c r="Q3" s="2"/>
      <c r="R3" s="2"/>
      <c r="S3" s="2"/>
      <c r="T3" s="4"/>
    </row>
    <row r="4" spans="1:20" ht="12.75" x14ac:dyDescent="0.2">
      <c r="B4" s="93"/>
      <c r="C4" s="93"/>
      <c r="D4" s="93"/>
      <c r="F4" s="10"/>
      <c r="G4" s="2"/>
      <c r="H4" s="2"/>
      <c r="I4" s="2"/>
      <c r="J4" s="2"/>
      <c r="K4" s="2"/>
      <c r="L4" s="2"/>
      <c r="M4" s="2"/>
      <c r="N4" s="2"/>
      <c r="O4" s="2"/>
      <c r="P4" s="2"/>
      <c r="Q4" s="2"/>
      <c r="R4" s="2"/>
      <c r="S4" s="2"/>
      <c r="T4" s="4"/>
    </row>
    <row r="5" spans="1:20" ht="191.25" x14ac:dyDescent="0.2">
      <c r="B5" s="150" t="s">
        <v>127</v>
      </c>
      <c r="C5" s="123"/>
      <c r="D5" s="123"/>
      <c r="F5" s="10">
        <v>6.1</v>
      </c>
      <c r="G5" s="2" t="s">
        <v>128</v>
      </c>
      <c r="H5" s="2" t="s">
        <v>129</v>
      </c>
      <c r="I5" s="2" t="s">
        <v>130</v>
      </c>
      <c r="J5" s="2" t="s">
        <v>131</v>
      </c>
      <c r="K5" s="2" t="s">
        <v>132</v>
      </c>
      <c r="L5" s="2" t="s">
        <v>133</v>
      </c>
      <c r="M5" s="2" t="s">
        <v>134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93"/>
      <c r="C6" s="93"/>
      <c r="D6" s="93"/>
      <c r="G6" s="2"/>
      <c r="H6" s="2" t="s">
        <v>135</v>
      </c>
      <c r="I6" s="3" t="s">
        <v>136</v>
      </c>
      <c r="J6" s="2" t="s">
        <v>137</v>
      </c>
      <c r="K6" s="2" t="s">
        <v>138</v>
      </c>
      <c r="L6" s="2" t="s">
        <v>139</v>
      </c>
      <c r="M6" s="2" t="s">
        <v>140</v>
      </c>
      <c r="N6" s="4"/>
      <c r="O6" s="4"/>
      <c r="P6" s="4"/>
      <c r="Q6" s="4"/>
      <c r="R6" s="4"/>
      <c r="S6" s="4"/>
      <c r="T6" s="4"/>
    </row>
    <row r="7" spans="1:20" ht="76.5" x14ac:dyDescent="0.2">
      <c r="B7" s="150" t="s">
        <v>141</v>
      </c>
      <c r="C7" s="123"/>
      <c r="D7" s="123"/>
      <c r="F7" s="10">
        <v>6.2</v>
      </c>
      <c r="G7" s="4" t="s">
        <v>142</v>
      </c>
      <c r="H7" s="5" t="s">
        <v>143</v>
      </c>
      <c r="I7" s="6" t="s">
        <v>144</v>
      </c>
      <c r="J7" s="6" t="s">
        <v>145</v>
      </c>
      <c r="K7" s="6" t="s">
        <v>146</v>
      </c>
      <c r="L7" s="7" t="s">
        <v>147</v>
      </c>
      <c r="M7" s="8" t="s">
        <v>148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50" t="s">
        <v>149</v>
      </c>
      <c r="C8" s="123"/>
      <c r="D8" s="123"/>
      <c r="G8" s="4"/>
      <c r="H8" s="9" t="s">
        <v>135</v>
      </c>
      <c r="I8" s="6" t="s">
        <v>150</v>
      </c>
      <c r="J8" s="7" t="s">
        <v>151</v>
      </c>
      <c r="K8" s="8" t="s">
        <v>152</v>
      </c>
      <c r="L8" s="8" t="s">
        <v>153</v>
      </c>
      <c r="M8" s="8" t="s">
        <v>154</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51"/>
      <c r="C13" s="123"/>
      <c r="D13" s="123"/>
      <c r="G13" s="10"/>
      <c r="H13" s="4" t="s">
        <v>155</v>
      </c>
      <c r="I13" s="10" t="s">
        <v>156</v>
      </c>
      <c r="J13" s="10" t="s">
        <v>157</v>
      </c>
      <c r="K13" s="10" t="s">
        <v>158</v>
      </c>
      <c r="L13" s="10" t="s">
        <v>159</v>
      </c>
      <c r="M13" s="11" t="s">
        <v>160</v>
      </c>
    </row>
    <row r="14" spans="1:20" ht="70.5" customHeight="1" x14ac:dyDescent="0.2">
      <c r="B14" s="150" t="s">
        <v>161</v>
      </c>
      <c r="C14" s="123"/>
      <c r="D14" s="123"/>
      <c r="F14" s="10">
        <v>3.1</v>
      </c>
      <c r="G14" s="12"/>
      <c r="H14" s="5" t="s">
        <v>143</v>
      </c>
      <c r="I14" s="4" t="s">
        <v>162</v>
      </c>
      <c r="J14" s="4" t="s">
        <v>163</v>
      </c>
      <c r="K14" s="4" t="s">
        <v>164</v>
      </c>
      <c r="L14" s="4" t="s">
        <v>165</v>
      </c>
      <c r="M14" s="4" t="s">
        <v>166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167</v>
      </c>
      <c r="H15" s="9" t="s">
        <v>135</v>
      </c>
      <c r="I15" s="4" t="s">
        <v>168</v>
      </c>
      <c r="J15" s="4" t="s">
        <v>169</v>
      </c>
      <c r="K15" s="4" t="s">
        <v>170</v>
      </c>
      <c r="L15" s="4" t="s">
        <v>171</v>
      </c>
      <c r="M15" s="4" t="s">
        <v>172</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50" t="s">
        <v>173</v>
      </c>
      <c r="C18" s="123"/>
      <c r="D18" s="123"/>
      <c r="F18" s="10">
        <v>3.2</v>
      </c>
      <c r="G18" s="10"/>
      <c r="H18" s="5" t="s">
        <v>143</v>
      </c>
      <c r="I18" s="4" t="s">
        <v>174</v>
      </c>
      <c r="J18" s="4" t="s">
        <v>175</v>
      </c>
      <c r="K18" s="4" t="s">
        <v>176</v>
      </c>
      <c r="L18" s="4" t="s">
        <v>177</v>
      </c>
      <c r="M18" s="4" t="s">
        <v>178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135</v>
      </c>
      <c r="I19" s="4"/>
      <c r="J19" s="4"/>
      <c r="K19" s="4" t="s">
        <v>179</v>
      </c>
      <c r="L19" s="4" t="s">
        <v>180</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181</v>
      </c>
      <c r="I24" s="10" t="s">
        <v>156</v>
      </c>
      <c r="J24" s="10" t="s">
        <v>182</v>
      </c>
      <c r="K24" s="10" t="s">
        <v>158</v>
      </c>
      <c r="L24" s="10" t="s">
        <v>183</v>
      </c>
      <c r="M24" s="10" t="s">
        <v>184</v>
      </c>
    </row>
    <row r="25" spans="2:19" ht="280.5" x14ac:dyDescent="0.2">
      <c r="B25" s="151" t="s">
        <v>185</v>
      </c>
      <c r="C25" s="123"/>
      <c r="D25" s="123"/>
      <c r="G25" s="10" t="s">
        <v>186</v>
      </c>
      <c r="H25" s="2" t="s">
        <v>187</v>
      </c>
      <c r="I25" s="2" t="s">
        <v>188</v>
      </c>
      <c r="J25" s="2" t="s">
        <v>189</v>
      </c>
      <c r="K25" s="2" t="s">
        <v>190</v>
      </c>
      <c r="L25" s="2" t="s">
        <v>191</v>
      </c>
      <c r="M25" s="2" t="s">
        <v>192</v>
      </c>
    </row>
    <row r="26" spans="2:19" ht="12.75" x14ac:dyDescent="0.2">
      <c r="G26" s="10" t="s">
        <v>193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http://schemas.openxmlformats.org/package/2006/metadata/core-properties"/>
    <ds:schemaRef ds:uri="http://schemas.microsoft.com/office/infopath/2007/PartnerControls"/>
    <ds:schemaRef ds:uri="http://purl.org/dc/elements/1.1/"/>
    <ds:schemaRef ds:uri="http://purl.org/dc/terms/"/>
    <ds:schemaRef ds:uri="bd38d267-56bb-4e22-b975-199a06fd69fa"/>
    <ds:schemaRef ds:uri="http://purl.org/dc/dcmitype/"/>
    <ds:schemaRef ds:uri="http://www.w3.org/XML/1998/namespace"/>
    <ds:schemaRef ds:uri="d8c712e5-67fc-4595-93cb-a4164dd8eff3"/>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A22DEBAC-93F7-4736-A2B9-33A78234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2022-08-31T13:48:24Z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