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7395" activeTab="2"/>
  </bookViews>
  <sheets>
    <sheet name="amazon" sheetId="1" r:id="rId1"/>
    <sheet name="DASHBOARD" sheetId="8" r:id="rId2"/>
    <sheet name="Analysis" sheetId="10" r:id="rId3"/>
  </sheet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<sst xmlns="http://schemas.openxmlformats.org/spreadsheetml/2006/main" count="15327" uniqueCount="12326">
  <si>
    <t>Product_Id</t>
  </si>
  <si>
    <t>Product_Name</t>
  </si>
  <si>
    <t>Category</t>
  </si>
  <si>
    <t>discounted_price</t>
  </si>
  <si>
    <t>Actual_price</t>
  </si>
  <si>
    <t>Potential Revenue</t>
  </si>
  <si>
    <t>Price Bucket</t>
  </si>
  <si>
    <t>Discount_percentage</t>
  </si>
  <si>
    <t>Rating</t>
  </si>
  <si>
    <t>Rating_count</t>
  </si>
  <si>
    <t>Product Discount by 50%</t>
  </si>
  <si>
    <t>Rounded Rating</t>
  </si>
  <si>
    <t>Combine rating and review</t>
  </si>
  <si>
    <t>About_product</t>
  </si>
  <si>
    <t>User_id</t>
  </si>
  <si>
    <t>User id _count</t>
  </si>
  <si>
    <t>User_name</t>
  </si>
  <si>
    <t>Review_id</t>
  </si>
  <si>
    <t>Review_Count</t>
  </si>
  <si>
    <t>Review_title</t>
  </si>
  <si>
    <t>Review_content</t>
  </si>
  <si>
    <t>img_link</t>
  </si>
  <si>
    <t>Product_link</t>
  </si>
  <si>
    <t>B07JW9H4J1</t>
  </si>
  <si>
    <t>Wayona Nylon</t>
  </si>
  <si>
    <t>Computers &amp; Accessories</t>
  </si>
  <si>
    <t>High Compatibility : Compatible With iPhone 12, 11, X/XsMax/Xr ,iPhone 8/8 Plus,iPhone 7/7 Plus,iPhone 6s/6s Plus,iPhone 6/6 Plus,iPhone 5/5s/5c/se,iPad Pro,iPad Air 1/2,iPad mini 1/2/3,iPod nano7,iPod touch and more apple devices.Fast Charge &amp; 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</si>
  <si>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</si>
  <si>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</si>
  <si>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</si>
  <si>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</si>
  <si>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</si>
  <si>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</si>
  <si>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 &amp; s=electronics &amp; sr=1-1</t>
  </si>
  <si>
    <t>B098NS6PVG</t>
  </si>
  <si>
    <t>Ambrane Unbreakable</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</si>
  <si>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</si>
  <si>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</si>
  <si>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</si>
  <si>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</si>
  <si>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</si>
  <si>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</si>
  <si>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</si>
  <si>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 &amp; s=electronics &amp; sr=1-2</t>
  </si>
  <si>
    <t>B096MSW6CT</t>
  </si>
  <si>
    <t>Sounce Fast</t>
  </si>
  <si>
    <t>„Äê Fast Charger &amp;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</si>
  <si>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</si>
  <si>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</si>
  <si>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</si>
  <si>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</si>
  <si>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</si>
  <si>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</si>
  <si>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 &amp; s=electronics &amp; sr=1-3</t>
  </si>
  <si>
    <t>B08HDJ86NZ</t>
  </si>
  <si>
    <t>boAt Deuce</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</si>
  <si>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</si>
  <si>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</si>
  <si>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</si>
  <si>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</si>
  <si>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</si>
  <si>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</si>
  <si>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</si>
  <si>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 &amp; s=electronics &amp; sr=1-4</t>
  </si>
  <si>
    <t>B08CF3B7N1</t>
  </si>
  <si>
    <t>Portronics Konnect</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</si>
  <si>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</si>
  <si>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</si>
  <si>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</si>
  <si>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</si>
  <si>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</si>
  <si>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</si>
  <si>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</si>
  <si>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 &amp; s=electronics &amp; sr=1-5</t>
  </si>
  <si>
    <t>B08Y1TFSP6</t>
  </si>
  <si>
    <t>pTron Solero</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</si>
  <si>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</si>
  <si>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</si>
  <si>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</si>
  <si>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</si>
  <si>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</si>
  <si>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</si>
  <si>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</si>
  <si>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 &amp; s=electronics &amp; sr=1-6</t>
  </si>
  <si>
    <t>B08WRWPM22</t>
  </si>
  <si>
    <t>boAt Micro</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</si>
  <si>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</si>
  <si>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</si>
  <si>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</si>
  <si>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</si>
  <si>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</si>
  <si>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</si>
  <si>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</si>
  <si>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 &amp; s=electronics &amp; sr=1-8</t>
  </si>
  <si>
    <t>B08DDRGWTJ</t>
  </si>
  <si>
    <t>MI Usb</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</si>
  <si>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</si>
  <si>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</si>
  <si>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</si>
  <si>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</si>
  <si>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</si>
  <si>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</si>
  <si>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</si>
  <si>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 &amp; s=electronics &amp; sr=1-9</t>
  </si>
  <si>
    <t>B008IFXQFU</t>
  </si>
  <si>
    <t>TP-Link USB</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</si>
  <si>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</si>
  <si>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</si>
  <si>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</si>
  <si>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</si>
  <si>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</si>
  <si>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</si>
  <si>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</si>
  <si>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 &amp; s=electronics &amp; sr=1-10</t>
  </si>
  <si>
    <t>B082LZGK39</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</si>
  <si>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</si>
  <si>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</si>
  <si>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 &amp; s=electronics &amp; sr=1-11</t>
  </si>
  <si>
    <t>B08CF3D7QR</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</si>
  <si>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</si>
  <si>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</si>
  <si>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</si>
  <si>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</si>
  <si>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</si>
  <si>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</si>
  <si>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</si>
  <si>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 &amp; s=electronics &amp; sr=1-12</t>
  </si>
  <si>
    <t>B0789LZTCJ</t>
  </si>
  <si>
    <t>boAt Rugged</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</si>
  <si>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</si>
  <si>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</si>
  <si>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 &amp; s=electronics &amp; sr=1-13</t>
  </si>
  <si>
    <t>B07KSMBL2H</t>
  </si>
  <si>
    <t>AmazonBasics Flexible</t>
  </si>
  <si>
    <t>Electronics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</si>
  <si>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</si>
  <si>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</si>
  <si>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</si>
  <si>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</si>
  <si>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</si>
  <si>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</si>
  <si>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</si>
  <si>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 &amp; s=electronics &amp; sr=1-14</t>
  </si>
  <si>
    <t>B085DTN6R2</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</si>
  <si>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</si>
  <si>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</si>
  <si>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</si>
  <si>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</si>
  <si>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</si>
  <si>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</si>
  <si>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</si>
  <si>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 &amp; s=electronics &amp; sr=1-15</t>
  </si>
  <si>
    <t>B09KLVMZ3B</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</si>
  <si>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</si>
  <si>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</si>
  <si>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</si>
  <si>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</si>
  <si>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</si>
  <si>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</si>
  <si>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 &amp; s=electronics &amp; sr=1-16</t>
  </si>
  <si>
    <t>B083342NKJ</t>
  </si>
  <si>
    <t>MI Braided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</si>
  <si>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</si>
  <si>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</si>
  <si>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</si>
  <si>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</si>
  <si>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</si>
  <si>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</si>
  <si>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</si>
  <si>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 &amp; s=electronics &amp; sr=1-17</t>
  </si>
  <si>
    <t>B0B6F7LX4C</t>
  </si>
  <si>
    <t>MI 80</t>
  </si>
  <si>
    <t>Note : The brands, Mi and Xiaomi, are part of the same multinational conglomerateResolution : HD Ready (1366 x 768) Resolution Refresh Rate : 60 Hertz 178 Degree wide viewing angleConnectivity: Dual Band Wi-Fi 2 HDMI ports to connect latest gaming consoles, set top box, Blu-ray Players 2 USB ports to connect hard drives and other USB devices ALLM ARC Bluetooth 5.0 EthernetSound: 20 Watts Output Dolby Audio, DTS Virtual: X, DTS-HDSmart TV Features : Android TV 11 PatchWall IMDb Integration Universal Search 300+ Free Live Channels Kids Mode with Parental lock Smart Recommendations Language Universe ‚Äì 15+ Languages User Centre Okay Google Chromecast suporting Apps : Netflix, Prime Video, Disney+ Hotstar 5000+ apps from Play Store Quad core Cortex A35 Chromecast built-in Ok Google Auto Low Latency Mode 1GB RAM + 8GB StorageDisplay: HD Ready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</si>
  <si>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</si>
  <si>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</si>
  <si>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</si>
  <si>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</si>
  <si>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</si>
  <si>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</si>
  <si>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 &amp; s=electronics &amp; sr=1-18</t>
  </si>
  <si>
    <t>B082LSVT4B</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</si>
  <si>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</si>
  <si>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</si>
  <si>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 &amp; s=electronics &amp; sr=1-19</t>
  </si>
  <si>
    <t>B08WRBG3XW</t>
  </si>
  <si>
    <t>boAt Type</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</si>
  <si>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</si>
  <si>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</si>
  <si>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</si>
  <si>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</si>
  <si>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</si>
  <si>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</si>
  <si>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</si>
  <si>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 &amp; s=electronics &amp; sr=1-20</t>
  </si>
  <si>
    <t>B08DPLCM6T</t>
  </si>
  <si>
    <t>LG 80</t>
  </si>
  <si>
    <t>Resolution: HD Ready (1366x768) Refresh Rate: 50 hertzConnectivity: 2 HDMI ports to connect set top box, Blu Ray players, gaming console 1 USB ports to connect hard drives and other USB devicesSound output: 10 Watts Output I 2 Speakers DTS Virtual:X Sound Type : Down FiringSmart TV Features: Web OS Smart TV Wi-Fi Home Dashboard Screen Mirroring Mini TV Browser Multi-Tasking Office 365, Set WXHXD (with Stand ) mm - 739 x 472 x 168Display: Active HDR Display Type: Flat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</si>
  <si>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</si>
  <si>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</si>
  <si>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</si>
  <si>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</si>
  <si>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</si>
  <si>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</si>
  <si>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 &amp; s=electronics &amp; sr=1-21</t>
  </si>
  <si>
    <t>B09C6HXFC1</t>
  </si>
  <si>
    <t>Duracell USB</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</si>
  <si>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</si>
  <si>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</si>
  <si>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</si>
  <si>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</si>
  <si>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</si>
  <si>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</si>
  <si>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</si>
  <si>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 &amp; s=electronics &amp; sr=1-22</t>
  </si>
  <si>
    <t>B085194JFL</t>
  </si>
  <si>
    <t>tizum HDMI</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</si>
  <si>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</si>
  <si>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</si>
  <si>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</si>
  <si>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</si>
  <si>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</si>
  <si>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</si>
  <si>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</si>
  <si>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 &amp; s=electronics &amp; sr=1-23</t>
  </si>
  <si>
    <t>B09F6S8BT6</t>
  </si>
  <si>
    <t>Samsung 80</t>
  </si>
  <si>
    <t>Resolution: HD Ready (1366x768) Refresh Rate: 60 hertzConnectivity: 2 HDMI ports to connect set top box, Blu Ray players, gaming console 1 USB ports to connect hard drives and other USB devicesSound : 20 Watts Output Dolby Digital PlusSmart TV Features : Personal Computer Screen Share Music System Content Guide Connect Share MovieDisplay : LED Panel Mega Contrast PurColor HD Picture Quality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</si>
  <si>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</si>
  <si>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</si>
  <si>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</si>
  <si>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</si>
  <si>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</si>
  <si>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</si>
  <si>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 &amp; s=electronics &amp; sr=1-24</t>
  </si>
  <si>
    <t>B09NHVCHS9</t>
  </si>
  <si>
    <t>Flix Micro</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</si>
  <si>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</si>
  <si>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</si>
  <si>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</si>
  <si>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</si>
  <si>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</si>
  <si>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</si>
  <si>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</si>
  <si>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 &amp; s=electronics &amp; sr=1-25</t>
  </si>
  <si>
    <t>B0B1YVCJ2Y</t>
  </si>
  <si>
    <t>Acer 80</t>
  </si>
  <si>
    <t>Resolution : HD Ready (1366x768) Refresh Rate : 60 Hertz 178 Degree wide viewing angleConnectivity: Dual band Wifi 2 way Bluetooth HDMI ports 2.0 x 2 (HDMI 1 supports ARC) to connect personal computer, laptop, set top box, Blu-ray speakers or a gaming console USB ports 2.0 x 2 to connect hard drives or other USB deviceSound: 24 Watts Output High Fidelity Speakers with Dolby Audio 5 Sound Modes - Movie, Music, Standard, News, SportsSmart Tv Features: Google certified Android TV 11 Google Assistant Chromecast built-in Voice controlled Smart Remote Hotkeys for Quick Access - Netflix, Prime Video, YouTube, Disney+Hotstar 5 Picture Mode 1.5GB RAM 8GB Storage 64bit Quad Core ProcessorDisplay : 16.7 Million Colours Wide Colour Gamut Intelligent Frame Stabilization Engine HDR10+ Super Brightness Micro Dimming Blue Light ReductionWarranty Information: 1 year comprehensive warranty provided by the manufacturer from date of purchaseInstallation: Installation/Wall mounting/demo will be arranged by AHS Team. For any other information, please contact Amazon customer support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</si>
  <si>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</si>
  <si>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</si>
  <si>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</si>
  <si>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</si>
  <si>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</si>
  <si>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</si>
  <si>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 &amp; s=electronics &amp; sr=1-26</t>
  </si>
  <si>
    <t>B01M4GGIVU</t>
  </si>
  <si>
    <t>Tizum High</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</si>
  <si>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</si>
  <si>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</si>
  <si>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</si>
  <si>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</si>
  <si>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</si>
  <si>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</si>
  <si>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</si>
  <si>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 &amp; s=electronics &amp; sr=1-27</t>
  </si>
  <si>
    <t>B08B42LWKN</t>
  </si>
  <si>
    <t>OnePlus 80</t>
  </si>
  <si>
    <t>Resolution: HD Ready (1366x768) Refresh Rate: 60 hertzConnectivity: 2 HDMI ports to connect set top box, Blu Ray players, gaming console 2 USB ports to connect hard drives and other USB devices, Dimensions(TV With Stand) - 71.3cm*20cm*46.9cm, VESA Hole Pitch - 20cm*20cmSound : 20 Watts Output Dolby AudioSmart TV Features: Android TV 9.0 OnePlus Connect Google Assistant Play Store Chromecast Shared Album Supported Apps : Netflix, YouTube, Prime video Content Calendar OxygenPlayDisplay : LED Panel Noise Reduction Colour Space Mapping Dynamic Contrast Anti-Aliasing DCI-P3 93% colour gamut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</si>
  <si>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</si>
  <si>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</si>
  <si>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</si>
  <si>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</si>
  <si>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</si>
  <si>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</si>
  <si>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 &amp; s=electronics &amp; sr=1-29</t>
  </si>
  <si>
    <t>B094JNXNPV</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</si>
  <si>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</si>
  <si>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</si>
  <si>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</si>
  <si>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</si>
  <si>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</si>
  <si>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</si>
  <si>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</si>
  <si>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 &amp; s=electronics &amp; sr=1-31</t>
  </si>
  <si>
    <t>B09W5XR9RT</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</si>
  <si>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</si>
  <si>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</si>
  <si>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</si>
  <si>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</si>
  <si>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</si>
  <si>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</si>
  <si>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</si>
  <si>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 &amp; s=electronics &amp; sr=1-32</t>
  </si>
  <si>
    <t>B077Z65HSD</t>
  </si>
  <si>
    <t>boAt A400</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</si>
  <si>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</si>
  <si>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</si>
  <si>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</si>
  <si>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</si>
  <si>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</si>
  <si>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</si>
  <si>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</si>
  <si>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 &amp; s=electronics &amp; sr=1-33</t>
  </si>
  <si>
    <t>B00NH11PEY</t>
  </si>
  <si>
    <t>AmazonBasics USB</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</si>
  <si>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</si>
  <si>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</si>
  <si>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</si>
  <si>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</si>
  <si>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</si>
  <si>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</si>
  <si>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</si>
  <si>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 &amp; s=electronics &amp; sr=1-34</t>
  </si>
  <si>
    <t>B09CMM3VGK</t>
  </si>
  <si>
    <t>Ambrane 60W</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</si>
  <si>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</si>
  <si>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</si>
  <si>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</si>
  <si>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</si>
  <si>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</si>
  <si>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</si>
  <si>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</si>
  <si>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 &amp; s=electronics &amp; sr=1-35</t>
  </si>
  <si>
    <t>B08QSC1XY8</t>
  </si>
  <si>
    <t>Zoul USB</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</si>
  <si>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</si>
  <si>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</si>
  <si>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</si>
  <si>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</si>
  <si>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</si>
  <si>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</si>
  <si>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</si>
  <si>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 &amp; s=electronics &amp; sr=1-36</t>
  </si>
  <si>
    <t>B008FWZGSG</t>
  </si>
  <si>
    <t>Samsung Original</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</si>
  <si>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</si>
  <si>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</si>
  <si>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</si>
  <si>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</si>
  <si>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</si>
  <si>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</si>
  <si>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</si>
  <si>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 &amp; s=electronics &amp; sr=1-37</t>
  </si>
  <si>
    <t>B0B4HJNPV4</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</si>
  <si>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</si>
  <si>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</si>
  <si>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</si>
  <si>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</si>
  <si>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</si>
  <si>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</si>
  <si>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</si>
  <si>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 &amp; s=electronics &amp; sr=1-38</t>
  </si>
  <si>
    <t>B08Y1SJVV5</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</si>
  <si>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</si>
  <si>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</si>
  <si>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</si>
  <si>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 &amp; s=electronics &amp; sr=1-39</t>
  </si>
  <si>
    <t>B07XLCFSSN</t>
  </si>
  <si>
    <t>Amazonbasics Nylon</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</si>
  <si>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</si>
  <si>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</si>
  <si>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</si>
  <si>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</si>
  <si>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</si>
  <si>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</si>
  <si>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</si>
  <si>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 &amp; s=electronics &amp; sr=1-40</t>
  </si>
  <si>
    <t>B09RZS1NQT</t>
  </si>
  <si>
    <t>Sounce 65W</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</si>
  <si>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</si>
  <si>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</si>
  <si>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</si>
  <si>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</si>
  <si>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</si>
  <si>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</si>
  <si>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</si>
  <si>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 &amp; s=electronics &amp; sr=1-41</t>
  </si>
  <si>
    <t>B0B3MMYHYW</t>
  </si>
  <si>
    <t>OnePlus 126</t>
  </si>
  <si>
    <t>Resolution: 4K Ultra HD (3840x2160) Bezel-less DesignConnectivity: Dual-band Wi-Fi 3HDMI ports to connect set top box, Blu Ray players, gaming console 2 USB ports to connect hard drives and other USB devicesSound : 24 Watts Output Dolby Audio Dolby Atmos DecodingSmart TV features: Android TV OnePlus Connect Ecosystem Google Assistant Chromecast, Miracast, DLNA Auto Low Latency Mode Supported Apps : Netflix, Youtube, Prime Video, Hotstar, SonyLiv, Hungama, JioCinema, Zee5, Eros Now, Oxygen PlayDisplay: 1 billion colors Gamma Engine with MEMC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</si>
  <si>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</si>
  <si>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</si>
  <si>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</si>
  <si>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</si>
  <si>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</si>
  <si>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</si>
  <si>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 &amp; s=electronics &amp; sr=1-42</t>
  </si>
  <si>
    <t>B09C6HWG18</t>
  </si>
  <si>
    <t>Duracell Type</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</si>
  <si>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</si>
  <si>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</si>
  <si>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</si>
  <si>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</si>
  <si>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</si>
  <si>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</si>
  <si>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</si>
  <si>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 &amp; s=electronics &amp; sr=1-43</t>
  </si>
  <si>
    <t>B00NH11KIK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</si>
  <si>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</si>
  <si>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</si>
  <si>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</si>
  <si>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</si>
  <si>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</si>
  <si>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</si>
  <si>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</si>
  <si>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 &amp; s=electronics &amp; sr=1-44</t>
  </si>
  <si>
    <t>B09JPC82QC</t>
  </si>
  <si>
    <t>Mi 108</t>
  </si>
  <si>
    <t>Resolution : Full HD (1920x1080) Refresh Rate : 60 Hertz 178 Degree wide viewing angleConnectivity: 3 HDMI ports to connect set top box, Blu-Ray players, gaming console 3 USB ports to connect hard drives and other USB devices 3.5mm to connect your headphones S/PDIF port to connect SpeakersSound: 20 Watts Powerful Stereo Speakers DTS-HDSmart TV Features : Android TV 9 Chromecast built-in PatchWall 4 with IMDb integration 75+ Free Live Channels Universal search Language Universe (16+ Languages) Miracast Supported Apps: Prime Video Netflix, Disney + Hotstar, YouTube, Apple TV, 5000+ apps from Play Store Quad core processor Built-in Wi-Fi 1GB RAM + 8GB StorageDisplay: LED Panel Vivid Picture engine Detailed Picture Controls Ultra bright screen Dynamic contrast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</si>
  <si>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</si>
  <si>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</si>
  <si>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</si>
  <si>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</si>
  <si>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</si>
  <si>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</si>
  <si>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 &amp; s=electronics &amp; sr=1-45</t>
  </si>
  <si>
    <t>B07JW1Y6XV</t>
  </si>
  <si>
    <t>[High Compatibility] : iPhone X/XsMax/Xr ,iPhone 8/8 Plus,iPhone 7/7 Plus,iPhone 6s/6s Plus,iPhone 6/6 Plus,iPhone 5/5s/5c/se,iPad Pro,iPad Air 1/2,iPad mini 1/2/3,iPod nano7,iPod touch and more apple devices.[Fast Charge &amp; 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</si>
  <si>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</si>
  <si>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 &amp; s=electronics &amp; sr=1-46</t>
  </si>
  <si>
    <t>B07KRCW6LZ</t>
  </si>
  <si>
    <t>TP-Link Nano</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</si>
  <si>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</si>
  <si>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</si>
  <si>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</si>
  <si>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</si>
  <si>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</si>
  <si>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</si>
  <si>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</si>
  <si>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 &amp; s=electronics &amp; sr=1-47</t>
  </si>
  <si>
    <t>B09NJN8L25</t>
  </si>
  <si>
    <t>FLiX (Beetel</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</si>
  <si>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</si>
  <si>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</si>
  <si>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 &amp; s=electronics &amp; sr=1-48</t>
  </si>
  <si>
    <t>B07XJYYH7L</t>
  </si>
  <si>
    <t>Wecool Nylon</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</si>
  <si>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</si>
  <si>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</si>
  <si>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</si>
  <si>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</si>
  <si>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</si>
  <si>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</si>
  <si>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</si>
  <si>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 &amp; s=electronics &amp; sr=1-49</t>
  </si>
  <si>
    <t>B002PD61Y4</t>
  </si>
  <si>
    <t>D-Link DWA-131</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</si>
  <si>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</si>
  <si>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</si>
  <si>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</si>
  <si>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</si>
  <si>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</si>
  <si>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</si>
  <si>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</si>
  <si>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 &amp; s=electronics &amp; sr=1-50</t>
  </si>
  <si>
    <t>B014I8SSD0</t>
  </si>
  <si>
    <t>Amazon Basics</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</si>
  <si>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</si>
  <si>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</si>
  <si>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 &amp; s=electronics &amp; sr=1-51</t>
  </si>
  <si>
    <t>B09L8DSSFH</t>
  </si>
  <si>
    <t>7SEVEN¬Æ Compatible</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</si>
  <si>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</si>
  <si>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</si>
  <si>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</si>
  <si>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</si>
  <si>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</si>
  <si>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</si>
  <si>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</si>
  <si>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 &amp; s=electronics &amp; sr=1-52</t>
  </si>
  <si>
    <t>B07232M876</t>
  </si>
  <si>
    <t>Amazonbasics Micro</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</si>
  <si>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</si>
  <si>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</si>
  <si>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</si>
  <si>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</si>
  <si>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</si>
  <si>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</si>
  <si>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</si>
  <si>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 &amp; s=electronics &amp; sr=1-53</t>
  </si>
  <si>
    <t>B07P681N66</t>
  </si>
  <si>
    <t>TP-Link AC600</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</si>
  <si>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</si>
  <si>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</si>
  <si>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</si>
  <si>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</si>
  <si>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</si>
  <si>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</si>
  <si>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</si>
  <si>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 &amp; s=electronics &amp; sr=1-54</t>
  </si>
  <si>
    <t>B0711PVX6Z</t>
  </si>
  <si>
    <t>AmazonBasics Micro</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</si>
  <si>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</si>
  <si>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</si>
  <si>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 &amp; s=electronics &amp; sr=1-55</t>
  </si>
  <si>
    <t>B082T6V3DT</t>
  </si>
  <si>
    <t>AmazonBasics New</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</si>
  <si>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</si>
  <si>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</si>
  <si>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</si>
  <si>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</si>
  <si>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</si>
  <si>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</si>
  <si>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</si>
  <si>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 &amp; s=electronics &amp; sr=1-57</t>
  </si>
  <si>
    <t>B07MKFNHKG</t>
  </si>
  <si>
    <t>VW 80</t>
  </si>
  <si>
    <t>Resolution: HD Ready (1366x768) Refresh Rate: 60 hertz Viewing Angle: 178 degreesConnectivity: 2 HDMI ports to connect set top box, Blu Ray players, gaming console 2 USB ports to connect hard drives and other USB devicesSound : 20 Watts output Powerful Stereo Output Power Audio, Music EqualizerDisplay: A+ Grade Panel IPE Technology True Colour Cinema Zoom Slim Bezel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</si>
  <si>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</si>
  <si>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</si>
  <si>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</si>
  <si>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</si>
  <si>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</si>
  <si>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</si>
  <si>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 &amp; s=electronics &amp; sr=1-58</t>
  </si>
  <si>
    <t>B0BFWGBX61</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</si>
  <si>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</si>
  <si>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</si>
  <si>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</si>
  <si>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</si>
  <si>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</si>
  <si>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</si>
  <si>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</si>
  <si>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 &amp; s=electronics &amp; sr=1-59</t>
  </si>
  <si>
    <t>B01N90RZ4M</t>
  </si>
  <si>
    <t>Tata Sky</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</si>
  <si>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</si>
  <si>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</si>
  <si>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</si>
  <si>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</si>
  <si>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</si>
  <si>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</si>
  <si>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</si>
  <si>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 &amp; s=electronics &amp; sr=1-60</t>
  </si>
  <si>
    <t>B0088TKTY2</t>
  </si>
  <si>
    <t>TP-LINK WiFi</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</si>
  <si>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</si>
  <si>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</si>
  <si>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 &amp; s=electronics &amp; sr=1-61</t>
  </si>
  <si>
    <t>B09Q5SWVBJ</t>
  </si>
  <si>
    <t>Resolution : HD Ready (1366x768) Refresh Rate : 60 HertzConnectivity: 2 HDMI ports to connect set top box, Blu Ray players, gaming console 2 USB ports to connect hard drives and other USB devices Dual-band Wi-FiSound : 20 Watts Output Dolby Audio Dolby Atmos DecodingSmart TV features: Latest Android TV 11, OnePlus Connect Ecosystem, Google Assistant, Chromecast, Miracast, DLNA, Auto Low Latency Mode Supported Apps : Netflix, Youtube, Prime Video, Hotstar, SonyLiv, Hungama, JioCinema, Zee5, Eros Now, Oxygen PlayDisplay : Bezel-less Design LED Panel Anti-Aliasing Gamma Engine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Wall Mount is not included in the box and will be charged extra at the time of installation</t>
  </si>
  <si>
    <t>https://m.media-amazon.com/images/I/512YHGuR4RL._SX300_SY300_QL70_FMwebp_.jpg</t>
  </si>
  <si>
    <t>https://www.amazon.in/OnePlus-inches-Ready-Smart-Android/dp/B09Q5SWVBJ/ref=sr_1_63?qid=1672909126 &amp; s=electronics &amp; sr=1-63</t>
  </si>
  <si>
    <t>B0B4DT8MKT</t>
  </si>
  <si>
    <t>Wecool Unbreakable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</si>
  <si>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</si>
  <si>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</si>
  <si>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</si>
  <si>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</si>
  <si>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</si>
  <si>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</si>
  <si>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</si>
  <si>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 &amp; s=electronics &amp; sr=1-64</t>
  </si>
  <si>
    <t>B08CDKQ8T6</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</si>
  <si>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</si>
  <si>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</si>
  <si>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</si>
  <si>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</si>
  <si>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</si>
  <si>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</si>
  <si>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</si>
  <si>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 &amp; s=electronics &amp; sr=1-65</t>
  </si>
  <si>
    <t>B07B275VN9</t>
  </si>
  <si>
    <t>Airtel DigitalTV</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</si>
  <si>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</si>
  <si>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</si>
  <si>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</si>
  <si>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</si>
  <si>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</si>
  <si>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</si>
  <si>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</si>
  <si>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 &amp; s=electronics &amp; sbo=RZvfv%2F%2FHxDF%2BO5021pAnSA%3D%3D &amp; sr=1-66</t>
  </si>
  <si>
    <t>B0B15CPR37</t>
  </si>
  <si>
    <t>Samsung 108</t>
  </si>
  <si>
    <t>Resolution : Crystal 4K Ultra HD (3840 x 2160) Refresh Rate : 50 HertzConnectivity: 3 HDMI ports to connect set top box, Blu-ray speakers or a gaming console 1 USB ports to connect hard drives or other USB devicesDisplay: Ultra HD (4k) LED Panel One Billion Colors New Bezel-less Design Supports HDR 10+ PurColor Mega Contarst UHD Dimming Auto Game ModeSound: 20 Watts Output Powerful Speakers with Dolby Digital Plus Q SymphonySmart TV Features : Prime Video, Hotstar, Netflix, Zee5 and more Voice Assistant - Bixby &amp; Alexa Tap View PC Mode Universal Guide Web Browser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</si>
  <si>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</si>
  <si>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</si>
  <si>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</si>
  <si>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</si>
  <si>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</si>
  <si>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</si>
  <si>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 &amp; s=electronics &amp; sr=1-67</t>
  </si>
  <si>
    <t>B0994GFWBH</t>
  </si>
  <si>
    <t>Lapster 1.5</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</si>
  <si>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</si>
  <si>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</si>
  <si>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</si>
  <si>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</si>
  <si>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</si>
  <si>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</si>
  <si>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</si>
  <si>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 &amp; s=electronics &amp; sr=1-68</t>
  </si>
  <si>
    <t>B01GGKZ0V6</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</si>
  <si>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</si>
  <si>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</si>
  <si>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</si>
  <si>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</si>
  <si>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</si>
  <si>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</si>
  <si>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</si>
  <si>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 &amp; s=electronics &amp; sr=1-69</t>
  </si>
  <si>
    <t>B09F9YQQ7B</t>
  </si>
  <si>
    <t>Redmi 80</t>
  </si>
  <si>
    <t>Resolution: HD Ready (1366 x 768) Refresh Rate: 60 hertz 178 Degree wide viewing angleConnectivity: 2 HDMI ports to connect set top box, Blu-Ray players, gaming console 2 USB ports to connect hard drives and other USB devices 3.5mm to connect your headphones Bluetooth 5.0 to connect Bluetooth speakers, earphones and TWS earphonesSound: 20 Watts Powerful Stereo Speakers Dolby Audio DTS Virtual: X and DTS-HD Dolby Atmos pass through ARC portSmart TV Features : Android TV 11 Chromecast built-in PatchWall 4 with IMDb integration Kids Mode with Parental Lock 75+ Free Live Channels Universal search Language Universe (16+ Languages) India's Top 10 Miracast Supported Apps: Prime Video Netflix Disney + Hotstar YouTube Apple TV 5000+ apps from Play Store Auto Low Latency Mode Quad core processor Dual band Wi-Fi 1GB RAM + 8GB StorageDisplay: A+ Grade LED panel Vivid Picture Engine Detailed Picture Controls Ultra bright screen Dynamic contrast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</si>
  <si>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</si>
  <si>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</si>
  <si>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</si>
  <si>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</si>
  <si>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</si>
  <si>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</si>
  <si>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 &amp; s=electronics &amp; sr=1-72</t>
  </si>
  <si>
    <t>B014I8SX4Y</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</si>
  <si>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</si>
  <si>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</si>
  <si>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 &amp; s=electronics &amp; sr=1-73</t>
  </si>
  <si>
    <t>B09Q8HMKZX</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</si>
  <si>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</si>
  <si>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</si>
  <si>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</si>
  <si>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</si>
  <si>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</si>
  <si>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</si>
  <si>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</si>
  <si>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 &amp; s=electronics &amp; sr=1-74</t>
  </si>
  <si>
    <t>B0B9XN9S3W</t>
  </si>
  <si>
    <t>Resolution: HD Ready (1366 x 768) Refresh Rate: 60Hz 178 Degree wide viewing angleConnectivity: 2 HDMI Ports to connect set top box, Blu Ray players, gaming console 2 USB Ports to connect hard drives and other USB devices 1 VGA Slot to connect your Laptop/PC 1 Headphone Jack 2 AV Input Slot 1 RF SlotSound: 20 Watts OutputDisplay: High Definition Dynamic Contast Intelligent Signal Calibration 16.7 Million Colours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</si>
  <si>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</si>
  <si>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</si>
  <si>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</si>
  <si>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</si>
  <si>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</si>
  <si>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</si>
  <si>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 &amp; s=electronics &amp; sr=1-75</t>
  </si>
  <si>
    <t>B07966M8XH</t>
  </si>
  <si>
    <t>Model-P4 6</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</si>
  <si>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</si>
  <si>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</si>
  <si>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</si>
  <si>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</si>
  <si>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</si>
  <si>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</si>
  <si>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</si>
  <si>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 &amp; s=electronics &amp; sr=1-76</t>
  </si>
  <si>
    <t>B01GGKYKQM</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</si>
  <si>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</si>
  <si>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</si>
  <si>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</si>
  <si>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</si>
  <si>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</si>
  <si>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</si>
  <si>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</si>
  <si>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 &amp; s=electronics &amp; sr=1-77</t>
  </si>
  <si>
    <t>B0B86CDHL1</t>
  </si>
  <si>
    <t>oraimo 65W</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</si>
  <si>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</si>
  <si>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</si>
  <si>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</si>
  <si>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</si>
  <si>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</si>
  <si>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</si>
  <si>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</si>
  <si>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 &amp; s=electronics &amp; sr=1-79</t>
  </si>
  <si>
    <t>B0B5ZF3NRK</t>
  </si>
  <si>
    <t>CEDO 65W</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</si>
  <si>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</si>
  <si>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</si>
  <si>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</si>
  <si>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</si>
  <si>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</si>
  <si>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</si>
  <si>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</si>
  <si>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 &amp; s=electronics &amp; sr=1-80</t>
  </si>
  <si>
    <t>B09RFC46VP</t>
  </si>
  <si>
    <t>Redmi 108</t>
  </si>
  <si>
    <t>Resolution : 4K Ultra HD (3840x2160) Resolution Refresh Rate : 60 Hertz 178 Degree wide viewing angleConnectivity: Dual-band Wi-Fi Bluetooth 5.0 3 HDMI ports to connect latest gaming consoles, set top box, Blu-ray Players 2 USB ports to connect hard drives and other USB devices eARC - Dolby Atmos Passthrough eARC HDMI port Optical PortSound: 30 Watts Output Dolby Audio DTS Virtual: X Dolby Atmos pass through eARC DTS-HDSmart TV Features : Android TV 10, PatchWall 4 with IMDb integration Quad core processor, Built-in Wi-Fi, Chromecast built-in, Ok Google, Auto Low Latency Mode, 2GB RAM + 16GB Storage, Miracast Supported Apps: Prime Video, Netflix, Disney + Hotstar, YouTube, Apple TV, 5000+ apps from Play Store,Display: 4K LED Panel Dolby Vision HDR10 HLG Reality Flow Vivid Picture Engine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</si>
  <si>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</si>
  <si>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 &amp; s=electronics &amp; sr=1-81</t>
  </si>
  <si>
    <t>B08R69VDHT</t>
  </si>
  <si>
    <t>Pinnaclz Original</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</si>
  <si>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</si>
  <si>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</si>
  <si>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</si>
  <si>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</si>
  <si>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</si>
  <si>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</si>
  <si>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</si>
  <si>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 &amp; s=electronics &amp; sr=1-82</t>
  </si>
  <si>
    <t>B09RWZRCP1</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</si>
  <si>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</si>
  <si>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</si>
  <si>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</si>
  <si>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</si>
  <si>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</si>
  <si>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</si>
  <si>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</si>
  <si>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 &amp; s=electronics &amp; sr=1-83</t>
  </si>
  <si>
    <t>B09CMP1SC8</t>
  </si>
  <si>
    <t>Ambrane 2</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</si>
  <si>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</si>
  <si>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</si>
  <si>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</si>
  <si>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</si>
  <si>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</si>
  <si>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</si>
  <si>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</si>
  <si>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 &amp; s=electronics &amp; sr=1-84</t>
  </si>
  <si>
    <t>B09YLXYP7Y</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</si>
  <si>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</si>
  <si>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</si>
  <si>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</si>
  <si>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</si>
  <si>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</si>
  <si>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</si>
  <si>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</si>
  <si>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 &amp; s=electronics &amp; sr=1-85</t>
  </si>
  <si>
    <t>B09ZPM4C2C</t>
  </si>
  <si>
    <t>TCL 80</t>
  </si>
  <si>
    <t>Resolution: HD Ready (1366 x 768) Refresh Rate: 60 hertzConnectivity: 2 HDMI Ports to connect set top box 1 USB ports to connect hard drives or other USB devices IR Port to control connected devices like DVD / STB PlayersSound: 16 Watts Output Powerful Speakers with Dolby AudioSmart TV Features : Android R 11 ,Packed with amazing smart features such as Google Voice Search, Google App Store and Built-in Chromecast. Google Play Store, YouTube, Google cast, Netflix.Display : LED Smart TV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</si>
  <si>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</si>
  <si>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</si>
  <si>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</si>
  <si>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</si>
  <si>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</si>
  <si>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</si>
  <si>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 &amp; s=electronics &amp; sr=1-86</t>
  </si>
  <si>
    <t>B0B2DJDCPX</t>
  </si>
  <si>
    <t>SWAPKART Fast</t>
  </si>
  <si>
    <t>[High Compatibility] : This iphone data cable supports with iPhone 6,6s,6 plus,6s plus,7 7 plus ,8 8plus,x,xs,11 pro max,12 mini pro max,13 mini pro max iPad Air, iPad mini, iPod Nano and iPod Touch[Fast Charge &amp; 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</si>
  <si>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</si>
  <si>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</si>
  <si>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</si>
  <si>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</si>
  <si>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</si>
  <si>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</si>
  <si>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 &amp; s=electronics &amp; sr=1-87</t>
  </si>
  <si>
    <t>B0BCZCQTJX</t>
  </si>
  <si>
    <t>Firestick Remote</t>
  </si>
  <si>
    <t>Compatible For Amazon Fire TV Stick (3rd Gen, 2021) Compatible For Amazon Fire TV Stick Lite Compatible For Amazon Fire TV Stick (2nd Gen) Compatible For Amazon Fire TV Stick 4K Compatible For Amazon Fire TV Stick 4K Max streaming device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</si>
  <si>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</si>
  <si>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</si>
  <si>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</si>
  <si>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</si>
  <si>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</si>
  <si>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</si>
  <si>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 &amp; s=electronics &amp; sr=1-88</t>
  </si>
  <si>
    <t>B07LGT55SJ</t>
  </si>
  <si>
    <t>Wayona Usb</t>
  </si>
  <si>
    <t>[High Compatibility] : Compatible For iPhone X/Xs Max/Xr, Phone 8/8 Plus,Phone 7/7 Plus,Phone 6s/6s Plus,Phone 6/6 Plus,5/5s/5c/SE,Pad Pro,Pad Air 1/2,Pad mini 1/2/3,Pod nano7,Pod touch and more devices.[Fast Charge &amp; 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</si>
  <si>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</si>
  <si>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</si>
  <si>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 &amp; s=electronics &amp; sr=1-89</t>
  </si>
  <si>
    <t>B09NKZXMWJ</t>
  </si>
  <si>
    <t>Flix (Beetel)</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</si>
  <si>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</si>
  <si>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</si>
  <si>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</si>
  <si>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 &amp; s=electronics &amp; sr=1-90</t>
  </si>
  <si>
    <t>B08QX1CC14</t>
  </si>
  <si>
    <t>SKYWALL 81.28</t>
  </si>
  <si>
    <t>Resolution: Full HD (1920 x 1080) Refresh Rate: 60 hertzConnectivity: 2 HDMI ports to connect set top box Blu Ray players gaming console 2 USB ports to connect hard drives and other USB devicesSound output: 30 Watts Output Dolby AudioSmart TV Features: Builtin WiFi Netflix Google Play Store YouTube Chrome cast Media center with Google Voice Assistant Android 9.O Based OSDisplay: A+ Grade Panel Micro Dimming True Color View Angle: 178 degree 2K HDR10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</si>
  <si>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</si>
  <si>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</si>
  <si>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</si>
  <si>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</si>
  <si>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</si>
  <si>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</si>
  <si>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 &amp; s=electronics &amp; sr=1-91</t>
  </si>
  <si>
    <t>B0974H97TJ</t>
  </si>
  <si>
    <t>boAt A</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</si>
  <si>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</si>
  <si>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</si>
  <si>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</si>
  <si>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</si>
  <si>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</si>
  <si>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</si>
  <si>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</si>
  <si>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 &amp; s=electronics &amp; sr=1-92</t>
  </si>
  <si>
    <t>B07GVGTSLN</t>
  </si>
  <si>
    <t>Fast Charge &amp; Data Sync: Fast charge &amp;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</si>
  <si>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</si>
  <si>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</si>
  <si>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</si>
  <si>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</si>
  <si>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</si>
  <si>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</si>
  <si>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 &amp; s=electronics &amp; sr=1-93</t>
  </si>
  <si>
    <t>B09VCHLSJF</t>
  </si>
  <si>
    <t>OnePlus 108</t>
  </si>
  <si>
    <t>Resolution : 4K Ultra HD (3840x2160) Refresh Rate : 60 HertzConnectivity: 3 HDMI ports to connect set top box, Blu Ray players, gaming console 2 USB ports to connect hard drives and other USB devices Dual-band Wi-FiSound : 24 Watts Output Dolby Audio Dolby Atmos DecodingSmart TV features: Android TV OnePlus Connect Ecosystem Google Assistant Chromecast, Miracast, DLNA Auto Low Latency Mode Supported Apps : Netflix, Youtube, Prime Video, Hotstar, SonyLiv, Hungama, JioCinema, Zee5, Eros Now, Oxygen PlayDisplay : Bezel-less Design Decoding of HDR10+ HDR10, HLG 1 billion colors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</si>
  <si>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</si>
  <si>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 &amp; s=electronics &amp; sr=1-94</t>
  </si>
  <si>
    <t>B0B1YZX72F</t>
  </si>
  <si>
    <t>Acer 127</t>
  </si>
  <si>
    <t>Resolution : 4K Ultra HD (3840x2160) Refresh Rate : 60 Hertz 178 Degree wide viewing angleConnectivity: Dual band Wifi 2 way Bluetooth HDMI ports 2.1 x 3 (HDMI 1 supports eARC) to connect personal computer, laptop, set top box, Blu-ray speakers or a gaming console USB ports 2.0 x 1, 3.0 x 1 to connect hard drives or other USB deviceSound: 30 Watts Output High Fidelity Speakers with Dolby Audio 5 Sound Modes - Movie, Music, Standard, News, SportsSmart Tv Features: Google certified Android TV 11 Google Assistant Chromecast built-in Voice controlled Smart Remote Hotkeys for Quick Access - Netflix, Prime Video, YouTube, Disney+Hotstar 5 Picture Mode 2GB RAM 16GB Storage 64bit Quad Core ProcessorDisplay : 1.07 Billion colours MEMC Wide Colour Gamut+ Intelligent Frame Stabilization Engine Dynamic Signal Calibration HDR10+ with HLG UHD Upscaling Super Brightness Micro Dimming Blue Light Reduction 178 degree Wide viewing angleWarranty Information: 2 years comprehensive warranty provided by the manufacturer from date of purchaseInstallation: Installation/Wall mounting/demo will be arranged by AHS Team. For any other information, please contact Amazon customer support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</si>
  <si>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</si>
  <si>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 &amp; s=electronics &amp; sr=1-95</t>
  </si>
  <si>
    <t>B092BJMT8Q</t>
  </si>
  <si>
    <t>Resolution : Crystal 4K UHD (3840x2160) resolution Refresh Rate : 60 HertzConnectivity: 3 HDMI ports to connect set top box, Blu-ray speakers or a gaming console 1 USB ports to connect hard drives or other USB devicesDisplay: Ultra HD (4k) LED Panel One Billion Colors Air Slim Design Supports HDR 10+ PurColor Mega Contarst UHD Dimming Auto Game ModeSound: 20 Watts Output Powerful Speakers with Dolby Digital Plus Q SymphonySmart TV Features : Prime Video, Hotstar, Netflix, Zee5 and more Tap View PC Mode Universal Guide Web Browser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</si>
  <si>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</si>
  <si>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 &amp; s=electronics &amp; sr=1-96</t>
  </si>
  <si>
    <t>B0BMXMLSMM</t>
  </si>
  <si>
    <t>Lapster 65W</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</si>
  <si>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</si>
  <si>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</si>
  <si>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</si>
  <si>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</si>
  <si>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</si>
  <si>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</si>
  <si>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</si>
  <si>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 &amp; s=electronics &amp; sr=1-97</t>
  </si>
  <si>
    <t>B07JH1C41D</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</si>
  <si>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</si>
  <si>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</si>
  <si>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 &amp; s=electronics &amp; sr=1-98</t>
  </si>
  <si>
    <t>B0141EZMAI</t>
  </si>
  <si>
    <t>Gizga Essentials</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</si>
  <si>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</si>
  <si>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</si>
  <si>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</si>
  <si>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</si>
  <si>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</si>
  <si>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</si>
  <si>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</si>
  <si>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 &amp; s=electronics &amp; sr=1-99</t>
  </si>
  <si>
    <t>B09Q5P2MT3</t>
  </si>
  <si>
    <t>Resolution : Full HD (1920x1080) Refresh Rate : 60 HertzConnectivity: 2 HDMI ports to connect set top box, Blu Ray players, gaming console 2 USB ports to connect hard drives and other USB devices Dual-band Wi-FiSound : 20 Watts Output Dolby Audio Dolby Atmos DecodingSmart TV features: Latest Android TV 11, OnePlus Connect Ecosystem, Google Assistant, Chromecast, Miracast, DLNA, Auto Low Latency Mode Supported Apps : Netflix, Youtube, Prime Video, Hotstar, SonyLiv, Hungama, JioCinema, Zee5, Eros Now, Oxygen PlayDisplay : Bezel-less Design LED Panel Anti-Aliasing Gamma Engine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Wall Mount is not included in the box and will be charged extra at the time of installation</t>
  </si>
  <si>
    <t>https://m.media-amazon.com/images/I/51F6FClq10L._SX300_SY300_QL70_FMwebp_.jpg</t>
  </si>
  <si>
    <t>https://www.amazon.in/OnePlus-inches-Smart-Android-Black/dp/B09Q5P2MT3/ref=sr_1_100?qid=1672909129 &amp; s=electronics &amp; sr=1-100</t>
  </si>
  <si>
    <t>B08HDH26JX</t>
  </si>
  <si>
    <t>https://m.media-amazon.com/images/W/WEBP_402378-T1/images/I/4112nea7JlL._SX300_SY300_QL70_FMwebp_.jpg</t>
  </si>
  <si>
    <t>https://www.amazon.in/Deuce-300-Resistant-Transmission-Mercurial/dp/B08HDH26JX/ref=sr_1_101?qid=1672909129 &amp; s=electronics &amp; sr=1-101</t>
  </si>
  <si>
    <t>B09VT6JKRP</t>
  </si>
  <si>
    <t>Lapster USB</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</si>
  <si>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</si>
  <si>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</si>
  <si>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</si>
  <si>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</si>
  <si>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</si>
  <si>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</si>
  <si>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</si>
  <si>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 &amp; s=electronics &amp; sr=1-102</t>
  </si>
  <si>
    <t>B09T3KB6JZ</t>
  </si>
  <si>
    <t>TCL 100</t>
  </si>
  <si>
    <t>Resolution: Full HD (1920 x 1080) Refresh Rate: 60 HertzConnectivity: 2 HDMI Ports to connect set top box, Blu Ray players, gaming console 1 USB Ports to connect hard drives and other USB devicesSound : 20 Watts Output Powerful 2 Stero Integrated Speaker Boxes with Dolby AudioSmart TV Features: AI-IN Built-in WiFi Android R (Certified by Google) Built-in Chromecast 64 bit Quad Core Processor Prime video Youtube Netflix Voice Search 1 GB RAM + 8 GB ROMDisplay: Slim Design A+ Grade Panel Micro Dimming View Angle : 178 degree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</si>
  <si>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</si>
  <si>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</si>
  <si>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</si>
  <si>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</si>
  <si>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</si>
  <si>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</si>
  <si>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 &amp; s=electronics &amp; sr=1-103</t>
  </si>
  <si>
    <t>B093QCY6YJ</t>
  </si>
  <si>
    <t>ZEBRONICS ZEB-USB150WF1</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</si>
  <si>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</si>
  <si>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</si>
  <si>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</si>
  <si>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</si>
  <si>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</si>
  <si>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</si>
  <si>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</si>
  <si>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 &amp; s=electronics &amp; sr=1-104</t>
  </si>
  <si>
    <t>B093ZNQZ2Y</t>
  </si>
  <si>
    <t>LOHAYA Remote</t>
  </si>
  <si>
    <t>Compatible with MI Smart TV 4A 32 inch LED TV /Mi 4A 43 inch LED TV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</si>
  <si>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</si>
  <si>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</si>
  <si>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</si>
  <si>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</si>
  <si>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</si>
  <si>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</si>
  <si>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 &amp; s=electronics &amp; sr=1-108</t>
  </si>
  <si>
    <t>B08LKS3LSP</t>
  </si>
  <si>
    <t>Gilary Multi</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</si>
  <si>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</si>
  <si>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</si>
  <si>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</si>
  <si>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</si>
  <si>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</si>
  <si>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</si>
  <si>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</si>
  <si>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 &amp; s=electronics &amp; sr=1-109</t>
  </si>
  <si>
    <t>B00V4BGDKU</t>
  </si>
  <si>
    <t>TP-Link UE300</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</si>
  <si>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</si>
  <si>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</si>
  <si>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</si>
  <si>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</si>
  <si>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</si>
  <si>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</si>
  <si>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</si>
  <si>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 &amp; s=electronics &amp; sr=1-110</t>
  </si>
  <si>
    <t>B08CHKQ8D4</t>
  </si>
  <si>
    <t>Wayona Type</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</si>
  <si>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</si>
  <si>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</si>
  <si>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</si>
  <si>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</si>
  <si>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</si>
  <si>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</si>
  <si>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</si>
  <si>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 &amp; s=electronics &amp; sr=1-111</t>
  </si>
  <si>
    <t>B09BW334ML</t>
  </si>
  <si>
    <t>Dealfreez Case</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</si>
  <si>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</si>
  <si>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</si>
  <si>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</si>
  <si>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</si>
  <si>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</si>
  <si>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</si>
  <si>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</si>
  <si>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 &amp; s=electronics &amp; sr=1-112</t>
  </si>
  <si>
    <t>B082T6GVLJ</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</si>
  <si>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</si>
  <si>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</si>
  <si>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</si>
  <si>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</si>
  <si>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</si>
  <si>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 &amp; s=electronics &amp; sr=1-113</t>
  </si>
  <si>
    <t>B07DL1KC3H</t>
  </si>
  <si>
    <t>Isoelite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</si>
  <si>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</si>
  <si>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</si>
  <si>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</si>
  <si>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</si>
  <si>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</si>
  <si>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</si>
  <si>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</si>
  <si>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 &amp; s=electronics &amp; sr=1-114</t>
  </si>
  <si>
    <t>B0B6F98KJJ</t>
  </si>
  <si>
    <t>MI 100</t>
  </si>
  <si>
    <t>Note : The brands, Mi and Xiaomi, are part of the same multinational conglomerateResolution : Full HD (1920 x 1080) Resolution Refresh Rate : 60 Hertz 178 Degree wide viewing angleConnectivity: Dual Band Wi-Fi 2 HDMI ports to connect latest gaming consoles, set top box, Blu-ray Players 2 USB ports to connect hard drives and other USB devices ALLM ARC Bluetooth 5.0 EthernetSound: 24 Watts Output Dolby Audio, DTS:X, DTS Virtual: XSmart TV Features : Android TV 11 PatchWall IMDb Integration Universal Search 300+ Free Live Channels Kids Mode with Parental lock Smart Recommendations Language Universe ‚Äì 15+ Languages User Centre Okay Google Chromecast suporting Apps : Netflix, Prime Video, Disney+ Hotstar 5000+ apps from Play Store Quad core Cortex A55 Chromecast built-in Ok Google Auto Low Latency Mode 1.5 GB RAM + 8GB StorageDisplay: Full HD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</si>
  <si>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</si>
  <si>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</si>
  <si>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 &amp; s=electronics &amp; sr=1-115</t>
  </si>
  <si>
    <t>B07JNVF678</t>
  </si>
  <si>
    <t>[High Compatibility] : iPhones, iPad Air, iPad mini, iPod Nano and iPod Touch[Fast Charge &amp; 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</si>
  <si>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</si>
  <si>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</si>
  <si>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</si>
  <si>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</si>
  <si>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</si>
  <si>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</si>
  <si>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 &amp; s=electronics &amp; sr=1-117</t>
  </si>
  <si>
    <t>B09QGZFBPM</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</si>
  <si>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</si>
  <si>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</si>
  <si>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</si>
  <si>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</si>
  <si>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</si>
  <si>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</si>
  <si>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</si>
  <si>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 &amp; s=electronics &amp; sr=1-118</t>
  </si>
  <si>
    <t>B07JGDB5M1</t>
  </si>
  <si>
    <t>[High Compatibility] : Phone X/XsMax/Xr ,Phone 8/8 Plus,Phone 7/7 Plus,Phone 6s/6s Plus,Phone 6/6 Plus,Phone 5/5s/5c/se,Pad Pro,Pad Air 1/2,Pad mini 1/2/3,Pod nano7,Pod touch and more devices.[Fast Charge &amp; 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</si>
  <si>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 &amp; s=electronics &amp; sr=1-119</t>
  </si>
  <si>
    <t>B0981XSZJ7</t>
  </si>
  <si>
    <t>CROSSVOLT Compatible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</si>
  <si>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</si>
  <si>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</si>
  <si>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</si>
  <si>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</si>
  <si>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</si>
  <si>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</si>
  <si>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</si>
  <si>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 &amp; s=electronics &amp; sr=1-120</t>
  </si>
  <si>
    <t>B0B9XLX8VR</t>
  </si>
  <si>
    <t>VU 139</t>
  </si>
  <si>
    <t>Resolution: 4K Ultra HD (3840x2160) Refresh Rate: 60 hertz 178 Degree wide viewing angleConnectivity: 3 HDMI ports to connect set top box, Blue Ray players, gaming console 2 USB ports to connect hard drives and other USB devices 2.4/5GHz WiFi HDMI CEC &amp; eARC/ARC Bluetooth 5.1Sound : 104 Watt DJ Sound Built-in Subwoofer Dolby Atmos Full range 4 Speaker 1 Subwoofer Surround Sound Bass BoostSmart TV Features : Google TV Watchlist Kids Mode Google play store Handsfree Mic ActiVoice Remote Control Hotkeys on Remote Control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</si>
  <si>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</si>
  <si>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</si>
  <si>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</si>
  <si>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</si>
  <si>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</si>
  <si>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</si>
  <si>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 &amp; s=electronics &amp; sr=1-121</t>
  </si>
  <si>
    <t>B08Y5KXR6Z</t>
  </si>
  <si>
    <t>PTron Solero</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</si>
  <si>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</si>
  <si>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</si>
  <si>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</si>
  <si>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 &amp; s=electronics &amp; sr=1-122</t>
  </si>
  <si>
    <t>B09F6VHQXB</t>
  </si>
  <si>
    <t>Croma 80</t>
  </si>
  <si>
    <t>Resolution: HD Ready (1366 x 768p) Refresh Rate: 60HzConnectivity: 2 HDMI Ports to connect set top box, Blu Ray players, gaming console 2 USB Ports to connect hard drives and other USB devices 1 VGA Slot to connect your Laptop/PC 1 Headphone Jack 2 AV Input Slot 1 RF SlotSound: 20 Watts Output Dual Speakers In-Built Surround SoundDisplay: A+ Grade Panel 178 Degree Wide Viewing Angle 1 Year Zero Dot Warranty Blue Screen Colour Temperature Noise Reduction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</si>
  <si>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</si>
  <si>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</si>
  <si>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</si>
  <si>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</si>
  <si>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</si>
  <si>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</si>
  <si>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 &amp; s=electronics &amp; sr=1-123</t>
  </si>
  <si>
    <t>B0974G5Q2Y</t>
  </si>
  <si>
    <t>boAt Laptop,</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</si>
  <si>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</si>
  <si>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</si>
  <si>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 &amp; s=electronics &amp; sr=1-124</t>
  </si>
  <si>
    <t>B09YL9SN9B</t>
  </si>
  <si>
    <t>Resolution: HD Ready (1366x768) Refresh Rate: 60 hertz Resolution Upscaler 178 Degree wide viewing angleConnectivity: 2 HDMI ports to connect set top box, Blu Ray players, gaming console 1 USB ports to connect hard drives and other USB devices 2-Way BluetoothSound: 10 Watts Output Dolby Digital Plus Sound Configuration AI Sound Virtual Surround 5.1 Bluetooth Surround Ready AI Acoustic TuningSmart TV Features: Œ±5 Gen 5 AI Processor Web OS Operating System Wi-Fi Magic Remote Full Web Browser Screen Share Game Optimizer Built-in Alexa Google Assistant AI Functions Works with Apple AirPlay &amp; Homekit HDR 10 Pro 8 GB Storage Supported Apps: Prime Video, Netflix, Disney+ Hotstar, Sony Liv, Zee5, Apple TV and moreDisplay: LED Panel HD Ready Digital Video Format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</si>
  <si>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</si>
  <si>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</si>
  <si>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</si>
  <si>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</si>
  <si>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</si>
  <si>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</si>
  <si>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 &amp; s=electronics &amp; sr=1-125</t>
  </si>
  <si>
    <t>B09RX1FK54</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</si>
  <si>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</si>
  <si>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</si>
  <si>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 &amp; s=electronics &amp; sr=1-126</t>
  </si>
  <si>
    <t>B09TT6BFDX</t>
  </si>
  <si>
    <t>Cotbolt Silicone</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</si>
  <si>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</si>
  <si>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</si>
  <si>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</si>
  <si>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</si>
  <si>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</si>
  <si>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</si>
  <si>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</si>
  <si>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 &amp; s=electronics &amp; sr=1-127</t>
  </si>
  <si>
    <t>B09KH58JZR</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</si>
  <si>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</si>
  <si>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</si>
  <si>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</si>
  <si>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</si>
  <si>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</si>
  <si>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</si>
  <si>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</si>
  <si>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 &amp; s=electronics &amp; sr=1-129</t>
  </si>
  <si>
    <t>B09DDCQFMT</t>
  </si>
  <si>
    <t>Electvision Remote</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</si>
  <si>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</si>
  <si>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</si>
  <si>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</si>
  <si>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</si>
  <si>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</si>
  <si>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</si>
  <si>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</si>
  <si>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 &amp; s=electronics &amp; sr=1-130</t>
  </si>
  <si>
    <t>B08RP2L2NL</t>
  </si>
  <si>
    <t>King Shine</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</si>
  <si>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</si>
  <si>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</si>
  <si>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</si>
  <si>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</si>
  <si>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</si>
  <si>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</si>
  <si>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</si>
  <si>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 &amp; s=electronics &amp; sr=1-131</t>
  </si>
  <si>
    <t>B0B4G2MWSB</t>
  </si>
  <si>
    <t>Lapster 5</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</si>
  <si>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</si>
  <si>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</si>
  <si>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 &amp; s=electronics &amp; sr=1-132</t>
  </si>
  <si>
    <t>B0B21C4BMX</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</si>
  <si>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</si>
  <si>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</si>
  <si>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</si>
  <si>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</si>
  <si>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</si>
  <si>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</si>
  <si>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</si>
  <si>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 &amp; s=electronics &amp; sr=1-133</t>
  </si>
  <si>
    <t>B084MZXJNK</t>
  </si>
  <si>
    <t>Belkin Apple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</si>
  <si>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</si>
  <si>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</si>
  <si>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</si>
  <si>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</si>
  <si>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</si>
  <si>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</si>
  <si>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</si>
  <si>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 &amp; s=electronics &amp; sr=1-134</t>
  </si>
  <si>
    <t>B0BHZCNC4P</t>
  </si>
  <si>
    <t>Remote Control</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</si>
  <si>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</si>
  <si>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</si>
  <si>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</si>
  <si>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</si>
  <si>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</si>
  <si>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</si>
  <si>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</si>
  <si>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 &amp; s=electronics &amp; sr=1-135</t>
  </si>
  <si>
    <t>B0B16KD737</t>
  </si>
  <si>
    <t>Resolution: HD Ready (1366 X 768) Refresh Rate: 60 Hertz Viewing Angle: 178 DegreesConnectivity: HDMI Ports to connect Set-Top Box Blu Ray players Gaming Console USB Ports to connect Hard Drives &amp; other USB devicesSound: 20 Watts Output Power Audio Music EqualizerSmart TV Features: Built-in Wi-Fi Screen Mirroring M-Cast Video Streaming Multimedia Connectivity PC ConnectivityDisplay: A+ Grade Panel IPE Technology True Colour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</si>
  <si>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</si>
  <si>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</si>
  <si>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</si>
  <si>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</si>
  <si>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</si>
  <si>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</si>
  <si>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 &amp; s=electronics &amp; sr=1-136</t>
  </si>
  <si>
    <t>B099K9ZX65</t>
  </si>
  <si>
    <t>Hisense 108</t>
  </si>
  <si>
    <t>Resolution: 4K Ultra HD (3840x2160) Refresh Rate: 60 HertzConnectivity: 3 HDMI ports to connect set top box, gaming console etc 2 USB ports to connect hard drives and other USB devices Bluetooth Chromecast Built-in 5G Wi-Fi Stylish Voice RemoteSound : 24 Watts Output Dolby Atmos Multi Channel Surround Sound for best sound experience Powerful SoundSmart TV Features: Official Android TV 9.0 PIE Built-in Assistant RAM: 2GB ROM 16 GB Quad Core Search Netflix Prime Video Disney+ Hotstar etc on Official Play StoreDisplay: Dolby Vision HDR Ultra Dimming UHD AI Upscaler HDR 10, HLG support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</si>
  <si>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</si>
  <si>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</si>
  <si>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</si>
  <si>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</si>
  <si>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</si>
  <si>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</si>
  <si>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 &amp; s=electronics &amp; sr=1-137</t>
  </si>
  <si>
    <t>B08Y55LPBF</t>
  </si>
  <si>
    <t>Redmi 126</t>
  </si>
  <si>
    <t>Resolution: 4K Ultra HD (3840 x 2160) Refresh Rate: 60Hz Viewing angle : 178 DegreeConnectivity: Dual-band Wi-Fi Bluetooth 5.0 3 HDMI ports to connect latest gaming consoles, set top box, Blu-ray Players 2 USB ports to connect hard drives and other USB devices eARC - Dolby Atmos Passthrough eARC HDMI port Optical PortSound: 30 Watts Output Dolby Audio DTS Virtual: X Dolby Atmos pass through eARC DTS-HDSmart TV Features : Android TV 10 PatchWall - Kids Mode with Parental Lock Smart Curation Universal search Language Universe India's Top 10 Okay Google Chromecast Suporting Apps : Netflix, Prime Video, Disney+ Hotstar, 2.4GHz/5GHz Wi-Fi 802.11 a/b/g/n/ac (2x2 MIMO)Display: 4K LED Panel Dolby Vision HDR10+ HLG Reality Flow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</si>
  <si>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</si>
  <si>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 &amp; s=electronics &amp; sr=1-138</t>
  </si>
  <si>
    <t>B015OW3M1W</t>
  </si>
  <si>
    <t>AmazonBasics 6-Feet</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</si>
  <si>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</si>
  <si>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</si>
  <si>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</si>
  <si>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</si>
  <si>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</si>
  <si>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</si>
  <si>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</si>
  <si>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 &amp; s=electronics &amp; sr=1-140</t>
  </si>
  <si>
    <t>B01D5H8ZI8</t>
  </si>
  <si>
    <t>AmazonBasics 3</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</si>
  <si>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</si>
  <si>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</si>
  <si>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</si>
  <si>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</si>
  <si>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</si>
  <si>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</si>
  <si>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</si>
  <si>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 &amp; s=electronics &amp; sr=1-141</t>
  </si>
  <si>
    <t>B09X1M3DHX</t>
  </si>
  <si>
    <t>iFFALCON 80</t>
  </si>
  <si>
    <t>Resolution: HD Ready (1366 x 768) Refresh Rate: 60 hertzConnectivity: 2 HDMI Ports to connect set top box 1 USB ports to connect hard drives or other USB devices IR Port to control connected devices like DVD / STB PlayersSound: 16 Watts Output Powerful Speakers with Dolby AudioSmart TV Features : Android R 11 1 GB RAM 8 GB ROM Packed with amazing smart features such as Google Voice Search, Google App Store and Built-in Chromecast. Google Play Store, YouTube, Google cast, Netflix.Display: A+ Grade Panel 178 Degree Wide Viewing Angle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</si>
  <si>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</si>
  <si>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</si>
  <si>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</si>
  <si>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</si>
  <si>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</si>
  <si>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</si>
  <si>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 &amp; s=electronics &amp; sr=1-142</t>
  </si>
  <si>
    <t>B09MM6P76N</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</si>
  <si>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</si>
  <si>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</si>
  <si>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</si>
  <si>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</si>
  <si>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</si>
  <si>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</si>
  <si>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</si>
  <si>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 &amp; s=electronics &amp; sr=1-143</t>
  </si>
  <si>
    <t>B01D5H8LDM</t>
  </si>
  <si>
    <t>AmazonBasics 3.5mm</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</si>
  <si>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</si>
  <si>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</si>
  <si>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</si>
  <si>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</si>
  <si>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</si>
  <si>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</si>
  <si>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</si>
  <si>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 &amp; s=electronics &amp; sr=1-144</t>
  </si>
  <si>
    <t>B0B1YY6JJL</t>
  </si>
  <si>
    <t>Acer 109</t>
  </si>
  <si>
    <t>https://m.media-amazon.com/images/W/WEBP_402378-T1/images/I/417QOjrqyBL._SY300_SX300_QL70_FMwebp_.jpg</t>
  </si>
  <si>
    <t>https://www.amazon.in/Acer-inches-Ultra-Android-AR43AR2851UDFL/dp/B0B1YY6JJL/ref=sr_1_146?qid=1672909131 &amp; s=electronics &amp; sr=1-146</t>
  </si>
  <si>
    <t>B09QGZM8QB</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</si>
  <si>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</si>
  <si>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</si>
  <si>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 &amp; s=electronics &amp; sr=1-149</t>
  </si>
  <si>
    <t>B08L4SBJRY</t>
  </si>
  <si>
    <t>Saifsmart Outlet</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</si>
  <si>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</si>
  <si>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</si>
  <si>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</si>
  <si>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</si>
  <si>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</si>
  <si>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</si>
  <si>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</si>
  <si>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 &amp; s=electronics &amp; sr=1-150</t>
  </si>
  <si>
    <t>B09X79PP8F</t>
  </si>
  <si>
    <t>MI 2-in-1</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</si>
  <si>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</si>
  <si>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</si>
  <si>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</si>
  <si>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</si>
  <si>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</si>
  <si>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</si>
  <si>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</si>
  <si>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 &amp; s=electronics &amp; sr=1-151</t>
  </si>
  <si>
    <t>B082T6GVG9</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</si>
  <si>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</si>
  <si>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</si>
  <si>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</si>
  <si>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</si>
  <si>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</si>
  <si>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</si>
  <si>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</si>
  <si>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 &amp; s=electronics &amp; sr=1-153</t>
  </si>
  <si>
    <t>B0B3XY5YT4</t>
  </si>
  <si>
    <t>LG 108</t>
  </si>
  <si>
    <t>Resolution: 4K Ultra HD (3840x2160) Refresh Rate: 60 hertzConnectivity: Wi-Fi (Built-in) 3 HDMI ports to connect set top box, Blu Ray players, gaming console 1 USB ports to connect hard drives and other USB devices eARC Bluetooth 5.0 Optical EthernetSound: 20 Watts Output 2.0 Ch Speaker AI Sound (Virtual Surround 5.1 up-mix) Auto Volume Levelling Bluetooth Surround ReadySmart TV Features: AI ThinQ &amp; WebOS 22 with User Profiles Game Optimizer &amp; Dashboard Œ±5 Gen5 AI Processor 4K Unlimited OTT App Support: Netflix, Prime Video, Disney+ Hotstar, Apple TV, SonyLIV, Discovery+, Zee5 ALLM &amp; HGiG Mode HDR 10 Pro &amp; Active HDRDisplay: 4K Ultra HD LED Display 4K Upscaler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</si>
  <si>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</si>
  <si>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</si>
  <si>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</si>
  <si>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</si>
  <si>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</si>
  <si>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</si>
  <si>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 &amp; s=electronics &amp; sr=1-154</t>
  </si>
  <si>
    <t>B0B4HKH19N</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</si>
  <si>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</si>
  <si>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</si>
  <si>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 &amp; s=electronics &amp; sr=1-155</t>
  </si>
  <si>
    <t>B08TGG316Z</t>
  </si>
  <si>
    <t>10k 8k</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</si>
  <si>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</si>
  <si>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</si>
  <si>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</si>
  <si>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</si>
  <si>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</si>
  <si>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</si>
  <si>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</si>
  <si>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 &amp; s=electronics &amp; sr=1-156</t>
  </si>
  <si>
    <t>B071VMP1Z4</t>
  </si>
  <si>
    <t>LRIPL Compatible</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</si>
  <si>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</si>
  <si>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</si>
  <si>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</si>
  <si>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</si>
  <si>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</si>
  <si>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</si>
  <si>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</si>
  <si>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 &amp; s=electronics &amp; sr=1-157</t>
  </si>
  <si>
    <t>B071SDRGWL</t>
  </si>
  <si>
    <t>boAt Type-c</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</si>
  <si>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</si>
  <si>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</si>
  <si>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 &amp; s=electronics &amp; sr=1-158</t>
  </si>
  <si>
    <t>B08PSQRW2T</t>
  </si>
  <si>
    <t>Zoul Type</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</si>
  <si>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</si>
  <si>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</si>
  <si>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</si>
  <si>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</si>
  <si>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</si>
  <si>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</si>
  <si>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</si>
  <si>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 &amp; s=electronics &amp; sr=1-159</t>
  </si>
  <si>
    <t>B0859M539M</t>
  </si>
  <si>
    <t>TP-LINK AC1300</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</si>
  <si>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</si>
  <si>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</si>
  <si>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 &amp; s=electronics &amp; sr=1-160</t>
  </si>
  <si>
    <t>B08RX8G496</t>
  </si>
  <si>
    <t>LRIPL Mi</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</si>
  <si>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</si>
  <si>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</si>
  <si>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</si>
  <si>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</si>
  <si>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</si>
  <si>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</si>
  <si>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</si>
  <si>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 &amp; s=electronics &amp; sr=1-161</t>
  </si>
  <si>
    <t>B002SZEOLG</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</si>
  <si>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</si>
  <si>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</si>
  <si>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 &amp; s=electronics &amp; sr=1-162</t>
  </si>
  <si>
    <t>B08CS3BT4L</t>
  </si>
  <si>
    <t>Kodak 80</t>
  </si>
  <si>
    <t>Resolution: HD Ready (1366 x 768) Refresh Rate: 60 hertzConnectivity: 3 HDMI ports to connect set top box, Blu Ray players, gaming console 2 USB ports to connect hard drives and other USB devicesSound output: 24 Watts OutputSmart TV Features: Android TV Voice Search Google Play Chromecast Prime VideoDisplay : A+ Grade Panel Superior Sleek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</si>
  <si>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</si>
  <si>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</si>
  <si>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</si>
  <si>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</si>
  <si>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</si>
  <si>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</si>
  <si>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 &amp; s=electronics &amp; sr=1-163</t>
  </si>
  <si>
    <t>B00RFWNJMC</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</si>
  <si>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</si>
  <si>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</si>
  <si>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</si>
  <si>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</si>
  <si>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</si>
  <si>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</si>
  <si>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</si>
  <si>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 &amp; s=electronics &amp; sr=1-164</t>
  </si>
  <si>
    <t>B082T6GXS5</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</si>
  <si>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</si>
  <si>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</si>
  <si>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</si>
  <si>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</si>
  <si>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</si>
  <si>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</si>
  <si>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 &amp; s=electronics &amp; sr=1-165</t>
  </si>
  <si>
    <t>B09CMQRQM6</t>
  </si>
  <si>
    <t>Ambrane Fast</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</si>
  <si>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</si>
  <si>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</si>
  <si>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</si>
  <si>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</si>
  <si>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</si>
  <si>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</si>
  <si>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</si>
  <si>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 &amp; s=electronics &amp; sr=1-166</t>
  </si>
  <si>
    <t>B005LJQMCK</t>
  </si>
  <si>
    <t>BlueRigger Digital</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</si>
  <si>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</si>
  <si>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</si>
  <si>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</si>
  <si>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</si>
  <si>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</si>
  <si>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</si>
  <si>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</si>
  <si>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 &amp; s=electronics &amp; sr=1-167</t>
  </si>
  <si>
    <t>B09C6H53KH</t>
  </si>
  <si>
    <t>Duracell Type-C</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</si>
  <si>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</si>
  <si>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</si>
  <si>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</si>
  <si>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</si>
  <si>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</si>
  <si>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</si>
  <si>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</si>
  <si>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 &amp; s=electronics &amp; sr=1-168</t>
  </si>
  <si>
    <t>B0BB3CBFBM</t>
  </si>
  <si>
    <t>VU 138</t>
  </si>
  <si>
    <t>Resolution: 4K (3840x2160) Refresh Rate: 60 hertz 178 Degree wide viewing angleConnectivity: 3 HDMI ports to connect set top box, Blue Ray players 2 USB ports to connect hard drives and other USB devices 2.4/5GHz WiFi HDMI CEC &amp; ARC 2-Way Bluetooth 5.0Sound : 40-Watt Speakers 2 Master + 2 Tweeter Speakers Dolby Audio Sound Enhancement Ultra Surround Clear Voice IIISmart TV Features : webOS Content Store Magic Remote Control ThinQ AI Voice Assistant Alexa Built-in Wireless Casting Licensed Apps-Netflix, Prime Video Hotkeys on RemoteDisplay : IPS Panel 4K HDR 400nits Brightness HDR10 HLG Auto Low Latency Mode (ALLM) Game Mode TruMotion MEMC Cricket Mode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</si>
  <si>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</si>
  <si>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</si>
  <si>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</si>
  <si>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</si>
  <si>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</si>
  <si>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</si>
  <si>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 &amp; s=electronics &amp; sr=1-169</t>
  </si>
  <si>
    <t>B08QSDKFGQ</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</si>
  <si>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</si>
  <si>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</si>
  <si>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 &amp; s=electronics &amp; sr=1-170</t>
  </si>
  <si>
    <t>B08PV1X771</t>
  </si>
  <si>
    <t>Resolution: HD Ready (1366x768) Refresh Rate: 60 hertzConnectivity: 2 HDMI ports to connect set top box, Blu Ray players, gaming console 1 USB ports to connect hard drives and other USB devicesSound : 20 Watts Output Dolby Digital PlusSmart TV Features : Voice Assistants SmartThings App Personal Computer Home Cloud Live Cast Screen Share Music System Alexa Built-in: Voice control your TV and your day. Just ask Alexa to search for movies, play music, control smart home devices, get sports updates and moreDisplay : LED Panel Mega Contrast PurColor HD Picture Quality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</si>
  <si>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</si>
  <si>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 &amp; s=electronics &amp; sr=1-171</t>
  </si>
  <si>
    <t>B07YTNKVJQ</t>
  </si>
  <si>
    <t>MI Xiaomi</t>
  </si>
  <si>
    <t>Supports 120W Fast ChargingHigh Quality Design</t>
  </si>
  <si>
    <t>https://m.media-amazon.com/images/W/WEBP_402378-T1/images/I/21WhHd9leXL._SX300_SY300_QL70_FMwebp_.jpg</t>
  </si>
  <si>
    <t>https://www.amazon.in/Xiaomi-HyperCharge-Cable-100cm-Type-C/dp/B07YTNKVJQ/ref=sr_1_172?qid=1672909133 &amp; s=electronics &amp; sr=1-172</t>
  </si>
  <si>
    <t>B0117H7GZ6</t>
  </si>
  <si>
    <t>GENERIC Ultra-Mini</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</si>
  <si>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</si>
  <si>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</si>
  <si>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</si>
  <si>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</si>
  <si>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</si>
  <si>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</si>
  <si>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</si>
  <si>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 &amp; s=electronics &amp; sbo=RZvfv%2F%2FHxDF%2BO5021pAnSA%3D%3D &amp; sr=1-173</t>
  </si>
  <si>
    <t>B09XJ1LM7R</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</si>
  <si>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</si>
  <si>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</si>
  <si>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</si>
  <si>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</si>
  <si>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</si>
  <si>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</si>
  <si>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</si>
  <si>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 &amp; s=electronics &amp; sr=1-174</t>
  </si>
  <si>
    <t>B084N133Y7</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</si>
  <si>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</si>
  <si>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</si>
  <si>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 &amp; s=electronics &amp; sr=1-175</t>
  </si>
  <si>
    <t>B088Z1YWBC</t>
  </si>
  <si>
    <t>EGate i9</t>
  </si>
  <si>
    <t>Display :BIGGER &amp; BETTER - LED, HD Ready (1080p) (1280 x 720) Native Resolution 1500 : 1 High Contrast Ratio 3.81 m (150 inch) Large Screen DisplayLumens: BRIGHTER - 3300 Lumen 330 ANSI Lumen LED- Life Long Lamp + 30000 Hours Life 16:9 Aspect Ratio. Power Consumption : 50 - 150 WConnectivity : 2 x HDMI USB VGA AV SD Card Slot Audio Out Sound : In-Built Speaker (Stereo)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</si>
  <si>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</si>
  <si>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</si>
  <si>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</si>
  <si>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</si>
  <si>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</si>
  <si>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</si>
  <si>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 &amp; s=electronics &amp; sr=1-176</t>
  </si>
  <si>
    <t>B07VSG5SXZ</t>
  </si>
  <si>
    <t>ZEBRONICS HAA2021</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</si>
  <si>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</si>
  <si>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</si>
  <si>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</si>
  <si>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</si>
  <si>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</si>
  <si>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</si>
  <si>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</si>
  <si>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 &amp; s=electronics &amp; sr=1-177</t>
  </si>
  <si>
    <t>B08RWCZ6SY</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</si>
  <si>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</si>
  <si>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</si>
  <si>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</si>
  <si>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</si>
  <si>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</si>
  <si>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</si>
  <si>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</si>
  <si>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 &amp; s=electronics &amp; sr=1-178</t>
  </si>
  <si>
    <t>B07KSB1MLX</t>
  </si>
  <si>
    <t>AmazonBasics Digital</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</si>
  <si>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</si>
  <si>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</si>
  <si>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</si>
  <si>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</si>
  <si>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</si>
  <si>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</si>
  <si>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</si>
  <si>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 &amp; s=electronics &amp; sr=1-179</t>
  </si>
  <si>
    <t>B081FG1QYX</t>
  </si>
  <si>
    <t>‚úÖ„ÄêFast Charge &amp; Data Sync„Äë: Fast charge &amp;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</si>
  <si>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</si>
  <si>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</si>
  <si>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</si>
  <si>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</si>
  <si>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</si>
  <si>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</si>
  <si>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 &amp; s=electronics &amp; sr=1-180</t>
  </si>
  <si>
    <t>B08R69WBN7</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</si>
  <si>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</si>
  <si>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</si>
  <si>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 &amp; s=electronics &amp; sr=1-182</t>
  </si>
  <si>
    <t>B0B3RHX6B6</t>
  </si>
  <si>
    <t>Ambrane BCL-15</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</si>
  <si>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</si>
  <si>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</si>
  <si>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</si>
  <si>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</si>
  <si>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</si>
  <si>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</si>
  <si>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</si>
  <si>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 &amp; s=electronics &amp; sr=1-183</t>
  </si>
  <si>
    <t>B084N18QZY</t>
  </si>
  <si>
    <t>Belkin USB</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</si>
  <si>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</si>
  <si>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</si>
  <si>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</si>
  <si>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</si>
  <si>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</si>
  <si>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</si>
  <si>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</si>
  <si>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 &amp; s=electronics &amp; sr=1-184</t>
  </si>
  <si>
    <t>B081NHWT6Z</t>
  </si>
  <si>
    <t>LOHAYA Television</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</si>
  <si>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</si>
  <si>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</si>
  <si>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</si>
  <si>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</si>
  <si>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</si>
  <si>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</si>
  <si>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</si>
  <si>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 &amp; s=electronics &amp; sr=1-185</t>
  </si>
  <si>
    <t>B07JPJJZ2H</t>
  </si>
  <si>
    <t>[High Compatibility] : iPhones, iPad Air, iPad mini, iPod Nano and iPod Touch[Fast Charge &amp; 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</si>
  <si>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</si>
  <si>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 &amp; s=electronics &amp; sr=1-186</t>
  </si>
  <si>
    <t>B09JKNF147</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</si>
  <si>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</si>
  <si>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</si>
  <si>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</si>
  <si>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</si>
  <si>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</si>
  <si>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</si>
  <si>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</si>
  <si>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 &amp; s=electronics &amp; sr=1-187</t>
  </si>
  <si>
    <t>B0B9959XF3</t>
  </si>
  <si>
    <t>Resolution : HD Ready (1366 x 768) Refresh Rate : 60 Hertz 178 Degree wide viewing angleConnectivity: 2 HDMI ports to connect latest gaming consoles, set top box, Blu-ray Players 2 USB ports to connect hard drives and other USB devices Bluetooth 5.0 SPDIF Ethernet Headphone outSound: 40Watts Soundbar Dolby AudioSmart TV Features: Certified Android TV 11 Google Assistant Chromecast built-in Voice controlled Smart Remote Hotkeys for Quick Access - Netflix, Prime Video, YouTube, Disney+Hotstar 5 Picture Mode 1.5GB RAM 8GB Storage 64bit Quad Core ProcessorDisplay: High Definition HDR10+ HLG Intelligent Frame Stabilization Engine Dynamic Signal Calibration 16.7 Million Colours WCG Super Brightness Micro Dimming Blue Light Reduction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</si>
  <si>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</si>
  <si>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</si>
  <si>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</si>
  <si>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</si>
  <si>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</si>
  <si>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</si>
  <si>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 &amp; s=electronics &amp; sr=1-188</t>
  </si>
  <si>
    <t>B09PNR6F8Q</t>
  </si>
  <si>
    <t>realme 10W</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</si>
  <si>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</si>
  <si>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</si>
  <si>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</si>
  <si>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</si>
  <si>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</si>
  <si>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</si>
  <si>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</si>
  <si>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 &amp; s=electronics &amp; sr=1-189</t>
  </si>
  <si>
    <t>B07M69276N</t>
  </si>
  <si>
    <t>TP-Link AC1300</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</si>
  <si>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</si>
  <si>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</si>
  <si>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</si>
  <si>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</si>
  <si>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</si>
  <si>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</si>
  <si>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</si>
  <si>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 &amp; s=electronics &amp; sr=1-190</t>
  </si>
  <si>
    <t>B0B1YZ9CB8</t>
  </si>
  <si>
    <t>Acer 139</t>
  </si>
  <si>
    <t>https://m.media-amazon.com/images/W/WEBP_402378-T2/images/I/41ECCMs7tjL._SY300_SX300_QL70_FMwebp_.jpg</t>
  </si>
  <si>
    <t>https://www.amazon.in/Acer-inches-Ultra-Android-AR55AR2851UDFL/dp/B0B1YZ9CB8/ref=sr_1_191?qid=1672909133 &amp; s=electronics &amp; sr=1-191</t>
  </si>
  <si>
    <t>B09YLYB9PB</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</si>
  <si>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</si>
  <si>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</si>
  <si>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 &amp; s=electronics &amp; sr=1-192</t>
  </si>
  <si>
    <t>B08CTNJ985</t>
  </si>
  <si>
    <t>Wayona USB</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</si>
  <si>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</si>
  <si>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</si>
  <si>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</si>
  <si>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</si>
  <si>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</si>
  <si>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</si>
  <si>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</si>
  <si>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 &amp; s=electronics &amp; sr=1-193</t>
  </si>
  <si>
    <t>B0BP7XLX48</t>
  </si>
  <si>
    <t>Syncwire LTG</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</si>
  <si>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 &amp; 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</si>
  <si>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</si>
  <si>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</si>
  <si>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</si>
  <si>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</si>
  <si>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</si>
  <si>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</si>
  <si>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 &amp; s=electronics &amp; sr=1-194</t>
  </si>
  <si>
    <t>B09LHXNZLR</t>
  </si>
  <si>
    <t>Skadioo WiFi</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</si>
  <si>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</si>
  <si>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</si>
  <si>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</si>
  <si>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</si>
  <si>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</si>
  <si>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</si>
  <si>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</si>
  <si>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 &amp; s=electronics &amp; sr=1-195</t>
  </si>
  <si>
    <t>B0B3N8VG24</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</si>
  <si>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</si>
  <si>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</si>
  <si>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</si>
  <si>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 &amp; s=electronics &amp; sr=1-196</t>
  </si>
  <si>
    <t>B08PSVBB2X</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</si>
  <si>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</si>
  <si>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</si>
  <si>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 &amp; s=electronics &amp; sr=1-197</t>
  </si>
  <si>
    <t>B0B3MQXNFB</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</si>
  <si>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</si>
  <si>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</si>
  <si>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 &amp; s=electronics &amp; sr=1-198</t>
  </si>
  <si>
    <t>B08XMSKKMM</t>
  </si>
  <si>
    <t>7SEVEN¬Æ Bluetooth</t>
  </si>
  <si>
    <t>Compatible with MI Smart TV 4A 32 inch Led TV /Mi 4A 43 inch led TV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</si>
  <si>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</si>
  <si>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</si>
  <si>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</si>
  <si>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</si>
  <si>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</si>
  <si>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</si>
  <si>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 &amp; s=electronics &amp; sr=1-199</t>
  </si>
  <si>
    <t>B09L8DT7D6</t>
  </si>
  <si>
    <t>Sony TV</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</si>
  <si>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</si>
  <si>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</si>
  <si>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</si>
  <si>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</si>
  <si>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</si>
  <si>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</si>
  <si>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</si>
  <si>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 &amp; s=electronics &amp; sr=1-200</t>
  </si>
  <si>
    <t>B00GE55L22</t>
  </si>
  <si>
    <t>Storite USB</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</si>
  <si>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</si>
  <si>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</si>
  <si>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</si>
  <si>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</si>
  <si>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</si>
  <si>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</si>
  <si>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</si>
  <si>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 &amp; s=electronics &amp; sr=1-201</t>
  </si>
  <si>
    <t>B0162K34H2</t>
  </si>
  <si>
    <t>boAt LTG</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</si>
  <si>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</si>
  <si>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</si>
  <si>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</si>
  <si>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</si>
  <si>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</si>
  <si>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</si>
  <si>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</si>
  <si>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 &amp; s=electronics &amp; sr=1-202</t>
  </si>
  <si>
    <t>B0B8SRZ5SV</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</si>
  <si>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</si>
  <si>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</si>
  <si>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 &amp; s=electronics &amp; sr=1-203</t>
  </si>
  <si>
    <t>B07CWNJLPC</t>
  </si>
  <si>
    <t>AmazonBasics Double</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</si>
  <si>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</si>
  <si>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</si>
  <si>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</si>
  <si>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</si>
  <si>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</si>
  <si>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</si>
  <si>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</si>
  <si>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 &amp; s=electronics &amp; sr=1-204</t>
  </si>
  <si>
    <t>B00NH12R1O</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</si>
  <si>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</si>
  <si>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</si>
  <si>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</si>
  <si>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</si>
  <si>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</si>
  <si>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</si>
  <si>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</si>
  <si>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 &amp; s=electronics &amp; sr=1-205</t>
  </si>
  <si>
    <t>B0B8SSC5D9</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</si>
  <si>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</si>
  <si>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</si>
  <si>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 &amp; s=electronics &amp; sr=1-206</t>
  </si>
  <si>
    <t>B08WKG2MWT</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</si>
  <si>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</si>
  <si>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</si>
  <si>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 &amp; s=electronics &amp; sr=1-207</t>
  </si>
  <si>
    <t>B0B466C3G4</t>
  </si>
  <si>
    <t>Karbonn 80</t>
  </si>
  <si>
    <t>Resolution: HD Ready (1366x768) Reresh Rate : 60 hertz 16:09 Display ScaleConnectivity: 2 HDMI Ports to connect set-top box, Blu Ray players and gaming console 2 USB Ports to connect hard drives and other USB devices 2 AV Input ports RF Port RJ45 Wi-FiSmart TV Features: Android 9.0 (GOS) In-built Apps Store Screen Sharing Remote with Hotkeys Movie Box Performance: Quad-Core A53 1.5GHz Processor RAM 1GB ROM 8GBSound: 20W Audio OutputDisplay: HD Ready Crystal Clear Display Bezel-less Design Dynamic Contrast High Brightness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</si>
  <si>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</si>
  <si>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</si>
  <si>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</si>
  <si>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</si>
  <si>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</si>
  <si>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</si>
  <si>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 &amp; s=electronics &amp; sr=1-208</t>
  </si>
  <si>
    <t>B005LJQMZC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</si>
  <si>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</si>
  <si>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</si>
  <si>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 &amp; s=electronics &amp; sr=1-209</t>
  </si>
  <si>
    <t>B07MDRGHWQ</t>
  </si>
  <si>
    <t>VW 60</t>
  </si>
  <si>
    <t>Sound output: 20 Watts Output In-built Box SpeakersResolution: HD Ready (1366 x 768) Refresh Rate: 60 hertz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2 USB ports to connect hard drives and other USB devicesDisplay: A+ Grade Panel IPE technology True colour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</si>
  <si>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</si>
  <si>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</si>
  <si>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 &amp; s=electronics &amp; sr=1-210</t>
  </si>
  <si>
    <t>B07DC4RZPY</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</si>
  <si>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</si>
  <si>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</si>
  <si>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</si>
  <si>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</si>
  <si>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</si>
  <si>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</si>
  <si>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</si>
  <si>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 &amp; s=electronics &amp; sr=1-211</t>
  </si>
  <si>
    <t>B0B15GSPQW</t>
  </si>
  <si>
    <t>Samsung 138</t>
  </si>
  <si>
    <t>https://m.media-amazon.com/images/W/WEBP_402378-T1/images/I/41IAkUhz1NL._SY300_SX300_QL70_FMwebp_.jpg</t>
  </si>
  <si>
    <t>https://www.amazon.in/Samsung-inches-Crystal-Ultra-UA55AUE65AKXXL/dp/B0B15GSPQW/ref=sr_1_212?qid=1672909134 &amp; s=electronics &amp; sr=1-212</t>
  </si>
  <si>
    <t>B08GJNM9N7</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</si>
  <si>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</si>
  <si>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</si>
  <si>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</si>
  <si>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</si>
  <si>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</si>
  <si>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</si>
  <si>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</si>
  <si>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 &amp; s=electronics &amp; sr=1-213</t>
  </si>
  <si>
    <t>B09C6FML9B</t>
  </si>
  <si>
    <t>Duracell Micro</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</si>
  <si>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</si>
  <si>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</si>
  <si>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</si>
  <si>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</si>
  <si>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</si>
  <si>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</si>
  <si>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</si>
  <si>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 &amp; s=electronics &amp; sr=1-214</t>
  </si>
  <si>
    <t>B0B65MJ45G</t>
  </si>
  <si>
    <t>Zebronics CU3100V</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</si>
  <si>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</si>
  <si>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</si>
  <si>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</si>
  <si>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</si>
  <si>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</si>
  <si>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</si>
  <si>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</si>
  <si>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 &amp; s=electronics &amp; sr=1-215</t>
  </si>
  <si>
    <t>B08P9RYPLR</t>
  </si>
  <si>
    <t>FLiX (Beetel)</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</si>
  <si>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</si>
  <si>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</si>
  <si>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 &amp; s=electronics &amp; sr=1-216</t>
  </si>
  <si>
    <t>B0B6F8HHR6</t>
  </si>
  <si>
    <t>MI 108</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</si>
  <si>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</si>
  <si>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</si>
  <si>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 &amp; s=electronics &amp; sr=1-217</t>
  </si>
  <si>
    <t>B084MZXJN6</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</si>
  <si>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</si>
  <si>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</si>
  <si>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</si>
  <si>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</si>
  <si>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</si>
  <si>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</si>
  <si>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</si>
  <si>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 &amp; s=electronics &amp; sr=1-218</t>
  </si>
  <si>
    <t>B08XMG618K</t>
  </si>
  <si>
    <t>Time Office</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</si>
  <si>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</si>
  <si>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</si>
  <si>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</si>
  <si>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</si>
  <si>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</si>
  <si>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</si>
  <si>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</si>
  <si>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 &amp; s=electronics &amp; sr=1-220</t>
  </si>
  <si>
    <t>B0BCKWZ884</t>
  </si>
  <si>
    <t>Caldipree Silicone</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</si>
  <si>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 &amp; 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</si>
  <si>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</si>
  <si>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</si>
  <si>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</si>
  <si>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</si>
  <si>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</si>
  <si>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</si>
  <si>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 &amp; s=electronics &amp; sr=1-221</t>
  </si>
  <si>
    <t>B00GGGOYEK</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</si>
  <si>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</si>
  <si>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</si>
  <si>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</si>
  <si>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</si>
  <si>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</si>
  <si>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</si>
  <si>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</si>
  <si>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 &amp; s=electronics &amp; sr=1-222</t>
  </si>
  <si>
    <t>B07ZR4S1G4</t>
  </si>
  <si>
    <t>Universal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</si>
  <si>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</si>
  <si>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</si>
  <si>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</si>
  <si>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</si>
  <si>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</si>
  <si>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</si>
  <si>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</si>
  <si>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 &amp; s=electronics &amp; sbo=RZvfv%2F%2FHxDF%2BO5021pAnSA%3D%3D &amp; sr=1-223</t>
  </si>
  <si>
    <t>B09C635BMM</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</si>
  <si>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</si>
  <si>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</si>
  <si>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</si>
  <si>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</si>
  <si>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</si>
  <si>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</si>
  <si>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</si>
  <si>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 &amp; s=electronics &amp; sr=1-224</t>
  </si>
  <si>
    <t>B00GG59HU2</t>
  </si>
  <si>
    <t>BlueRigger High</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</si>
  <si>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</si>
  <si>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</si>
  <si>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</si>
  <si>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</si>
  <si>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</si>
  <si>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</si>
  <si>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</si>
  <si>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 &amp; s=electronics &amp; sr=1-225</t>
  </si>
  <si>
    <t>B00RGLI0ZS</t>
  </si>
  <si>
    <t>Amkette 30</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</si>
  <si>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</si>
  <si>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</si>
  <si>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</si>
  <si>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</si>
  <si>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</si>
  <si>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</si>
  <si>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</si>
  <si>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 &amp; s=electronics &amp; sr=1-226</t>
  </si>
  <si>
    <t>B09ZPJT8B2</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</si>
  <si>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</si>
  <si>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</si>
  <si>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</si>
  <si>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</si>
  <si>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</si>
  <si>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</si>
  <si>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 &amp; s=electronics &amp; sr=1-227</t>
  </si>
  <si>
    <t>B07HZ2QCGR</t>
  </si>
  <si>
    <t>POPIO Type</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</si>
  <si>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</si>
  <si>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</si>
  <si>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</si>
  <si>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</si>
  <si>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</si>
  <si>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</si>
  <si>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</si>
  <si>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 &amp; s=electronics &amp; sr=1-228</t>
  </si>
  <si>
    <t>B095244Q22</t>
  </si>
  <si>
    <t>MYVN LTG</t>
  </si>
  <si>
    <t>[High Compatibility] : iPhones, iPad Air, iPad mini, iPod Nano and iPod Touch[Fast Charge &amp; 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</si>
  <si>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</si>
  <si>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</si>
  <si>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</si>
  <si>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</si>
  <si>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</si>
  <si>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</si>
  <si>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 &amp; s=electronics &amp; sr=1-229</t>
  </si>
  <si>
    <t>B08CKW1KH9</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</si>
  <si>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</si>
  <si>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</si>
  <si>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</si>
  <si>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</si>
  <si>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</si>
  <si>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</si>
  <si>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</si>
  <si>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 &amp; s=electronics &amp; sr=1-230</t>
  </si>
  <si>
    <t>B0BLV1GNLN</t>
  </si>
  <si>
    <t>WZATCO Pixel</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</si>
  <si>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</si>
  <si>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</si>
  <si>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</si>
  <si>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</si>
  <si>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</si>
  <si>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</si>
  <si>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</si>
  <si>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 &amp; s=electronics &amp; sr=1-231</t>
  </si>
  <si>
    <t>B08RHPDNVV</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</si>
  <si>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</si>
  <si>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</si>
  <si>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</si>
  <si>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</si>
  <si>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</si>
  <si>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</si>
  <si>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</si>
  <si>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 &amp; s=electronics &amp; sr=1-232</t>
  </si>
  <si>
    <t>B00NH13Q8W</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</si>
  <si>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</si>
  <si>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</si>
  <si>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 &amp; s=electronics &amp; sr=1-233</t>
  </si>
  <si>
    <t>B0B8SSZ76F</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</si>
  <si>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</si>
  <si>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</si>
  <si>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</si>
  <si>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</si>
  <si>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</si>
  <si>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</si>
  <si>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</si>
  <si>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 &amp; s=electronics &amp; sr=1-234</t>
  </si>
  <si>
    <t>B0841KQR1Z</t>
  </si>
  <si>
    <t>Crypo‚Ñ¢ Universal</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</si>
  <si>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</si>
  <si>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</si>
  <si>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</si>
  <si>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</si>
  <si>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</si>
  <si>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</si>
  <si>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</si>
  <si>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 &amp; s=electronics &amp; sr=1-235</t>
  </si>
  <si>
    <t>B0B467CCB9</t>
  </si>
  <si>
    <t>Resolution: HD Ready (1366x768) Reresh Rate : 60 hertz 16:09 Display ScaleConnectivity: 2 HDMI Ports to connect set-top box, Blu Ray players and gaming console 2 USB Ports to connect hard drives and other USB devices 1 AV Input Port 1 VGASound: 20 Watts Audio Output Stereo SorroundDisplay: HD Ready Crystal Clear Display A+ Panel Dynamic Contrast High Brightness Vivid Colour Engine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</si>
  <si>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</si>
  <si>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</si>
  <si>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</si>
  <si>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</si>
  <si>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</si>
  <si>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</si>
  <si>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 &amp; s=electronics &amp; sr=1-236</t>
  </si>
  <si>
    <t>B095JQVC7N</t>
  </si>
  <si>
    <t>OnePlus 138.7</t>
  </si>
  <si>
    <t>Resolution: 4K Ultra HD (3840x2160) Refresh Rate : 60 Hertz 178 Degree wide viewing angleConnectivity: 3 HDMI ports (HDMI 2.1 Compatible, HDMI 1 supports eARC) to connect set top box, Blu Ray players, gaming console 2 USB ports to connect hard drives and other USB devicesSound : 30 Watts Output Co-tuned with Dynaudio Dolby AudioSmart TV Features : Android TV 10 ÔΩúHands-free voice control with Speak Now Google Assistant OnePlus Connect 2.0 OxygenPlay 2.0 Data Saver Plus Kids Mode Game ModeDisplay : 1 billion colors Gamma Engine HDR10+ certified, HDR10, HLG MEMC Bezel-less design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</si>
  <si>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</si>
  <si>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</si>
  <si>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</si>
  <si>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</si>
  <si>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</si>
  <si>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</si>
  <si>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 &amp; s=electronics &amp; sr=1-237</t>
  </si>
  <si>
    <t>B08PPHFXG3</t>
  </si>
  <si>
    <t>Posh 1.5</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</si>
  <si>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</si>
  <si>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</si>
  <si>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</si>
  <si>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</si>
  <si>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</si>
  <si>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</si>
  <si>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</si>
  <si>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 &amp; s=electronics &amp; sr=1-238</t>
  </si>
  <si>
    <t>B06XR9PR5X</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</si>
  <si>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</si>
  <si>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</si>
  <si>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</si>
  <si>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</si>
  <si>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</si>
  <si>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</si>
  <si>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</si>
  <si>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 &amp; s=electronics &amp; sr=1-239</t>
  </si>
  <si>
    <t>B09JSW16QD</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</si>
  <si>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</si>
  <si>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</si>
  <si>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</si>
  <si>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</si>
  <si>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</si>
  <si>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</si>
  <si>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</si>
  <si>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 &amp; s=electronics &amp; sr=1-240</t>
  </si>
  <si>
    <t>B07JH1CBGW</t>
  </si>
  <si>
    <t>[High Compatibility] : iPhone X/XsMax/Xr ,iPhone 8/8 Plus,iPhone 7/7 Plus,iPhone 6s/6s Plus,iPhone 6/6 Plus,iPhone 5/5s/5c/se,iPad Pro,iPad Air 1/2,iPad mini 1/2/3,iPod nano7,iPod touch and more apple devices.[Fast Charge &amp; 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</si>
  <si>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</si>
  <si>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 &amp; s=electronics &amp; sr=1-241</t>
  </si>
  <si>
    <t>B09127FZCK</t>
  </si>
  <si>
    <t>Astigo Compatible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</si>
  <si>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</si>
  <si>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</si>
  <si>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</si>
  <si>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</si>
  <si>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</si>
  <si>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</si>
  <si>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</si>
  <si>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 &amp; s=electronics &amp; sr=1-242</t>
  </si>
  <si>
    <t>B083GQGT3Z</t>
  </si>
  <si>
    <t>Caprigo Heavy</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</si>
  <si>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Swivel Rotation : +/- 90¬∞ (Left / Right) Maximum Distance From Wall When Extended : 7 inch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</si>
  <si>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</si>
  <si>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</si>
  <si>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</si>
  <si>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</si>
  <si>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</si>
  <si>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</si>
  <si>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 &amp; s=electronics &amp; sr=1-243</t>
  </si>
  <si>
    <t>B09Q8WQ5QJ</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</si>
  <si>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</si>
  <si>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</si>
  <si>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</si>
  <si>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</si>
  <si>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</si>
  <si>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</si>
  <si>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</si>
  <si>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 &amp; s=electronics &amp; sr=1-244</t>
  </si>
  <si>
    <t>B07YZG8PPY</t>
  </si>
  <si>
    <t>TATA SKY</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</si>
  <si>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</si>
  <si>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</si>
  <si>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</si>
  <si>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</si>
  <si>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</si>
  <si>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</si>
  <si>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</si>
  <si>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 &amp; s=electronics &amp; sr=1-245</t>
  </si>
  <si>
    <t>B09H39KTTB</t>
  </si>
  <si>
    <t>Remote Compatible</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</si>
  <si>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</si>
  <si>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</si>
  <si>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</si>
  <si>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</si>
  <si>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</si>
  <si>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</si>
  <si>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</si>
  <si>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 &amp; s=electronics &amp; sr=1-246</t>
  </si>
  <si>
    <t>B08DCVRW98</t>
  </si>
  <si>
    <t>SoniVision SA-D10</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</si>
  <si>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</si>
  <si>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</si>
  <si>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</si>
  <si>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</si>
  <si>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</si>
  <si>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</si>
  <si>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</si>
  <si>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 &amp; s=electronics &amp; sr=1-247</t>
  </si>
  <si>
    <t>B0718ZN31Q</t>
  </si>
  <si>
    <t>Rts‚Ñ¢ High</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</si>
  <si>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</si>
  <si>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</si>
  <si>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</si>
  <si>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</si>
  <si>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</si>
  <si>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</si>
  <si>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</si>
  <si>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 &amp; s=electronics &amp; sr=1-249</t>
  </si>
  <si>
    <t>B0162LYSFS</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</si>
  <si>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</si>
  <si>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</si>
  <si>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</si>
  <si>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</si>
  <si>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</si>
  <si>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</si>
  <si>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</si>
  <si>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 &amp; s=electronics &amp; sr=1-250</t>
  </si>
  <si>
    <t>B07PFJ5VQD</t>
  </si>
  <si>
    <t>Agaro Blaze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</si>
  <si>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</si>
  <si>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</si>
  <si>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</si>
  <si>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</si>
  <si>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</si>
  <si>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</si>
  <si>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</si>
  <si>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 &amp; s=electronics &amp; sr=1-251</t>
  </si>
  <si>
    <t>B01J8S6X2I</t>
  </si>
  <si>
    <t>AmazonBasics 6</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</si>
  <si>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</si>
  <si>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</si>
  <si>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</si>
  <si>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</si>
  <si>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</si>
  <si>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</si>
  <si>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</si>
  <si>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 &amp; s=electronics &amp; sr=1-252</t>
  </si>
  <si>
    <t>B09MJ77786</t>
  </si>
  <si>
    <t>Note : The brands, Mi and Xiaomi, are part of the same multinational conglomerateResolution : 4K Ultra HD (3840 x 2160) Resolution Refresh Rate : 60 HertzConnectivity: Dual Band Wi-Fi 3 HDMI ports to connect latest gaming consoles, set top box, Blu-ray Players 2 USB ports to connect hard drives and other USB devices ALLM eARC Bluetooth 5.0 Optical EthernetSound: 30 Watts Output Dolby Atmos DTS-HDSmart TV Features : Android TV 10 PatchWall 4 with IMDb integration Kids Mode with Parental Lock 300+ Free Live Channels Universal search Language Universe (16+ Languages) India's Top 10 Miracast Supported Apps: Prime Video Netflix Disney + Hotstar YouTube Apple TV 5000+ apps from Play Store Quad core A55 CPU processor Chromecast built-in Ok Google Far-field Mics Auto Low Latency Mode 2GB RAM + 16GB StorageDisplay: 4K HDR Metal Bezel-less Design Dolby Vision HDR10+ HLG Reality Flow MEMC Vivid Picture Engine 2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</si>
  <si>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</si>
  <si>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</si>
  <si>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</si>
  <si>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</si>
  <si>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</si>
  <si>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</si>
  <si>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 &amp; s=electronics &amp; sr=1-253</t>
  </si>
  <si>
    <t>B09NNGHG22</t>
  </si>
  <si>
    <t>Sansui 140cm</t>
  </si>
  <si>
    <t>Resolution: 4K Ultra HD (3840x2160) Refresh Rate: 60 hertz Wide Viewing AngleConnectivity: 3 HDMI ports to connect multiple devices 2 USB ports to connect hard drives and other USB devices Bluetooth Wi-Fi RJ45 AntennaSound: Dolby Audio DTS 20 Watts Audio OutputSmart TV Features: Android 10.0, Google Assistant, Alexa Enabled Support, Built-in Chromecast Performance: CA53 Quad Core Processor RAM 2GB, ROM 8GB Supported Apps: Prime Video, Netflix, Disney + Hotstar, YouTube, Google PlayDisplay: 4K UHD Android TV A+ Grade Panel Wide Colour Gamut HDR 10 Crystal Clear Display High Brightness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</si>
  <si>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</si>
  <si>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</si>
  <si>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</si>
  <si>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</si>
  <si>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</si>
  <si>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</si>
  <si>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 &amp; s=electronics &amp; sr=1-254</t>
  </si>
  <si>
    <t>B07V5YF4ND</t>
  </si>
  <si>
    <t>LOHAYA LCD/LED</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</si>
  <si>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</si>
  <si>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</si>
  <si>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</si>
  <si>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</si>
  <si>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</si>
  <si>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</si>
  <si>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</si>
  <si>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 &amp; s=electronics &amp; sr=1-255</t>
  </si>
  <si>
    <t>B0B65P827P</t>
  </si>
  <si>
    <t>https://m.media-amazon.com/images/W/WEBP_402378-T2/images/I/31q4l5k9uOL._SX300_SY300_QL70_FMwebp_.jpg</t>
  </si>
  <si>
    <t>https://www.amazon.in/Zebronics-charging-capacity-durability-Black/dp/B0B65P827P/ref=sr_1_256?qid=1672909136 &amp; s=electronics &amp; sr=1-256</t>
  </si>
  <si>
    <t>B084MZYBTV</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</si>
  <si>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</si>
  <si>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</si>
  <si>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</si>
  <si>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</si>
  <si>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</si>
  <si>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</si>
  <si>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 &amp; s=electronics &amp; sr=1-257</t>
  </si>
  <si>
    <t>B097ZQTDVZ</t>
  </si>
  <si>
    <t>7SEVEN¬Æ TCL</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</si>
  <si>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</si>
  <si>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</si>
  <si>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</si>
  <si>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</si>
  <si>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</si>
  <si>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</si>
  <si>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</si>
  <si>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 &amp; s=electronics &amp; sr=1-258</t>
  </si>
  <si>
    <t>B0B5F3YZY4</t>
  </si>
  <si>
    <t>Wayona 3in1</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</si>
  <si>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</si>
  <si>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</si>
  <si>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</si>
  <si>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</si>
  <si>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</si>
  <si>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</si>
  <si>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</si>
  <si>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 &amp; s=electronics &amp; sr=1-259</t>
  </si>
  <si>
    <t>B09G5TSGXV</t>
  </si>
  <si>
    <t>Hi-Mobiler iPhone</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</si>
  <si>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</si>
  <si>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</si>
  <si>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</si>
  <si>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</si>
  <si>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</si>
  <si>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</si>
  <si>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</si>
  <si>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 &amp; s=electronics &amp; sr=1-260</t>
  </si>
  <si>
    <t>B006LW0WDQ</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</si>
  <si>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</si>
  <si>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</si>
  <si>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</si>
  <si>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</si>
  <si>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</si>
  <si>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 &amp; 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</si>
  <si>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</si>
  <si>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 &amp; s=electronics &amp; sr=1-263</t>
  </si>
  <si>
    <t>B09YLX91QR</t>
  </si>
  <si>
    <t>https://m.media-amazon.com/images/W/WEBP_402378-T2/images/I/31VemHkewfL._SX300_SY300_QL70_FMwebp_.jpg</t>
  </si>
  <si>
    <t>https://www.amazon.in/Ambrane-Charging-Neckband-Wireless-ACT/dp/B09YLX91QR/ref=sr_1_272?qid=1672909138 &amp; s=electronics &amp; sr=1-272</t>
  </si>
  <si>
    <t>B081FJWN52</t>
  </si>
  <si>
    <t>https://m.media-amazon.com/images/I/41etMsrKqTL._SX300_SY300_QL70_FMwebp_.jpg</t>
  </si>
  <si>
    <t>https://www.amazon.in/Wayona-Braided-Charger-Charging-Samsung/dp/B081FJWN52/ref=sr_1_273?qid=1672909138 &amp; s=electronics &amp; sr=1-273</t>
  </si>
  <si>
    <t>B0758F7KK7</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</si>
  <si>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</si>
  <si>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</si>
  <si>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</si>
  <si>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</si>
  <si>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</si>
  <si>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</si>
  <si>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</si>
  <si>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 &amp; s=electronics &amp; sr=1-274</t>
  </si>
  <si>
    <t>B09L835C3V</t>
  </si>
  <si>
    <t>Smashtronics¬Æ -</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</si>
  <si>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</si>
  <si>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</si>
  <si>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</si>
  <si>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</si>
  <si>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</si>
  <si>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</si>
  <si>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</si>
  <si>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 &amp; s=electronics &amp; sr=1-276</t>
  </si>
  <si>
    <t>B098TV3L96</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</si>
  <si>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</si>
  <si>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</si>
  <si>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</si>
  <si>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</si>
  <si>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</si>
  <si>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</si>
  <si>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</si>
  <si>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 &amp; s=electronics &amp; sr=1-279</t>
  </si>
  <si>
    <t>B08NCKT9FG</t>
  </si>
  <si>
    <t>Boat A</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</si>
  <si>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</si>
  <si>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 &amp; s=electronics &amp; sr=1-284</t>
  </si>
  <si>
    <t>B0B4T6MR8N</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</si>
  <si>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</si>
  <si>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</si>
  <si>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 &amp; s=electronics &amp; sr=1-287</t>
  </si>
  <si>
    <t>B01GGKZ4NU</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</si>
  <si>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</si>
  <si>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</si>
  <si>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 &amp; s=electronics &amp; sr=1-288</t>
  </si>
  <si>
    <t>B09BW2GP18</t>
  </si>
  <si>
    <t>Croma 3A</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</si>
  <si>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</si>
  <si>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</si>
  <si>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</si>
  <si>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</si>
  <si>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</si>
  <si>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</si>
  <si>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</si>
  <si>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 &amp; s=electronics &amp; sr=1-289</t>
  </si>
  <si>
    <t>B09WN3SRC7</t>
  </si>
  <si>
    <t>Sony Bravia</t>
  </si>
  <si>
    <t>Resolution: 4K Ultra HD (3840 x 2160) Refresh Rate: 60 Hertz 178 Degree wide viewing angleConnectivity: 3 HDMI ports to connect set top box, Blu Ray players, gaming console 2 USB ports to connect hard drives and other USB devicesSound : 20 Watts Output Open Baffle Speaker Dolby Audio Clear PhaseSmart TV Features: Google TV Watchlist Voice Search Google Play Chromecast Netflix Amazon Prime Video Additional Features: Apple Airplay Apple Homekit AlexaDisplay: X1 4K Processor 4K HDR Live Colour 4K X Reality Pro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</si>
  <si>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</si>
  <si>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</si>
  <si>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</si>
  <si>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</si>
  <si>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</si>
  <si>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</si>
  <si>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 &amp; s=electronics &amp; sr=1-291</t>
  </si>
  <si>
    <t>B09B125CFJ</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</si>
  <si>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</si>
  <si>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</si>
  <si>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</si>
  <si>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</si>
  <si>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</si>
  <si>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</si>
  <si>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</si>
  <si>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 &amp; s=electronics &amp; sr=1-290</t>
  </si>
  <si>
    <t>B09RQRZW2X</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</si>
  <si>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</si>
  <si>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</si>
  <si>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</si>
  <si>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</si>
  <si>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</si>
  <si>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</si>
  <si>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</si>
  <si>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 &amp; s=electronics &amp; sr=1-291</t>
  </si>
  <si>
    <t>B07924P3C5</t>
  </si>
  <si>
    <t>Storite High</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</si>
  <si>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</si>
  <si>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</si>
  <si>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</si>
  <si>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</si>
  <si>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</si>
  <si>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</si>
  <si>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</si>
  <si>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 &amp; s=electronics &amp; sr=1-292</t>
  </si>
  <si>
    <t>B08N1WL9XW</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</si>
  <si>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</si>
  <si>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</si>
  <si>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 &amp; s=electronics &amp; sr=1-293</t>
  </si>
  <si>
    <t>B07VVXJ2P5</t>
  </si>
  <si>
    <t>SVM Products</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</si>
  <si>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</si>
  <si>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</si>
  <si>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</si>
  <si>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</si>
  <si>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</si>
  <si>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</si>
  <si>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</si>
  <si>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 &amp; s=electronics &amp; sr=1-300</t>
  </si>
  <si>
    <t>B0BC8BQ432</t>
  </si>
  <si>
    <t>VU 164</t>
  </si>
  <si>
    <t>https://m.media-amazon.com/images/W/WEBP_402378-T2/images/I/41pdZIhY+gL._SY300_SX300_.jpg</t>
  </si>
  <si>
    <t>https://www.amazon.in/VU-inches-GloLED-Google-65GloLED/dp/B0BC8BQ432/ref=sr_1_302?qid=1672909139 &amp; s=electronics &amp; sr=1-302</t>
  </si>
  <si>
    <t>B06XFTHCNY</t>
  </si>
  <si>
    <t>CableCreation RCA</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</si>
  <si>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</si>
  <si>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</si>
  <si>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</si>
  <si>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</si>
  <si>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</si>
  <si>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</si>
  <si>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</si>
  <si>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 &amp; s=electronics &amp; sr=1-305</t>
  </si>
  <si>
    <t>B08CT62BM1</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</si>
  <si>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</si>
  <si>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 &amp; s=electronics &amp; sr=1-326</t>
  </si>
  <si>
    <t>B07CRL2GY6</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</si>
  <si>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</si>
  <si>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</si>
  <si>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 &amp; s=electronics &amp; sr=1-329</t>
  </si>
  <si>
    <t>B07DWFX9YS</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</si>
  <si>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</si>
  <si>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</si>
  <si>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</si>
  <si>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</si>
  <si>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</si>
  <si>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</si>
  <si>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</si>
  <si>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 &amp; s=electronics &amp; sr=1-333</t>
  </si>
  <si>
    <t>B01D5H90L4</t>
  </si>
  <si>
    <t>AmazonBasics -</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</si>
  <si>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</si>
  <si>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</si>
  <si>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</si>
  <si>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</si>
  <si>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</si>
  <si>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</si>
  <si>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</si>
  <si>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 &amp; s=electronics &amp; sr=1-335</t>
  </si>
  <si>
    <t>B07F1P8KNV</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</si>
  <si>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</si>
  <si>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</si>
  <si>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 &amp; s=electronics &amp; sr=1-338</t>
  </si>
  <si>
    <t>B084N1BM9L</t>
  </si>
  <si>
    <t>The Belkin Difference: Pioneer In Technology And Innovation For 35 Years.</t>
  </si>
  <si>
    <t>https://m.media-amazon.com/images/W/WEBP_402378-T2/images/I/31vIaLbBXmL._SY445_SX342_QL70_FMwebp_.jpg</t>
  </si>
  <si>
    <t>https://www.amazon.in/Belkin-Certified-Lightning-Braided-Meters-Black/dp/B084N1BM9L/ref=sr_1_340?qid=1672909141 &amp; s=electronics &amp; sr=1-340</t>
  </si>
  <si>
    <t>B09F6D21BY</t>
  </si>
  <si>
    <t>7SEVEN Compatible</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</si>
  <si>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</si>
  <si>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</si>
  <si>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</si>
  <si>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</si>
  <si>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</si>
  <si>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</si>
  <si>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</si>
  <si>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 &amp; s=electronics &amp; sr=1-344</t>
  </si>
  <si>
    <t>B09LQQYNZQ</t>
  </si>
  <si>
    <t>Realme Smart</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</si>
  <si>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</si>
  <si>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</si>
  <si>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</si>
  <si>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</si>
  <si>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</si>
  <si>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</si>
  <si>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</si>
  <si>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 &amp; s=electronics &amp; sr=1-352</t>
  </si>
  <si>
    <t>B0BC9BW512</t>
  </si>
  <si>
    <t>Acer 100</t>
  </si>
  <si>
    <t>Resolution: Full HD (1920x1080) Refresh Rate : 60 Hertz 178 Degree wide viewing angleConnectivity: 2 HDMI ports to connect latest gaming consoles, set top box, Blu-ray Players 2 USB ports to connect hard drives and other USB devices Bluetooth 5.0 SPDIF Ethernet Headphone outSound: 24 Watts High Fidelity Speakers Dolby AudioSmart TV Features: Certified Android TV 11 Google Assistant Chromecast built-in Voice controlled Smart Remote Hotkeys for Quick Access - Netflix, Prime Video, YouTube, Disney+Hotstar 5 Picture Mode 1.5GB RAM 8GB Storage 64bit Quad Core ProcessorDisplay: Full High Definition HDR10+ HLG Intelligent Frame Stabilization Engine Dynamic Signal Calibration 16.7 Million Colours WCG Super Brightness Micro Dimming Blue Light Reduction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</si>
  <si>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</si>
  <si>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 &amp; s=electronics &amp; sr=1-367</t>
  </si>
  <si>
    <t>B0B61HYR92</t>
  </si>
  <si>
    <t>Lapster usb</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</si>
  <si>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</si>
  <si>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</si>
  <si>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</si>
  <si>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</si>
  <si>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</si>
  <si>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</si>
  <si>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</si>
  <si>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 &amp; s=electronics &amp; sr=1-371</t>
  </si>
  <si>
    <t>B075ZTJ9XR</t>
  </si>
  <si>
    <t>AmazonBasics High-Speed</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</si>
  <si>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</si>
  <si>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</si>
  <si>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</si>
  <si>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</si>
  <si>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</si>
  <si>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</si>
  <si>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</si>
  <si>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 &amp; s=electronics &amp; sr=1-380</t>
  </si>
  <si>
    <t>B0978V2CP6</t>
  </si>
  <si>
    <t>Cubetek 3</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</si>
  <si>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</si>
  <si>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</si>
  <si>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</si>
  <si>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</si>
  <si>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</si>
  <si>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</si>
  <si>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</si>
  <si>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 &amp; s=electronics &amp; sr=1-385</t>
  </si>
  <si>
    <t>B09LRZYBH1</t>
  </si>
  <si>
    <t>KRISONS Thunder</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</si>
  <si>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</si>
  <si>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</si>
  <si>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</si>
  <si>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</si>
  <si>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</si>
  <si>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</si>
  <si>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</si>
  <si>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 &amp; s=electronics &amp; sr=1-388</t>
  </si>
  <si>
    <t>B0B997FBZT</t>
  </si>
  <si>
    <t>Resolution: 4K Ultra HD (3840 x 2160) Refresh Rate : 60 Hertz 178 Degree wide viewing angleConnectivity: 3 HDMI ports to connect latest gaming consoles, set top box, Blu-ray Players 2 USB ports to connect hard drives and other USB devices eARC - Dolby Atmos Passthrough eARC HDMI 1 port Bluetooth 5.0 SPDIF Ethernet Headphone outSound: 60 Watts HiFi Speakers Dolby AtmosSmart TV Features: Certified Android TV 11 Google Assistant Chromecast built-in Voice controlled Smart Remote Hotkeys for Quick Access - Netflix, Prime Video, YouTube, Disney+Hotstar 5 Picture Mode 2GB RAM 16GB Storage 64bit Quad Core ProcessorDisplay: 4K HDR HDR10+ HLG Dolby Vision 4K Upscaling MEMC Dynamic Signal Calibration 1.07 Billion Colours WCG+ Super Brightness Micro Dimming Blue Light Reduction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</si>
  <si>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</si>
  <si>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 &amp; s=electronics &amp; sr=1-394</t>
  </si>
  <si>
    <t>B098LCVYPW</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</si>
  <si>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</si>
  <si>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</si>
  <si>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</si>
  <si>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</si>
  <si>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</si>
  <si>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</si>
  <si>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</si>
  <si>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 &amp; s=electronics &amp; sr=1-395</t>
  </si>
  <si>
    <t>B09HV71RL1</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</si>
  <si>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</si>
  <si>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</si>
  <si>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 &amp; s=electronics &amp; sr=1-400</t>
  </si>
  <si>
    <t>B08PZ6HZLT</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</si>
  <si>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</si>
  <si>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</si>
  <si>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</si>
  <si>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</si>
  <si>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</si>
  <si>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</si>
  <si>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</si>
  <si>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 &amp; s=electronics &amp; sr=1-404</t>
  </si>
  <si>
    <t>B075TJHWVC</t>
  </si>
  <si>
    <t>Airtel Digital</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</si>
  <si>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</si>
  <si>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</si>
  <si>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</si>
  <si>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</si>
  <si>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</si>
  <si>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</si>
  <si>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</si>
  <si>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 &amp; s=electronics &amp; sbo=RZvfv%2F%2FHxDF%2BO5021pAnSA%3D%3D &amp; sr=1-407</t>
  </si>
  <si>
    <t>B09LV13JFB</t>
  </si>
  <si>
    <t>LOHAYA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</si>
  <si>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</si>
  <si>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</si>
  <si>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</si>
  <si>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</si>
  <si>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</si>
  <si>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</si>
  <si>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</si>
  <si>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 &amp; s=electronics &amp; sr=1-408</t>
  </si>
  <si>
    <t>B092BL5DCX</t>
  </si>
  <si>
    <t>Resolution : Crystal 4K UHD (3840 x 2160) resolution Refresh Rate : 60 HertzConnectivity: 3 HDMI ports to connect set top box, Blu-ray speakers or a gaming console 1 USB ports to connect hard drives or other USB devicesDisplay: Ultra HD (4k) LED Panel One Billion Colors Air Slim Design Supports HDR 10+ PurColor Mega Contarst UHD Dimming Auto Game ModeSound: 20 Watts Output Powerful Speakers with Dolby Digital Plus Q SymphonySmart TV Features : Prime Video, Hotstar, Netflix, Zee5 and more Tap View PC Mode Universal Guide Web Browser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</si>
  <si>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</si>
  <si>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 &amp; s=electronics &amp; sr=1-411</t>
  </si>
  <si>
    <t>B09VH568H7</t>
  </si>
  <si>
    <t>Amazon Brand</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</si>
  <si>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</si>
  <si>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</si>
  <si>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</si>
  <si>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</si>
  <si>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</si>
  <si>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</si>
  <si>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</si>
  <si>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 &amp; s=electronics &amp; sr=1-415</t>
  </si>
  <si>
    <t>B09HQSV46W</t>
  </si>
  <si>
    <t>Mi 100</t>
  </si>
  <si>
    <t>Resolution : Full HD (1920x1080) resolution Refresh Rate : 60 Hertz 178 Degree wide viewing angleConnectivity: 3 HDMI ports to connect set top box, Blu-Ray players, gaming console 2 USB ports to connect hard drives and other USB devices 3.5mm to connect your headphones S/PDIF port to connect SpeakersSound: 20 Watts Output Powerful Stereo Speakers DTS-HDSmart TV Features : Android TV 9 Chromecast built-in PatchWall 4 with IMDb integration Universal search Miracast Supported Apps: Prime Video, Netflix, Disney + Hotstar, YouTube, Apple TV, 5000+ apps from Play Store Quad core processor Built-in Wi-Fi 1GB RAM + 8GB StorageDisplay: Bezel-less Design LED Panel Vivid Picture engine Detailed Picture Controls Ultra bright screen Dynamic contrast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</si>
  <si>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</si>
  <si>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 &amp; s=electronics &amp; sr=1-420</t>
  </si>
  <si>
    <t>B08TZD7FQN</t>
  </si>
  <si>
    <t>Customer Care at 9599141927(whatsapp only) for compatibility check or technical issueMi LED TV remote controlKeep away from fire or waterCompatible with MI Smart TV 4A 32 inch LED TV /Mi 4A 43 inch LED TV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</si>
  <si>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</si>
  <si>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</si>
  <si>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</si>
  <si>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</si>
  <si>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</si>
  <si>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</si>
  <si>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 &amp; s=electronics &amp; sr=1-423</t>
  </si>
  <si>
    <t>B0B21XL94T</t>
  </si>
  <si>
    <t>Toshiba 108</t>
  </si>
  <si>
    <t>Resolution: Full HD (1920x1080) Refresh Rate: 60 hertz 178 Degree wide viewing angle Bezel-less DesignConnectivity: 2 HDMI ports to connect set top box, Blu-Ray players, gaming console 2 USB ports to connect hard drives and other USB devices 3.5mm to connect your headphones BluetoothSound : 20 Watts Powerful Stereo Speakers Dolby Audio DTS Virtual: X for remarkable sound qualitySmart TV Features : Certified Android TV 11 Chromecast built-in Miracast Supported Apps: Prime Video Netflix Disney + Hotstar YouTube Apple TV 5000+ apps from Play Store Quad core processor Dual band Wi-Fi 1GB RAM + 8GB StorageDisplay: A+ Grade LED panel REGZA picture engine Smooth Motion High Contrast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</si>
  <si>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</si>
  <si>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</si>
  <si>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</si>
  <si>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</si>
  <si>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</si>
  <si>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</si>
  <si>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 &amp; s=electronics &amp; sr=1-425</t>
  </si>
  <si>
    <t>B09PTT8DZF</t>
  </si>
  <si>
    <t>Lenovo USB</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</si>
  <si>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</si>
  <si>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</si>
  <si>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</si>
  <si>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</si>
  <si>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</si>
  <si>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</si>
  <si>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</si>
  <si>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 &amp; s=electronics &amp; sr=1-438</t>
  </si>
  <si>
    <t>B0B94JPY2N</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</si>
  <si>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</si>
  <si>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</si>
  <si>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</si>
  <si>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</si>
  <si>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</si>
  <si>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</si>
  <si>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</si>
  <si>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 &amp; s=electronics &amp; sr=1-444</t>
  </si>
  <si>
    <t>B0B3XXSB1K</t>
  </si>
  <si>
    <t>LG 139</t>
  </si>
  <si>
    <t>https://m.media-amazon.com/images/W/WEBP_402378-T2/images/I/51dOjIreG4L._SX300_SY300_QL70_FMwebp_.jpg</t>
  </si>
  <si>
    <t>https://www.amazon.in/LG-inches-Ultra-55UQ7500PSF-Ceramic/dp/B0B3XXSB1K/ref=sr_1_445?qid=1672909146 &amp; s=electronics &amp; sr=1-445</t>
  </si>
  <si>
    <t>B08RZ12GKR</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</si>
  <si>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</si>
  <si>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</si>
  <si>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</si>
  <si>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</si>
  <si>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</si>
  <si>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</si>
  <si>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</si>
  <si>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 &amp; s=electronics &amp; sr=1-447</t>
  </si>
  <si>
    <t>B0B4T8RSJ1</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</si>
  <si>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</si>
  <si>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</si>
  <si>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 &amp; s=electronics &amp; sr=1-448</t>
  </si>
  <si>
    <t>B0B7B9V9QP</t>
  </si>
  <si>
    <t>VU 108</t>
  </si>
  <si>
    <t>Resolution : Full HD (1920x1080) Refresh Rate : 60 Hertz 178 Degree wide viewing angleConnectivity: 2 HDMI ports to connect set top box, Blu-ray speakers or gaming console 2 USB ports to connect hard drives or other USB devicesSound: 20 Watts output Dolby Audio DTS HD Bass Boost Dialog Clarity TruVolumeSmart TV Features : Netflix Prime Video YouTube YouTube Music Zee5 Wake up on LAN, WiFi Wireless IEEE 802.11: b, g, n, 2.4GHz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</si>
  <si>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</si>
  <si>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</si>
  <si>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</si>
  <si>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</si>
  <si>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</si>
  <si>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</si>
  <si>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 &amp; s=electronics &amp; sr=1-449</t>
  </si>
  <si>
    <t>B08XXVXP3J</t>
  </si>
  <si>
    <t>Storite Super</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</si>
  <si>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</si>
  <si>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</si>
  <si>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</si>
  <si>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</si>
  <si>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</si>
  <si>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</si>
  <si>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</si>
  <si>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 &amp; s=electronics &amp; sr=1-450</t>
  </si>
  <si>
    <t>B06XGWRKYT</t>
  </si>
  <si>
    <t>Resolution: HD Ready (1920 * 1080) Refresh Rate: 60 HertzConnectivity: 2 HDMI ports to connect set top box, Blu Ray players, gaming console 2 USB ports to connect hard drives and other USB devices 1 VGA Port to connect the laptopSound: 20 Watts Output Audio Boost 20 watts OutputDisplay: HD Ready Dynamic Picture Enhancement Wide Viewing Perfect Panel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</si>
  <si>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</si>
  <si>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</si>
  <si>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</si>
  <si>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</si>
  <si>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</si>
  <si>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</si>
  <si>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 &amp; s=electronics &amp; sr=1-451</t>
  </si>
  <si>
    <t>B07CWDX49D</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</si>
  <si>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</si>
  <si>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</si>
  <si>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 &amp; s=electronics &amp; sr=1-452</t>
  </si>
  <si>
    <t>B09TY4MSH3</t>
  </si>
  <si>
    <t>by JBDE Compatible For Amazon Fire TV Stick (3rd Gen, 2021) Compatible For Amazon Fire TV Stick Lite Compatible For Amazon Fire TV Stick (2nd Gen) Compatible For Amazon Fire TV Stick 4K Compatible For Amazon Fire TV Stick 4K Max streaming device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</si>
  <si>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</si>
  <si>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</si>
  <si>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</si>
  <si>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</si>
  <si>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</si>
  <si>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</si>
  <si>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 &amp; s=electronics &amp; sr=1-453</t>
  </si>
  <si>
    <t>B07RY2X9MP</t>
  </si>
  <si>
    <t>AmazonBasics 10.2</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</si>
  <si>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</si>
  <si>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</si>
  <si>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</si>
  <si>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</si>
  <si>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</si>
  <si>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</si>
  <si>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</si>
  <si>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 &amp; s=electronics &amp; sr=1-454</t>
  </si>
  <si>
    <t>B0B2C5MJN6</t>
  </si>
  <si>
    <t>Hisense 126</t>
  </si>
  <si>
    <t>Resolution : 4K Ultra HD (3840x2160) Refresh Rate : 60 Hertz 178 Degree wide viewing angleConnectivity: 3 HDMI ports to connect set top box, Blu Ray players, gaming console 2 USB ports to connect hard drives and other USB devices Dual-band Wi-Fi Bluetooth 5.1Sound : 24 Watts Output Dolby Atmos Dolby DigitalSmart TV features: Google TV Watchlist Google Assistant Far Filed Vioce Control Chromecast, Miracast, DLNA Auto Low Latency Mode for VRR Supported Apps : Netflix, Youtube, Prime Video, Hotstar, SonyLiv, Hungama, JioCinema, Zee5, Eros NowDisplay :10 bit Panel Bezel-less Floating Display Design ALLM Decoding of Dolby Vision, HDR10, HLG 1 Billion Colours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</si>
  <si>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</si>
  <si>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</si>
  <si>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</si>
  <si>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</si>
  <si>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</si>
  <si>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</si>
  <si>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 &amp; s=electronics &amp; sr=1-456</t>
  </si>
  <si>
    <t>B0BBMGLQDW</t>
  </si>
  <si>
    <t>Tuarso 8K</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</si>
  <si>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</si>
  <si>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</si>
  <si>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</si>
  <si>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</si>
  <si>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</si>
  <si>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</si>
  <si>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</si>
  <si>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 &amp; s=electronics &amp; sr=1-457</t>
  </si>
  <si>
    <t>B01LONQBDG</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</si>
  <si>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</si>
  <si>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</si>
  <si>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</si>
  <si>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</si>
  <si>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</si>
  <si>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</si>
  <si>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</si>
  <si>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 &amp; s=electronics &amp; sr=1-458</t>
  </si>
  <si>
    <t>B08XXF5V6G</t>
  </si>
  <si>
    <t>Kodak 139</t>
  </si>
  <si>
    <t>Resolution : Ultra HD 4k (3840 X 2160) resolution Refresh Rate : 60 Hertz 178 Degree wide viewing angleConnectivity: 3 HDMI ports to connect set top box, Blu-ray speakers or a gaming console 2 USB ports to connect hard drives or other USB devicesSound: 30 Watts Output Powerful Speakers with Digital Dolby Plus Audio DTS Tru Surround for remarkable sound qualitySmart TV Features : Kodak LED TV provides experience that brings together your favorite streaming content on the home screen. Choose from a vast catalog of movies and TV shows from Netflix, Prime Video, Hotstar, Zee5, Sony LIV and more Apps: Netflix, YouTube, Prime Video, Hotstar, Zee5, SonyLiv and more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</si>
  <si>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</si>
  <si>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</si>
  <si>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</si>
  <si>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</si>
  <si>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</si>
  <si>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</si>
  <si>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 &amp; s=electronics &amp; sr=1-462</t>
  </si>
  <si>
    <t>B09HK9JH4F</t>
  </si>
  <si>
    <t>https://www.amazon.in/Smashtronics%C2%AE-Silicone-Firestick-Control-Shockproof/dp/B09HK9JH4F/ref=sr_1_463?qid=1672909147 &amp; s=electronics &amp; sr=1-463</t>
  </si>
  <si>
    <t>B09MMD1FDN</t>
  </si>
  <si>
    <t>7SEVEN¬Æ Suitable</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</si>
  <si>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</si>
  <si>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</si>
  <si>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</si>
  <si>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</si>
  <si>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</si>
  <si>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</si>
  <si>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</si>
  <si>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 &amp; s=electronics &amp; sr=1-464</t>
  </si>
  <si>
    <t>B09HN7LD5L</t>
  </si>
  <si>
    <t>PROLEGEND¬Æ PL-T002</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</si>
  <si>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 &amp; 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</si>
  <si>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</si>
  <si>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</si>
  <si>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</si>
  <si>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</si>
  <si>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</si>
  <si>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</si>
  <si>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 &amp; s=electronics &amp; sr=1-465</t>
  </si>
  <si>
    <t>B0BNDD9TN6</t>
  </si>
  <si>
    <t>WANBO X1</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</si>
  <si>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</si>
  <si>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</si>
  <si>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</si>
  <si>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</si>
  <si>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</si>
  <si>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</si>
  <si>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</si>
  <si>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 &amp; s=electronics &amp; sr=1-466</t>
  </si>
  <si>
    <t>B0941392C8</t>
  </si>
  <si>
    <t>Lava Charging</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</si>
  <si>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</si>
  <si>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</si>
  <si>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</si>
  <si>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</si>
  <si>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</si>
  <si>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</si>
  <si>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</si>
  <si>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 &amp; s=electronics &amp; sr=1-467</t>
  </si>
  <si>
    <t>B01M5967SY</t>
  </si>
  <si>
    <t>TIZUM High</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</si>
  <si>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</si>
  <si>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</si>
  <si>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 &amp; s=electronics &amp; sr=1-468</t>
  </si>
  <si>
    <t>B016MDK4F4</t>
  </si>
  <si>
    <t>Technotech High</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</si>
  <si>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</si>
  <si>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</si>
  <si>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</si>
  <si>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</si>
  <si>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</si>
  <si>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</si>
  <si>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</si>
  <si>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 &amp; s=electronics &amp; sr=1-469</t>
  </si>
  <si>
    <t>B08G43CCLC</t>
  </si>
  <si>
    <t>NK STAR</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</si>
  <si>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</si>
  <si>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</si>
  <si>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</si>
  <si>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</si>
  <si>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</si>
  <si>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</si>
  <si>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</si>
  <si>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 &amp; s=electronics &amp; sr=1-470</t>
  </si>
  <si>
    <t>B0B61GCHC1</t>
  </si>
  <si>
    <t>LS LAPSTER</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</si>
  <si>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</si>
  <si>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</si>
  <si>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</si>
  <si>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</si>
  <si>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</si>
  <si>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</si>
  <si>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</si>
  <si>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 &amp; s=electronics &amp; sr=1-471</t>
  </si>
  <si>
    <t>B07RX14W1Q</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</si>
  <si>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</si>
  <si>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</si>
  <si>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</si>
  <si>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</si>
  <si>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</si>
  <si>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</si>
  <si>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 &amp; s=electronics &amp; sr=1-472</t>
  </si>
  <si>
    <t>B09PLD9TCD</t>
  </si>
  <si>
    <t>Kodak 126</t>
  </si>
  <si>
    <t>Resolution : 4K Ultra HD (3840x2160) resolution Refresh Rate : 60 Hertz 178 Degree wide viewing angleConnectivity: 3 HDMI ports to connect set top box, Blu-ray speakers or a gaming console 2 USB ports to connect hard drives or other USB devices Bluetooth Wi-FISound: 40 Watts Output Powerful Speakers with Perfect Bass Trusurround TechnologySmart TV Features : Kodak LED TV provides experience that brings together your favorite streaming content on the home screen. Choose from a vast catalog of 6000+ movies and TV shows from Prime Video, Hotstar, Zee5, Sony LIV and more Apps: YouTube, Prime Video, Hotstar, Zee5, SonyLiv and more Chromescast available for perfect bingingDisplay : HRD 10+ 4k Display with 1 billion colours Durable A+ Grade DLED panel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</si>
  <si>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</si>
  <si>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</si>
  <si>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</si>
  <si>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</si>
  <si>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</si>
  <si>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</si>
  <si>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 &amp; s=electronics &amp; sr=1-473</t>
  </si>
  <si>
    <t>B0B8ZKWGKD</t>
  </si>
  <si>
    <t>ZORBES¬Æ Wall</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</si>
  <si>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</si>
  <si>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</si>
  <si>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</si>
  <si>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</si>
  <si>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</si>
  <si>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</si>
  <si>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</si>
  <si>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 &amp; s=electronics &amp; sr=1-474</t>
  </si>
  <si>
    <t>B09NNJ9WYM</t>
  </si>
  <si>
    <t>Sansui 80cm</t>
  </si>
  <si>
    <t>Resolution: HD Ready (1366x768) Refresh Rate: 60 hertzConnectivity: 2 HDMI ports to connect multiple devices 2 USB ports to connect hard drives and other USB devices RJ45 RF Port Wi-Fi Direct 2 AV Inputs HeadphoneSound: 20 Watt Audio OutputSmart TV Features: Android 9 (GOS), In-built Apps Store, Screen Sharing, Remote with Hotkeys, Movie Box, Performance: Quad-Core A53 1.5GHz Processor RAM 1GB, ROM 8GBDisplay: HD Ready Crystal Clear Display Bezel-less Design Dynamic Contrast High Brightness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</si>
  <si>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</si>
  <si>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</si>
  <si>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</si>
  <si>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</si>
  <si>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</si>
  <si>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</si>
  <si>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 &amp; s=electronics &amp; sr=1-475</t>
  </si>
  <si>
    <t>B08H5L8V1L</t>
  </si>
  <si>
    <t>Synqe USB</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</si>
  <si>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</si>
  <si>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</si>
  <si>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</si>
  <si>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</si>
  <si>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</si>
  <si>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</si>
  <si>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</si>
  <si>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 &amp; s=electronics &amp; sr=1-476</t>
  </si>
  <si>
    <t>B0B8CXTTG3</t>
  </si>
  <si>
    <t>Resolution : HD Ready (1366 x 768) Refresh Rate : 60 Hertz 178 Degree wide viewing angleConnectivity: Dual Band Wi-Fi 2 HDMI ports to connect latest gaming consoles, set top box, Blu-ray Players 2 USB ports to connect hard drives and other USB devices ALLM ARC Bluetooth 5.0 EthernetSound: 24 Watts Output Dolby Audio DTS:X DTS Virtual: XSmart TV Features : Android TV 11 PatchWall IMDb Integration Universal Search 300+ Free Live Channels Kids Mode with Parental lock Smart Recommendations Language Universe ‚Äì 15+ Languages User Centre Okay Google Chromecast suporting Apps : Netflix, Prime Video, Disney+ Hotstar 7000+ apps from Play Store Quad core Cortex A55 Chromecast built-in Auto Low Latency Mode 1.5GB RAM + 8GB StorageDisplay: HD Ready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</si>
  <si>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</si>
  <si>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 &amp; s=electronics &amp; sr=1-477</t>
  </si>
  <si>
    <t>B09HCH3JZG</t>
  </si>
  <si>
    <t>Bestor ¬Æ</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</si>
  <si>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</si>
  <si>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</si>
  <si>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</si>
  <si>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</si>
  <si>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</si>
  <si>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</si>
  <si>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</si>
  <si>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 &amp; s=electronics &amp; sr=1-478</t>
  </si>
  <si>
    <t>B097JVLW3L</t>
  </si>
  <si>
    <t>Irusu Play</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</si>
  <si>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</si>
  <si>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</si>
  <si>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</si>
  <si>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</si>
  <si>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</si>
  <si>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</si>
  <si>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</si>
  <si>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 &amp; s=electronics &amp; sr=1-479</t>
  </si>
  <si>
    <t>B09SB6SJB4</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</si>
  <si>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</si>
  <si>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</si>
  <si>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</si>
  <si>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</si>
  <si>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</si>
  <si>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</si>
  <si>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</si>
  <si>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 &amp; s=electronics &amp; sr=1-480</t>
  </si>
  <si>
    <t>B08NW8GHCJ</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</si>
  <si>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</si>
  <si>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</si>
  <si>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</si>
  <si>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</si>
  <si>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</si>
  <si>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</si>
  <si>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</si>
  <si>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 &amp; s=electronics &amp; sr=1-481</t>
  </si>
  <si>
    <t>B09YHLPQYT</t>
  </si>
  <si>
    <t>Shopoflux Silicone</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</si>
  <si>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</si>
  <si>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</si>
  <si>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</si>
  <si>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</si>
  <si>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</si>
  <si>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</si>
  <si>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</si>
  <si>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 &amp; s=electronics &amp; sr=1-482</t>
  </si>
  <si>
    <t>B08G1RW2Q3</t>
  </si>
  <si>
    <t>EYNK Extra</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</si>
  <si>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</si>
  <si>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</si>
  <si>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</si>
  <si>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</si>
  <si>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</si>
  <si>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</si>
  <si>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</si>
  <si>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 &amp; s=electronics &amp; sr=1-483</t>
  </si>
  <si>
    <t>B08YXJJW8H</t>
  </si>
  <si>
    <t>LUNAGARIYA¬Æ, Protective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</si>
  <si>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</si>
  <si>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</si>
  <si>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</si>
  <si>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</si>
  <si>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</si>
  <si>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</si>
  <si>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</si>
  <si>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 &amp; s=electronics &amp; sr=1-484</t>
  </si>
  <si>
    <t>B09P8M18QM</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</si>
  <si>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</si>
  <si>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</si>
  <si>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</si>
  <si>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</si>
  <si>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</si>
  <si>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</si>
  <si>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</si>
  <si>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 &amp; s=electronics &amp; sr=1-485</t>
  </si>
  <si>
    <t>B08BG4M4N7</t>
  </si>
  <si>
    <t>PRUSHTI COVER</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</si>
  <si>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</si>
  <si>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</si>
  <si>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</si>
  <si>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</si>
  <si>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</si>
  <si>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</si>
  <si>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</si>
  <si>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 &amp; s=electronics &amp; sr=1-486</t>
  </si>
  <si>
    <t>B07VJ9ZTXS</t>
  </si>
  <si>
    <t>Aine HDMI</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</si>
  <si>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</si>
  <si>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</si>
  <si>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</si>
  <si>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</si>
  <si>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</si>
  <si>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</si>
  <si>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</si>
  <si>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 &amp; s=electronics &amp; sr=1-487</t>
  </si>
  <si>
    <t>B084872DQY</t>
  </si>
  <si>
    <t>Mi 80</t>
  </si>
  <si>
    <t>Resolution: HD Ready Android TV (1366x768) Refresh Rate: 60 hertzConnectivity: 3 HDMI ports to connect set top box, Blu Ray players, gaming console 2 USB ports to connect hard drives and other USB devicesSound: 20 Watts Output Dolby+ DTS-HDSmart TV Features : Built-In Wi-Fi PatchWall Netflix Prime Video Disney+Hotstar and more Android TV 9.0 Google Assistant, WIFIÔºö2.4GHz 802.11 b/g/nDisplay : LED Panel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</si>
  <si>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</si>
  <si>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</si>
  <si>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</si>
  <si>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</si>
  <si>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</si>
  <si>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</si>
  <si>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 &amp; s=electronics &amp; sr=1-488</t>
  </si>
  <si>
    <t>B00GGGOYEU</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</si>
  <si>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</si>
  <si>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</si>
  <si>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</si>
  <si>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</si>
  <si>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</si>
  <si>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</si>
  <si>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</si>
  <si>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 &amp; s=electronics &amp; sr=1-489</t>
  </si>
  <si>
    <t>B08FD2VSD9</t>
  </si>
  <si>
    <t>TCL 108</t>
  </si>
  <si>
    <t>Resolution: 4K Ultra HD (3860 x 2160) Refresh Rate: 60 HertzConnectivity : 3 HDMI ports to connect set top box, Blue Ray players 1 USB ports to connect hard drives and other USB devicesSound: 24 Watts Output Dolby Audio Power Speakers Surround VirtualizerSmart TV Features :Built-In Wifi Prime video 4K Android TV+HDR 10 AI-Google Assistant Certified Android P Screen Cast+T-cast 2GB RAM - 16GB ROM 5000+ Apps YouTube, NetflixDisplay : A+ Grade Panel UHD HDR 10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</si>
  <si>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</si>
  <si>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</si>
  <si>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</si>
  <si>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</si>
  <si>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</si>
  <si>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</si>
  <si>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 &amp; s=electronics &amp; sr=1-490</t>
  </si>
  <si>
    <t>B0BQRJ3C47</t>
  </si>
  <si>
    <t>REDTECH USB-C</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</si>
  <si>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</si>
  <si>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</si>
  <si>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</si>
  <si>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</si>
  <si>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</si>
  <si>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</si>
  <si>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</si>
  <si>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 &amp; s=electronics &amp; sr=1-491</t>
  </si>
  <si>
    <t>B095JPKPH3</t>
  </si>
  <si>
    <t>OnePlus 163.8</t>
  </si>
  <si>
    <t>Resolution: 4K Ultra HD (3840x2160) Refresh Rate : 60 Hertz 178 Degree wide viewing angleConnectivity: 3 HDMI ports (HDMI 2.1 Compatible, HDMI 1 supports eARC) to connect set top box, Blu Ray players, gaming console 2 USB ports to connect hard drives and other USB devicesSound : 30 Watts Output Co-tuned with Dynaudio Dolby AudioSmart TV Features : Android TV 10 ÔΩúHands-free voice control with Speak Now Google Assistant OnePlus Connect 2.0 OxygenPlay 2.0 Data Saver Plus Kids Mode Game Mode, Dimension (Without Stand) - 1.448m*7.88cm*83.8cmDisplay : 1 billion colors Gamma Engine HDR10+ certified, HDR10, HLG MEMC Bezel-less design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</si>
  <si>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</si>
  <si>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 &amp; s=electronics &amp; sr=1-492</t>
  </si>
  <si>
    <t>B087JWLZ2K</t>
  </si>
  <si>
    <t>AmazonBasics 108</t>
  </si>
  <si>
    <t>Resolution: 4K Ultra HD (3840 x 2160) Refresh Rate: 60 hertz 178¬∞ wide viewing angleConnectivity: 3 HDMI 2.0 ports to connect set top box, Blu Ray players, gaming console 1 USB 3.0 and 1 USB 2.0 ports to connect hard drives and other USB devices IR Port to control connected devices like Soundbars, Receivers and Set top boxesSound output: Inbuilt 20 Watts Powerful Speakers Dolby AtmosSmart TV Features: With built-in Fire TV Built in Alexa and Alexa voice controls DTH Set-Top Box Integration to switch between DTH TV Channels and OTT apps from home screen Supported Apps: Prime Video Netflix Disney + Hotstar YouTube 5000+ apps from Fire OS Store Display Mirroring 1.95GHz Quad core processor 1.5GB RAM/DDR 8GB Flash MemoryDisplay: A+ Grade LED panel Dolby vision HDR 10 + HLG Amlogic 9th Generation Imaging Engine Ultra bright screen Advance picture processing Anti-aliasing Dynamic contrast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</si>
  <si>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</si>
  <si>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</si>
  <si>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</si>
  <si>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</si>
  <si>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</si>
  <si>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</si>
  <si>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 &amp; s=electronics &amp; sr=1-493</t>
  </si>
  <si>
    <t>B09DSXK8JX</t>
  </si>
  <si>
    <t>Resolution : HD Ready (1366x768) resolution Refresh Rate : 60 Hertz 178 Degree wide viewing angleConnectivity: 3 HDMI ports to connect set top box, Blu-ray speakers or a gaming console 2 USB ports to connect hard drives or other USB devicesSound: 40 Watts Output Powerful Speakers with Crystal clear AudioSmart TV Features : Google Voice Assistance Android 9.0 Pie Smart Remote Bezel-Less Design Supported Applications : Sony Liv, Disney+Hotstar, Zee5, Youtube and more Display Mirroring for compatible devicesDisplay : Durable A+ Grade DLED panel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</si>
  <si>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</si>
  <si>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 &amp; s=electronics &amp; sr=1-494</t>
  </si>
  <si>
    <t>B08V9C4B1J</t>
  </si>
  <si>
    <t>Synqe Type</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</si>
  <si>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</si>
  <si>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</si>
  <si>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 &amp; s=electronics &amp; sr=1-495</t>
  </si>
  <si>
    <t>B08PKBMJKS</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</si>
  <si>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</si>
  <si>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</si>
  <si>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</si>
  <si>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</si>
  <si>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</si>
  <si>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</si>
  <si>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</si>
  <si>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 &amp; s=electronics &amp; sr=1-496</t>
  </si>
  <si>
    <t>B0B8VQ7KDS</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</si>
  <si>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</si>
  <si>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</si>
  <si>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</si>
  <si>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</si>
  <si>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</si>
  <si>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</si>
  <si>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</si>
  <si>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 &amp; s=electronics &amp; sr=1-497</t>
  </si>
  <si>
    <t>B086JTMRYL</t>
  </si>
  <si>
    <t>ESR USB</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</si>
  <si>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</si>
  <si>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</si>
  <si>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</si>
  <si>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</si>
  <si>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</si>
  <si>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</si>
  <si>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</si>
  <si>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 &amp; s=electronics &amp; sr=1-498</t>
  </si>
  <si>
    <t>B09RWQ7YR6</t>
  </si>
  <si>
    <t>MI 138.8</t>
  </si>
  <si>
    <t>Note : The brands, Mi and Xiaomi, are part of the same multinational conglomerateResolution : 4K Ultra HD (3840 x 2160) Resolution Refresh Rate : 60 HertzConnectivity: Dual Band Wi-Fi 3 HDMI ports to connect latest gaming consoles, set top box, Blu-ray Players 2 USB ports to connect hard drives and other USB devices ALLM eARC Bluetooth 5.0 Optical EthernetSound: 40 Watts Output Dolby Atmos DTS-HDSmart TV Features : Android TV 10 PatchWall 4 with IMDb integration Kids Mode with Parental Lock 300+ Free Live Channels Universal search Language Universe (16+ Languages) India's Top 10 Miracast Supported Apps: Prime Video Netflix Disney + Hotstar YouTube Apple TV 5000+ apps from Play Store Quad core A55 CPU processor Chromecast built-in Ok Google Far-field Mics Auto Low Latency Mode 2GB RAM + 16GB StorageDisplay: 4K HDR Metal Bezel-less Design Dolby Vision HDR10+ HLG Reality Flow MEMC Vivid Picture Engine 2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</si>
  <si>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</si>
  <si>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</si>
  <si>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</si>
  <si>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</si>
  <si>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</si>
  <si>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</si>
  <si>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 &amp; s=electronics &amp; sr=1-499</t>
  </si>
  <si>
    <t>B00OFM6PEO</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</si>
  <si>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</si>
  <si>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</si>
  <si>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</si>
  <si>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</si>
  <si>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</si>
  <si>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</si>
  <si>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</si>
  <si>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 &amp; s=electronics &amp; sr=1-500</t>
  </si>
  <si>
    <t>B0BF57RN3K</t>
  </si>
  <si>
    <t>Fire-Boltt Ninja</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</si>
  <si>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</si>
  <si>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</si>
  <si>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</si>
  <si>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</si>
  <si>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</si>
  <si>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</si>
  <si>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</si>
  <si>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 &amp; s=electronics &amp; sr=1-1</t>
  </si>
  <si>
    <t>B0B3RRWSF6</t>
  </si>
  <si>
    <t>Fire-Boltt Phoenix</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</si>
  <si>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</si>
  <si>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</si>
  <si>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</si>
  <si>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</si>
  <si>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</si>
  <si>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</si>
  <si>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</si>
  <si>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 &amp; s=electronics &amp; sr=1-4</t>
  </si>
  <si>
    <t>B0B5B6PQCT</t>
  </si>
  <si>
    <t>boAt Wave</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</si>
  <si>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</si>
  <si>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</si>
  <si>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</si>
  <si>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</si>
  <si>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</si>
  <si>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</si>
  <si>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</si>
  <si>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 &amp; s=electronics &amp; sr=1-5</t>
  </si>
  <si>
    <t>B08HV83HL3</t>
  </si>
  <si>
    <t>MI Power</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</si>
  <si>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</si>
  <si>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</si>
  <si>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</si>
  <si>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</si>
  <si>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</si>
  <si>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</si>
  <si>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</si>
  <si>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 &amp; s=electronics &amp; sr=1-6</t>
  </si>
  <si>
    <t>B0BBN4DZBD</t>
  </si>
  <si>
    <t>Redmi A1</t>
  </si>
  <si>
    <t>Display: 16.56cm HD+ Scratch resistant displayProcessor: MediaTek Helio A22 processor; up to 2.0GHzCamera: 8MP Dual camera 5MP Front cameraMemory, Storage &amp; SIM: 2GB LPDDR4x RAM 32GB storage expandable up to 512GB with dedicated SD card slot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</si>
  <si>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</si>
  <si>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</si>
  <si>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</si>
  <si>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</si>
  <si>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</si>
  <si>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</si>
  <si>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 &amp; s=electronics &amp; sr=1-7</t>
  </si>
  <si>
    <t>B0B3CPQ5PF</t>
  </si>
  <si>
    <t>OnePlus Nord</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</si>
  <si>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</si>
  <si>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</si>
  <si>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</si>
  <si>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</si>
  <si>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</si>
  <si>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</si>
  <si>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</si>
  <si>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 &amp; s=electronics &amp; sr=1-8</t>
  </si>
  <si>
    <t>B0B3CQBRB4</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</si>
  <si>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</si>
  <si>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</si>
  <si>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 &amp; s=electronics &amp; sr=1-9</t>
  </si>
  <si>
    <t>B0BBN56J5H</t>
  </si>
  <si>
    <t>https://m.media-amazon.com/images/I/41CB1rnC5tL._SX300_SY300_QL70_ML2_.jpg</t>
  </si>
  <si>
    <t>https://www.amazon.in/Redmi-Storage-Segment-5000mAh-Battery/dp/B0BBN56J5H/ref=sr_1_10?qid=1672895748 &amp; s=electronics &amp; sr=1-10</t>
  </si>
  <si>
    <t>B0BBN3WF7V</t>
  </si>
  <si>
    <t>https://m.media-amazon.com/images/I/41JM3Ra+tiL._SY300_SX300_.jpg</t>
  </si>
  <si>
    <t>https://www.amazon.in/Redmi-Segment-5000mAh-Battery-Leather/dp/B0BBN3WF7V/ref=sr_1_11?qid=1672895748 &amp; s=electronics &amp; sr=1-11</t>
  </si>
  <si>
    <t>B0BDRVFDKP</t>
  </si>
  <si>
    <t>SanDisk Ultra¬Æ</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</si>
  <si>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</si>
  <si>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</si>
  <si>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</si>
  <si>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</si>
  <si>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</si>
  <si>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</si>
  <si>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</si>
  <si>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 &amp; s=electronics &amp; sr=1-12</t>
  </si>
  <si>
    <t>B0B5LVS732</t>
  </si>
  <si>
    <t>Noise Pulse</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</si>
  <si>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</si>
  <si>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</si>
  <si>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</si>
  <si>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</si>
  <si>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</si>
  <si>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</si>
  <si>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</si>
  <si>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 &amp; s=electronics &amp; sr=1-13</t>
  </si>
  <si>
    <t>B09V2Q4QVQ</t>
  </si>
  <si>
    <t>Nokia 105</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</si>
  <si>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</si>
  <si>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</si>
  <si>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</si>
  <si>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</si>
  <si>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</si>
  <si>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</si>
  <si>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</si>
  <si>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 &amp; s=electronics &amp; sr=1-14</t>
  </si>
  <si>
    <t>B09V12K8NT</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</si>
  <si>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</si>
  <si>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</si>
  <si>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</si>
  <si>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</si>
  <si>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</si>
  <si>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</si>
  <si>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</si>
  <si>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 &amp; s=electronics &amp; sr=1-15</t>
  </si>
  <si>
    <t>B01DEWVZ2C</t>
  </si>
  <si>
    <t>JBL C100SI</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</si>
  <si>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</si>
  <si>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</si>
  <si>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</si>
  <si>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</si>
  <si>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</si>
  <si>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</si>
  <si>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</si>
  <si>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 &amp; s=electronics &amp; sr=1-16</t>
  </si>
  <si>
    <t>B0BMGB3CH9</t>
  </si>
  <si>
    <t>Samsung Galaxy</t>
  </si>
  <si>
    <t>Powerful MediaTek Helio P35 Octa Core 2.3GHz with Android 12,One UI Core 4.113MP+2MP Dual camera setup- True 13MP (F2.2) main camera + 2MP (F2.4)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</si>
  <si>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</si>
  <si>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</si>
  <si>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</si>
  <si>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</si>
  <si>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</si>
  <si>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</si>
  <si>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 &amp; s=electronics &amp; sr=1-17</t>
  </si>
  <si>
    <t>B08D77XZX5</t>
  </si>
  <si>
    <t>PTron Tangentbeat</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</si>
  <si>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</si>
  <si>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</si>
  <si>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</si>
  <si>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</si>
  <si>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</si>
  <si>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</si>
  <si>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</si>
  <si>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 &amp; s=electronics &amp; sr=1-18</t>
  </si>
  <si>
    <t>B09XB8GFBQ</t>
  </si>
  <si>
    <t>Redmi 10A</t>
  </si>
  <si>
    <t>Camera: 13MP Rear Camera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64GB storage expandable upto 512GB with dedicated SD card slot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</si>
  <si>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</si>
  <si>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</si>
  <si>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</si>
  <si>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</si>
  <si>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</si>
  <si>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</si>
  <si>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 &amp; s=electronics &amp; sr=1-19</t>
  </si>
  <si>
    <t>B07WG8PDCW</t>
  </si>
  <si>
    <t>pTron Bullet</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</si>
  <si>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</si>
  <si>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</si>
  <si>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</si>
  <si>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</si>
  <si>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</si>
  <si>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</si>
  <si>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</si>
  <si>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 &amp; s=electronics &amp; sr=1-20</t>
  </si>
  <si>
    <t>B07GPXXNNG</t>
  </si>
  <si>
    <t>boAt Bassheads</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</si>
  <si>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</si>
  <si>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</si>
  <si>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</si>
  <si>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</si>
  <si>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</si>
  <si>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</si>
  <si>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</si>
  <si>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 &amp; s=electronics &amp; sr=1-21</t>
  </si>
  <si>
    <t>B0BDYVC5TD</t>
  </si>
  <si>
    <t>https://m.media-amazon.com/images/I/413qMt0RdpL._SY300_SX300_QL70_ML2_.jpg</t>
  </si>
  <si>
    <t>https://www.amazon.in/SanDisk-Ultra%C2%AE-microSDXCTM-Warranty-Smartphones/dp/B0BDYVC5TD/ref=sr_1_22?qid=1672895748 &amp; s=electronics &amp; sr=1-22</t>
  </si>
  <si>
    <t>B0BMGB2TPR</t>
  </si>
  <si>
    <t>https://m.media-amazon.com/images/I/41IcuNkyrdL._SX300_SY300_QL70_ML2_.jpg</t>
  </si>
  <si>
    <t>https://www.amazon.in/Samsung-Galaxy-Storage-MediaTek-Battery/dp/B0BMGB2TPR/ref=sr_1_23?qid=1672895748 &amp; s=electronics &amp; sr=1-23</t>
  </si>
  <si>
    <t>B08MC57J31</t>
  </si>
  <si>
    <t>MI 10000mAh</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</si>
  <si>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</si>
  <si>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</si>
  <si>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</si>
  <si>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</si>
  <si>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</si>
  <si>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</si>
  <si>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</si>
  <si>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 &amp; s=electronics &amp; sr=1-24</t>
  </si>
  <si>
    <t>B08HVL8QN3</t>
  </si>
  <si>
    <t>Mi 10000mAH</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</si>
  <si>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</si>
  <si>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</si>
  <si>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 &amp; s=electronics &amp; sr=1-25</t>
  </si>
  <si>
    <t>B0746JGVDS</t>
  </si>
  <si>
    <t>ELV Car</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</si>
  <si>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</si>
  <si>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</si>
  <si>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</si>
  <si>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</si>
  <si>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</si>
  <si>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</si>
  <si>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</si>
  <si>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 &amp; s=electronics &amp; sr=1-26</t>
  </si>
  <si>
    <t>B08VFF6JQ8</t>
  </si>
  <si>
    <t>Samsung 25W</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</si>
  <si>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</si>
  <si>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</si>
  <si>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</si>
  <si>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</si>
  <si>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</si>
  <si>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</si>
  <si>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</si>
  <si>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 &amp; s=electronics &amp; sbo=RZvfv%2F%2FHxDF%2BO5021pAnSA%3D%3D &amp; sr=1-27</t>
  </si>
  <si>
    <t>B09NVPSCQT</t>
  </si>
  <si>
    <t>Noise ColorFit</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</si>
  <si>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</si>
  <si>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</si>
  <si>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</si>
  <si>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</si>
  <si>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</si>
  <si>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</si>
  <si>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</si>
  <si>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 &amp; s=electronics &amp; sr=1-28</t>
  </si>
  <si>
    <t>B09YV4RG4D</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</si>
  <si>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</si>
  <si>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</si>
  <si>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</si>
  <si>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</si>
  <si>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</si>
  <si>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</si>
  <si>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</si>
  <si>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 &amp; s=electronics &amp; sr=1-29</t>
  </si>
  <si>
    <t>B09TWHTBKQ</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</si>
  <si>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Memory, Storage &amp; SIM: 8GB RAM 128GB internal memory expandable up to 1TB SIM 1 + SIM 2+ Micro SDLatest Android v12.0, One UI 4 operating system.Intelligent Voice Focus Power Cool Technology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</si>
  <si>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</si>
  <si>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</si>
  <si>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</si>
  <si>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</si>
  <si>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</si>
  <si>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</si>
  <si>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 &amp; s=electronics &amp; sr=1-30</t>
  </si>
  <si>
    <t>B08L5HMJVW</t>
  </si>
  <si>
    <t>SanDisk Ultra</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</si>
  <si>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</si>
  <si>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</si>
  <si>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 &amp; s=electronics &amp; sr=1-31</t>
  </si>
  <si>
    <t>B0B4F2XCK3</t>
  </si>
  <si>
    <t>6000mAh lithium-ion battery, 1 year manufacturer warranty for device and 6 months manufacturer warranty for in-box accessories including batteries from the date of purchaseUpto 12GB RAM with RAM Plus 128GB internal memory expandable up to 1TB Dual Sim (Nano)50MP+5MP+2MP Triple camera setup- True 50MP (F1.8) main camera +5MP(F2.2)+ 2MP (F2.4)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</si>
  <si>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</si>
  <si>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</si>
  <si>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</si>
  <si>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</si>
  <si>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</si>
  <si>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</si>
  <si>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 &amp; s=electronics &amp; 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</si>
  <si>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</si>
  <si>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</si>
  <si>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</si>
  <si>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 &amp; s=electronics &amp; sr=1-33</t>
  </si>
  <si>
    <t>B09YV4MW2T</t>
  </si>
  <si>
    <t>Fire-Boltt India's</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</si>
  <si>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</si>
  <si>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</si>
  <si>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</si>
  <si>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</si>
  <si>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</si>
  <si>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</si>
  <si>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</si>
  <si>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 &amp; s=electronics &amp; sr=1-34</t>
  </si>
  <si>
    <t>B09TWH8YHM</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</si>
  <si>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Memory, Storage &amp; SIM: 6GB RAM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</si>
  <si>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</si>
  <si>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 &amp; s=electronics &amp; sr=1-35</t>
  </si>
  <si>
    <t>B07WGMMQGP</t>
  </si>
  <si>
    <t>iQOO vivo</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</si>
  <si>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</si>
  <si>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</si>
  <si>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</si>
  <si>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</si>
  <si>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</si>
  <si>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</si>
  <si>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</si>
  <si>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 &amp; s=electronics &amp; sr=1-36</t>
  </si>
  <si>
    <t>B0BF563HB4</t>
  </si>
  <si>
    <t>https://m.media-amazon.com/images/I/41ivjqdXb0L._SX300_SY300_QL70_ML2_.jpg</t>
  </si>
  <si>
    <t>https://www.amazon.in/Fire-Boltt-Bluetooth-Calling-Assistance-Resolution/dp/B0BF563HB4/ref=sr_1_37?qid=1672895755 &amp; s=electronics &amp; sr=1-37</t>
  </si>
  <si>
    <t>B09GFPVD9Y</t>
  </si>
  <si>
    <t>Redmi 9</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</si>
  <si>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64GB storage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</si>
  <si>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</si>
  <si>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</si>
  <si>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</si>
  <si>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</si>
  <si>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</si>
  <si>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</si>
  <si>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 &amp; s=electronics &amp; sr=1-39</t>
  </si>
  <si>
    <t>B09GFLXVH9</t>
  </si>
  <si>
    <t>Redmi 9A</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</si>
  <si>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32GB storage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</si>
  <si>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</si>
  <si>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 &amp; s=electronics &amp; 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</si>
  <si>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</si>
  <si>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</si>
  <si>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</si>
  <si>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 &amp; s=electronics &amp; sr=1-41</t>
  </si>
  <si>
    <t>B09XB7DPW1</t>
  </si>
  <si>
    <t>https://m.media-amazon.com/images/I/41wNAXmtvIL._SX300_SY300_QL70_ML2_.jpg</t>
  </si>
  <si>
    <t>https://www.amazon.in/Redmi-Storage-Battery-Finger-Booster/dp/B09XB7DPW1/ref=sr_1_42?qid=1672895755 &amp; s=electronics &amp; sr=1-42</t>
  </si>
  <si>
    <t>B07PFJ5W31</t>
  </si>
  <si>
    <t>AGARO Blaze</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</si>
  <si>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</si>
  <si>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</si>
  <si>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</si>
  <si>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 &amp; s=electronics &amp; sr=1-43</t>
  </si>
  <si>
    <t>B0B3N7LR6K</t>
  </si>
  <si>
    <t>Fire-Boltt Visionary</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</si>
  <si>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</si>
  <si>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</si>
  <si>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</si>
  <si>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</si>
  <si>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</si>
  <si>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</si>
  <si>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</si>
  <si>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 &amp; s=electronics &amp; sr=1-44</t>
  </si>
  <si>
    <t>B09ZQK9X8G</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</si>
  <si>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</si>
  <si>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</si>
  <si>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</si>
  <si>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</si>
  <si>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</si>
  <si>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</si>
  <si>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</si>
  <si>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 &amp; s=electronics &amp; sr=1-45</t>
  </si>
  <si>
    <t>B07WJV6P1R</t>
  </si>
  <si>
    <t>iQOO Z6</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</si>
  <si>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</si>
  <si>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</si>
  <si>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</si>
  <si>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</si>
  <si>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</si>
  <si>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</si>
  <si>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</si>
  <si>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 &amp; s=electronics &amp; sr=1-47</t>
  </si>
  <si>
    <t>B0BF54LXW6</t>
  </si>
  <si>
    <t>https://m.media-amazon.com/images/I/41Fq27ZjJfL._SX300_SY300_QL70_ML2_.jpg</t>
  </si>
  <si>
    <t>https://www.amazon.in/Fire-Boltt-Bluetooth-Calling-Assistance-Resolution/dp/B0BF54LXW6/ref=sr_1_49?qid=1672895762 &amp; s=electronics &amp; sr=1-49</t>
  </si>
  <si>
    <t>B09XB7SRQ5</t>
  </si>
  <si>
    <t>https://m.media-amazon.com/images/I/41VcqwZ-O8L._SX300_SY300_QL70_ML2_.jpg</t>
  </si>
  <si>
    <t>https://www.amazon.in/Redmi-Storage-Battery-Finger-Booster/dp/B09XB7SRQ5/ref=sr_1_50?qid=1672895762 &amp; s=electronics &amp; sr=1-50</t>
  </si>
  <si>
    <t>B09FFK1PQG</t>
  </si>
  <si>
    <t>Duracell 38W</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</si>
  <si>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</si>
  <si>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</si>
  <si>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</si>
  <si>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</si>
  <si>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</si>
  <si>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</si>
  <si>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</si>
  <si>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 &amp; s=electronics &amp; sr=1-51</t>
  </si>
  <si>
    <t>B09RMQYHLH</t>
  </si>
  <si>
    <t>realme narzo</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</si>
  <si>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</si>
  <si>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</si>
  <si>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</si>
  <si>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</si>
  <si>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</si>
  <si>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</si>
  <si>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</si>
  <si>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 &amp; s=electronics &amp; sr=1-52</t>
  </si>
  <si>
    <t>B08ZN4B121</t>
  </si>
  <si>
    <t>WeCool Bluetooth</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</si>
  <si>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</si>
  <si>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</si>
  <si>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</si>
  <si>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</si>
  <si>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</si>
  <si>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</si>
  <si>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</si>
  <si>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 &amp; s=electronics &amp; 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</si>
  <si>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</si>
  <si>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</si>
  <si>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</si>
  <si>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 &amp; s=electronics &amp; sr=1-54</t>
  </si>
  <si>
    <t>B08VB34KJ1</t>
  </si>
  <si>
    <t>OPPO A74</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</si>
  <si>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</si>
  <si>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</si>
  <si>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</si>
  <si>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</si>
  <si>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</si>
  <si>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</si>
  <si>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</si>
  <si>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 &amp; s=electronics &amp; sr=1-55</t>
  </si>
  <si>
    <t>B09T39K9YL</t>
  </si>
  <si>
    <t>Redmi Note</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</si>
  <si>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</si>
  <si>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</si>
  <si>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</si>
  <si>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</si>
  <si>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</si>
  <si>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</si>
  <si>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</si>
  <si>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 &amp; s=electronics &amp; sr=1-56</t>
  </si>
  <si>
    <t>B08VF8V79P</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</si>
  <si>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</si>
  <si>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</si>
  <si>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</si>
  <si>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</si>
  <si>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</si>
  <si>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</si>
  <si>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</si>
  <si>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 &amp; s=electronics &amp; sr=1-57</t>
  </si>
  <si>
    <t>B08G28Z33M</t>
  </si>
  <si>
    <t>realme Buds</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</si>
  <si>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</si>
  <si>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</si>
  <si>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</si>
  <si>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</si>
  <si>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</si>
  <si>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</si>
  <si>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</si>
  <si>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 &amp; s=electronics &amp; sr=1-58</t>
  </si>
  <si>
    <t>B09PNKXSKF</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</si>
  <si>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</si>
  <si>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</si>
  <si>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 &amp; s=electronics &amp; sr=1-59</t>
  </si>
  <si>
    <t>B0B5DDJNH4</t>
  </si>
  <si>
    <t>https://m.media-amazon.com/images/I/411q-oMvehL._SX300_SY300_QL70_ML2_.jpg</t>
  </si>
  <si>
    <t>https://www.amazon.in/boAt-Wave-Call-Dedicated-Multi-Sport/dp/B0B5DDJNH4/ref=sr_1_60?qid=1672895762 &amp; s=electronics &amp; sr=1-60</t>
  </si>
  <si>
    <t>B07WDKLDRX</t>
  </si>
  <si>
    <t>iQOO Neo</t>
  </si>
  <si>
    <t>Snapdragon 870 5G Mobile Platform which is a 7nm process technology, It is equipped with A77 architecture adopts a large core clocked at 3.2GHz, a middle core at 2.42GHz, and a small core at 1.8GHz.80W FlashCharge Technology with 4700mAh Battery120Hz E4 AMOLED Display 1300nits Peak Brightness 6000000:1 Contrast Ratio SGS Eye Care Certificate HDR 10+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</si>
  <si>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</si>
  <si>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</si>
  <si>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</si>
  <si>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</si>
  <si>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</si>
  <si>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</si>
  <si>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 &amp; s=electronics &amp; sr=1-63</t>
  </si>
  <si>
    <t>B09MQSCJQ1</t>
  </si>
  <si>
    <t>boAt Xtend</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</si>
  <si>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</si>
  <si>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</si>
  <si>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</si>
  <si>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</si>
  <si>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</si>
  <si>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</si>
  <si>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</si>
  <si>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 &amp; s=electronics &amp; sr=1-64</t>
  </si>
  <si>
    <t>B094YFFSMY</t>
  </si>
  <si>
    <t>Tygot Bluetooth</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</si>
  <si>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</si>
  <si>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</si>
  <si>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</si>
  <si>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</si>
  <si>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</si>
  <si>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</si>
  <si>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</si>
  <si>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 &amp; s=electronics &amp; sr=1-65</t>
  </si>
  <si>
    <t>B09MT84WV5</t>
  </si>
  <si>
    <t>Samsung EVO</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</si>
  <si>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</si>
  <si>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</si>
  <si>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</si>
  <si>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</si>
  <si>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</si>
  <si>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</si>
  <si>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</si>
  <si>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 &amp; s=electronics &amp; sr=1-66</t>
  </si>
  <si>
    <t>B08VS3YLRK</t>
  </si>
  <si>
    <t>Portronics Adapto</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</si>
  <si>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</si>
  <si>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</si>
  <si>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</si>
  <si>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</si>
  <si>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</si>
  <si>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</si>
  <si>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</si>
  <si>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 &amp; s=electronics &amp; sr=1-67</t>
  </si>
  <si>
    <t>B0B4F3QNDM</t>
  </si>
  <si>
    <t>Upto 12GB RAM with RAM Plus 128GB internal memory expandable up to 1TBSuperfast 5G with 11 5G Bands, Powerful MTK D700 Octa Core 2.2GH with Android 12,One UI Core 450MP+2MP Dual camera setup- True 50MP (F1.8) main camera + 2MP (F2.4)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</si>
  <si>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</si>
  <si>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 &amp; s=electronics &amp; sr=1-68</t>
  </si>
  <si>
    <t>B07GQD4K6L</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</si>
  <si>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</si>
  <si>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</si>
  <si>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 &amp; s=electronics &amp; sr=1-69</t>
  </si>
  <si>
    <t>B07WDKLRM4</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</si>
  <si>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</si>
  <si>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</si>
  <si>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 &amp; s=electronics &amp; sr=1-70</t>
  </si>
  <si>
    <t>B0BP18W8TM</t>
  </si>
  <si>
    <t>Fire-Boltt Gladiator</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</si>
  <si>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</si>
  <si>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</si>
  <si>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</si>
  <si>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</si>
  <si>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</si>
  <si>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</si>
  <si>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</si>
  <si>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 &amp; s=electronics &amp; 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</si>
  <si>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</si>
  <si>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</si>
  <si>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</si>
  <si>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</si>
  <si>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</si>
  <si>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</si>
  <si>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 &amp; s=electronics &amp; sr=1-72</t>
  </si>
  <si>
    <t>B07GXHC691</t>
  </si>
  <si>
    <t>STRIFF PS2_01</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</si>
  <si>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</si>
  <si>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</si>
  <si>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</si>
  <si>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</si>
  <si>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</si>
  <si>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</si>
  <si>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</si>
  <si>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 &amp; s=electronics &amp; sr=1-73</t>
  </si>
  <si>
    <t>B08FN6WGDQ</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</si>
  <si>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</si>
  <si>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</si>
  <si>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</si>
  <si>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</si>
  <si>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</si>
  <si>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</si>
  <si>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</si>
  <si>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 &amp; s=electronics &amp; sr=1-74</t>
  </si>
  <si>
    <t>B0B3D39RKV</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</si>
  <si>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</si>
  <si>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 &amp; s=electronics &amp; sr=1-75</t>
  </si>
  <si>
    <t>B085HY1DGR</t>
  </si>
  <si>
    <t>Sounce Spiral</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</si>
  <si>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</si>
  <si>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</si>
  <si>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</si>
  <si>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</si>
  <si>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</si>
  <si>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</si>
  <si>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</si>
  <si>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 &amp; s=electronics &amp; sr=1-76</t>
  </si>
  <si>
    <t>B08D75R3Z1</t>
  </si>
  <si>
    <t>PTron Boom</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</si>
  <si>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</si>
  <si>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</si>
  <si>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</si>
  <si>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</si>
  <si>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</si>
  <si>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</si>
  <si>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</si>
  <si>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 &amp; s=electronics &amp; sr=1-77</t>
  </si>
  <si>
    <t>B0B4F2TTTS</t>
  </si>
  <si>
    <t>6000mAh lithium-ion battery, 1 year manufacturer warranty for device and 6 months manufacturer warranty for in-box accessories including batteries from the date of purchaseUpto 12GB RAM with RAM Plus 64GB internal memory expandable up to 1TB Dual Sim (Nano)50MP+5MP+2MP Triple camera setup- True 50MP (F1.8) main camera +5MP(F2.2)+ 2MP (F2.4)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</si>
  <si>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 &amp; s=electronics &amp; sr=1-78</t>
  </si>
  <si>
    <t>B09WRMNJ9G</t>
  </si>
  <si>
    <t>OnePlus 10R</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</si>
  <si>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</si>
  <si>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</si>
  <si>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</si>
  <si>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</si>
  <si>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</si>
  <si>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</si>
  <si>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</si>
  <si>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 &amp; s=electronics &amp; sr=1-79</t>
  </si>
  <si>
    <t>B0B14MR9L1</t>
  </si>
  <si>
    <t>https://www.amazon.in/Samsung-Emerald-Storage-Purchased-Separately/dp/B0B14MR9L1/ref=sr_1_80?qid=1672895770 &amp; s=electronics &amp; sr=1-80</t>
  </si>
  <si>
    <t>B09ZPL5VYM</t>
  </si>
  <si>
    <t>Ambrane Mobile</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</si>
  <si>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</si>
  <si>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</si>
  <si>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</si>
  <si>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</si>
  <si>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</si>
  <si>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</si>
  <si>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</si>
  <si>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 &amp; s=electronics &amp; sr=1-81</t>
  </si>
  <si>
    <t>B0993BB11X</t>
  </si>
  <si>
    <t>Ambrane 10000mAh</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</si>
  <si>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</si>
  <si>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</si>
  <si>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</si>
  <si>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</si>
  <si>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</si>
  <si>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</si>
  <si>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</si>
  <si>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 &amp; s=electronics &amp; sr=1-82</t>
  </si>
  <si>
    <t>B09V2PZDX8</t>
  </si>
  <si>
    <t>https://m.media-amazon.com/images/I/41w5fk8Vl6L._SX300_SY300_QL70_ML2_.jpg</t>
  </si>
  <si>
    <t>https://www.amazon.in/Nokia-105-Single-Keypad-Wireless/dp/B09V2PZDX8/ref=sr_1_83?qid=1672895770 &amp; s=electronics &amp; sr=1-83</t>
  </si>
  <si>
    <t>B085W8CFLH</t>
  </si>
  <si>
    <t>PTron Tangent</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</si>
  <si>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</si>
  <si>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</si>
  <si>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</si>
  <si>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</si>
  <si>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</si>
  <si>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</si>
  <si>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</si>
  <si>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 &amp; s=electronics &amp; sr=1-84</t>
  </si>
  <si>
    <t>B09MT6XSFW</t>
  </si>
  <si>
    <t>https://m.media-amazon.com/images/I/31P2d7102lL._SY300_SX300_QL70_ML2_.jpg</t>
  </si>
  <si>
    <t>https://www.amazon.in/Samsung-microSDXC-Memory-Adapter-MB-MC64KA/dp/B09MT6XSFW/ref=sr_1_85?qid=1672895770 &amp; s=electronics &amp; sr=1-85</t>
  </si>
  <si>
    <t>B07RD611Z8</t>
  </si>
  <si>
    <t>Ambrane 20000mAh</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</si>
  <si>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</si>
  <si>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</si>
  <si>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</si>
  <si>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</si>
  <si>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</si>
  <si>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</si>
  <si>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</si>
  <si>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 &amp; s=electronics &amp; sr=1-86</t>
  </si>
  <si>
    <t>B0B4F52B5X</t>
  </si>
  <si>
    <t>https://m.media-amazon.com/images/I/41Vj+8XWIQL._SY300_SX300_.jpg</t>
  </si>
  <si>
    <t>https://www.amazon.in/Samsung-Midnight-Storage-6000mAh-Battery/dp/B0B4F52B5X/ref=sr_1_88?qid=1672895770 &amp; s=electronics &amp; sr=1-88</t>
  </si>
  <si>
    <t>B096VF5YYF</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</si>
  <si>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</si>
  <si>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</si>
  <si>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</si>
  <si>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</si>
  <si>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 &amp; 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</si>
  <si>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</si>
  <si>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 &amp; s=electronics &amp; sr=1-89</t>
  </si>
  <si>
    <t>B0B5D39BCD</t>
  </si>
  <si>
    <t>https://m.media-amazon.com/images/I/41R9fDKo6iL._SX300_SY300_QL70_ML2_.jpg</t>
  </si>
  <si>
    <t>https://www.amazon.in/boAt-Wave-Call-Dedicated-Multi-Sport/dp/B0B5D39BCD/ref=sr_1_90?qid=1672895770 &amp; s=electronics &amp; sr=1-90</t>
  </si>
  <si>
    <t>B09XBJ1CTN</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</si>
  <si>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</si>
  <si>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</si>
  <si>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</si>
  <si>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</si>
  <si>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</si>
  <si>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</si>
  <si>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</si>
  <si>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 &amp; s=electronics &amp; sr=1-93</t>
  </si>
  <si>
    <t>B0B4F5L738</t>
  </si>
  <si>
    <t>https://www.amazon.in/Samsung-Midnight-Storage-5000mAh-Battery/dp/B0B4F5L738/ref=sr_1_94?qid=1672895770 &amp; s=electronics &amp; sr=1-94</t>
  </si>
  <si>
    <t>B08MTCKDYN</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</si>
  <si>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</si>
  <si>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</si>
  <si>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</si>
  <si>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</si>
  <si>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</si>
  <si>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</si>
  <si>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</si>
  <si>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 &amp; s=electronics &amp; sr=1-95</t>
  </si>
  <si>
    <t>B09QS8V5N8</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</si>
  <si>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64GB UFS 2.2 storage expandable up to 512GB with dedicated SD card slot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</si>
  <si>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</si>
  <si>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</si>
  <si>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</si>
  <si>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</si>
  <si>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</si>
  <si>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</si>
  <si>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 &amp; s=electronics &amp; sr=1-96</t>
  </si>
  <si>
    <t>B09T2WRLJJ</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</si>
  <si>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</si>
  <si>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</si>
  <si>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 &amp; s=electronics &amp; sr=1-101</t>
  </si>
  <si>
    <t>B089WB69Y1</t>
  </si>
  <si>
    <t>USB Charger,</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</si>
  <si>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</si>
  <si>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</si>
  <si>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</si>
  <si>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</si>
  <si>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</si>
  <si>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</si>
  <si>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</si>
  <si>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 &amp; s=electronics &amp; sr=1-102</t>
  </si>
  <si>
    <t>B0116MIKKC</t>
  </si>
  <si>
    <t>Goldmedal Curve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</si>
  <si>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</si>
  <si>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</si>
  <si>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</si>
  <si>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</si>
  <si>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</si>
  <si>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</si>
  <si>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</si>
  <si>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 &amp; s=electronics &amp; sr=1-103</t>
  </si>
  <si>
    <t>B09P858DK8</t>
  </si>
  <si>
    <t>WeCool C1</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</si>
  <si>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</si>
  <si>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</si>
  <si>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</si>
  <si>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</si>
  <si>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</si>
  <si>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</si>
  <si>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</si>
  <si>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 &amp; s=electronics &amp; sr=1-104</t>
  </si>
  <si>
    <t>B07DJLFMPS</t>
  </si>
  <si>
    <t>HP 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</si>
  <si>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</si>
  <si>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</si>
  <si>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</si>
  <si>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</si>
  <si>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</si>
  <si>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</si>
  <si>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</si>
  <si>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 &amp; s=electronics &amp; sr=1-106</t>
  </si>
  <si>
    <t>B07WHQWXL7</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</si>
  <si>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</si>
  <si>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 &amp; s=electronics &amp; sr=1-107</t>
  </si>
  <si>
    <t>B07WDK3ZS6</t>
  </si>
  <si>
    <t>https://m.media-amazon.com/images/I/41Yylo75u7L._SX300_SY300_QL70_ML2_.jpg</t>
  </si>
  <si>
    <t>https://www.amazon.in/iQOO-Storage-Snapdragon-Purchased-Separately/dp/B07WDK3ZS6/ref=sr_1_108?qid=1672895777 &amp; s=electronics &amp; sr=1-108</t>
  </si>
  <si>
    <t>B09T2S8X9C</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</si>
  <si>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</si>
  <si>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 &amp; s=electronics &amp; sr=1-109</t>
  </si>
  <si>
    <t>B07S9S86BF</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</si>
  <si>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</si>
  <si>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</si>
  <si>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</si>
  <si>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</si>
  <si>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</si>
  <si>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</si>
  <si>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</si>
  <si>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 &amp; s=electronics &amp; sr=1-110</t>
  </si>
  <si>
    <t>B07N8RQ6W7</t>
  </si>
  <si>
    <t>Portronics MODESK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</si>
  <si>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</si>
  <si>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</si>
  <si>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</si>
  <si>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</si>
  <si>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</si>
  <si>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</si>
  <si>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</si>
  <si>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 &amp; s=electronics &amp; sr=1-111</t>
  </si>
  <si>
    <t>B09FKDH6FS</t>
  </si>
  <si>
    <t>2 GB RAM 32 GB ROM Expandable Upto 256 GB16.51 cm (6.5 inch) HD+ Display 88.7% Screen-to-body Ratio LCD Multi-touch Display 1600-by-720-pixel Resolution 400 nits Max Brightness (Typical)8MP Primary Camera (f/2.0 Aperture,4P Lens,4x, Digital Zoom Panoramic View, Portrait Mode, Expert, Timelapse, HDR, Beauty, Filter 5MP AI Selfie Camera (f/2.2 aperture, portrait Mode, AI Beauty, HDR, Face-Recognition, Filter)5000 mAh Massive Battery Supports Ultra Saving ModePowerful Octa-core Processor CPU: Octa-core CPU, up to 1.6GHz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</si>
  <si>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</si>
  <si>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</si>
  <si>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</si>
  <si>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</si>
  <si>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</si>
  <si>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</si>
  <si>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 &amp; s=electronics &amp; sr=1-115</t>
  </si>
  <si>
    <t>B08HVJCW95</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</si>
  <si>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</si>
  <si>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</si>
  <si>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 &amp; s=electronics &amp; sr=1-116</t>
  </si>
  <si>
    <t>B09YDFDVNS</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</si>
  <si>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</si>
  <si>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</si>
  <si>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 &amp; s=electronics &amp; sr=1-117</t>
  </si>
  <si>
    <t>B07WGPKTS4</t>
  </si>
  <si>
    <t>https://m.media-amazon.com/images/I/41Lif4YWC2L._SX300_SY300_QL70_ML2_.jpg</t>
  </si>
  <si>
    <t>https://www.amazon.in/iQOO-Raven-Black-128GB-Storage/dp/B07WGPKTS4/ref=sr_1_118?qid=1672895777 &amp; s=electronics &amp; sr=1-118</t>
  </si>
  <si>
    <t>B09MZCQYHZ</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</si>
  <si>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</si>
  <si>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</si>
  <si>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 &amp; s=electronics &amp; sr=1-120</t>
  </si>
  <si>
    <t>B0B4F2ZWL3</t>
  </si>
  <si>
    <t>https://m.media-amazon.com/images/I/41fNkwj-vnL._SX300_SY300_QL70_ML2_.jpg</t>
  </si>
  <si>
    <t>https://www.amazon.in/Samsung-Stardust-Storage-6000mAh-Battery/dp/B0B4F2ZWL3/ref=sr_1_121?qid=1672895777 &amp; s=electronics &amp; sr=1-121</t>
  </si>
  <si>
    <t>B08VB2CMR3</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</si>
  <si>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8MP Front Camera.Memory, Storage &amp; SIM: 6GB RAM 128GB internal memory expandable up to 256GB Dual SIM (nano+nano) dual-standby (5G+5G). Color OS 11.1 based on Android v11.0 operating system.Connector type: USB Type C</t>
  </si>
  <si>
    <t>https://m.media-amazon.com/images/I/41iHN9Y07cS._SX300_SY300_QL70_ML2_.jpg</t>
  </si>
  <si>
    <t>https://www.amazon.in/OPPO-Fluid-Black-128GB-Storage/dp/B08VB2CMR3/ref=sr_1_122?qid=1672895777 &amp; s=electronics &amp; sr=1-122</t>
  </si>
  <si>
    <t>B095RTJH1M</t>
  </si>
  <si>
    <t>Spigen EZ</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</si>
  <si>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</si>
  <si>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</si>
  <si>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</si>
  <si>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</si>
  <si>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</si>
  <si>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</si>
  <si>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</si>
  <si>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 &amp; s=electronics &amp; sr=1-123</t>
  </si>
  <si>
    <t>B097R25DP7</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</si>
  <si>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</si>
  <si>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</si>
  <si>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</si>
  <si>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</si>
  <si>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</si>
  <si>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</si>
  <si>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</si>
  <si>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 &amp; s=electronics &amp; sr=1-124</t>
  </si>
  <si>
    <t>B09YDFKJF8</t>
  </si>
  <si>
    <t>https://www.amazon.in/Nokia-105-Single-Wireless-Charcoal/dp/B09YDFKJF8/ref=sr_1_125?qid=1672895777 &amp; s=electronics &amp; sr=1-125</t>
  </si>
  <si>
    <t>B07WDK3ZS2</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</si>
  <si>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</si>
  <si>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</si>
  <si>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</si>
  <si>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</si>
  <si>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</si>
  <si>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 &amp; 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</si>
  <si>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</si>
  <si>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 &amp; s=electronics &amp; sr=1-126</t>
  </si>
  <si>
    <t>B08RZ5K9YH</t>
  </si>
  <si>
    <t>MI 33W</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</si>
  <si>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</si>
  <si>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</si>
  <si>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</si>
  <si>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</si>
  <si>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</si>
  <si>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</si>
  <si>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</si>
  <si>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 &amp; s=electronics &amp; sr=1-121</t>
  </si>
  <si>
    <t>B08444S68L</t>
  </si>
  <si>
    <t>OPPO A31</t>
  </si>
  <si>
    <t>12+2+2MP triple rear camera (12MP main camera+2MP macro lens+2MP depth camera) with Portrait bokeh, macro lens, dazzle color mode, AI beautification 8MP front camera. OTG : Supported NFC : No16.5 centimeters (6.5-inch) waterdrop multi touch screen with an 89% screen to body ratio 1600 x 720 pixels resolution, 269 ppi pixel densityMemory, Storage &amp; SIM: 6GB RAM 128GB internal memory expandable up to 256GB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</si>
  <si>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</si>
  <si>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</si>
  <si>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</si>
  <si>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</si>
  <si>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</si>
  <si>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</si>
  <si>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 &amp; s=electronics &amp; sr=1-122</t>
  </si>
  <si>
    <t>B07WHQBZLS</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</si>
  <si>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</si>
  <si>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 &amp; s=electronics &amp; sr=1-123</t>
  </si>
  <si>
    <t>B09JS562TP</t>
  </si>
  <si>
    <t>Motorola a10</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</si>
  <si>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</si>
  <si>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</si>
  <si>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</si>
  <si>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</si>
  <si>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</si>
  <si>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</si>
  <si>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</si>
  <si>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 &amp; s=electronics &amp; sr=1-125</t>
  </si>
  <si>
    <t>B09V17S2BG</t>
  </si>
  <si>
    <t>https://m.media-amazon.com/images/I/41fjUA7leTL._SX300_SY300_QL70_ML2_.jpg</t>
  </si>
  <si>
    <t>https://www.amazon.in/boAt-Wave-Lite-Smartwatch-Multiple/dp/B09V17S2BG/ref=sr_1_127?qid=1672895784 &amp; s=electronics &amp; sr=1-127</t>
  </si>
  <si>
    <t>B0B5CGTBKV</t>
  </si>
  <si>
    <t>https://m.media-amazon.com/images/I/4141l8ZBWXL._SX300_SY300_QL70_ML2_.jpg</t>
  </si>
  <si>
    <t>https://www.amazon.in/boAt-Wave-Call-Dedicated-Multi-Sport/dp/B0B5CGTBKV/ref=sr_1_128?qid=1672895784 &amp; s=electronics &amp; sr=1-128</t>
  </si>
  <si>
    <t>B0B23LW7NV</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</si>
  <si>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</si>
  <si>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</si>
  <si>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</si>
  <si>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</si>
  <si>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</si>
  <si>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</si>
  <si>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</si>
  <si>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 &amp; s=electronics &amp; sr=1-130</t>
  </si>
  <si>
    <t>B09KGV7WSV</t>
  </si>
  <si>
    <t>KINGONE Upgraded</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</si>
  <si>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</si>
  <si>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</si>
  <si>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</si>
  <si>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</si>
  <si>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</si>
  <si>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</si>
  <si>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</si>
  <si>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 &amp; s=electronics &amp; sr=1-131</t>
  </si>
  <si>
    <t>B0971DWFDT</t>
  </si>
  <si>
    <t>Portronics CarPower</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</si>
  <si>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</si>
  <si>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</si>
  <si>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</si>
  <si>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</si>
  <si>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</si>
  <si>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</si>
  <si>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</si>
  <si>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 &amp; s=electronics &amp; sr=1-132</t>
  </si>
  <si>
    <t>B0BNV7JM5Y</t>
  </si>
  <si>
    <t>boAt Newly</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</si>
  <si>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</si>
  <si>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</si>
  <si>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</si>
  <si>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</si>
  <si>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</si>
  <si>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</si>
  <si>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</si>
  <si>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 &amp; s=electronics &amp; sr=1-133</t>
  </si>
  <si>
    <t>B0B53QFZPY</t>
  </si>
  <si>
    <t>PTron Newly</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</si>
  <si>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</si>
  <si>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</si>
  <si>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</si>
  <si>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</si>
  <si>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</si>
  <si>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</si>
  <si>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</si>
  <si>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 &amp; s=electronics &amp; sr=1-134</t>
  </si>
  <si>
    <t>B07WJWRNVK</t>
  </si>
  <si>
    <t>https://m.media-amazon.com/images/I/41S7tnENirL._SX300_SY300_QL70_ML2_.jpg</t>
  </si>
  <si>
    <t>https://www.amazon.in/iQOO-Storage-Snapdragon-695-6nm-Processor/dp/B07WJWRNVK/ref=sr_1_136?qid=1672895784 &amp; s=electronics &amp; sr=1-136</t>
  </si>
  <si>
    <t>B01F25X6RQ</t>
  </si>
  <si>
    <t>Samsung Ehs64</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</si>
  <si>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</si>
  <si>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</si>
  <si>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</si>
  <si>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</si>
  <si>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</si>
  <si>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</si>
  <si>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</si>
  <si>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 &amp; s=electronics &amp; sr=1-137</t>
  </si>
  <si>
    <t>B0B244R4KB</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</si>
  <si>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</si>
  <si>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</si>
  <si>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</si>
  <si>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</si>
  <si>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</si>
  <si>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</si>
  <si>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</si>
  <si>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 &amp; s=electronics &amp; sr=1-139</t>
  </si>
  <si>
    <t>B0BMGG6NKT</t>
  </si>
  <si>
    <t>https://www.amazon.in/Samsung-Galaxy-Storage-MediaTek-Battery/dp/B0BMGG6NKT/ref=sr_1_140?qid=1672895784 &amp; s=electronics &amp; sr=1-140</t>
  </si>
  <si>
    <t>B092JHPL72</t>
  </si>
  <si>
    <t>SWAPKART Flexible</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</si>
  <si>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</si>
  <si>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</si>
  <si>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</si>
  <si>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</si>
  <si>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</si>
  <si>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</si>
  <si>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</si>
  <si>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 &amp; s=electronics &amp; 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</si>
  <si>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</si>
  <si>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</si>
  <si>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</si>
  <si>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</si>
  <si>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</si>
  <si>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</si>
  <si>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 &amp; s=electronics &amp; sr=1-143</t>
  </si>
  <si>
    <t>B09GFM8CGS</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</si>
  <si>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32GB storage Dual SIM (nano+nano) + Dedicated SD card slotForm factor:Bar,Operating system:MIUI 12</t>
  </si>
  <si>
    <t>https://m.media-amazon.com/images/I/41P4Al+S3zL._SY300_SX300_.jpg</t>
  </si>
  <si>
    <t>https://www.amazon.in/Redmi-9A-Sport-Octa-core-Processor/dp/B09GFM8CGS/ref=sr_1_144?qid=1672895784 &amp; s=electronics &amp; sr=1-144</t>
  </si>
  <si>
    <t>B0B3MWYCHQ</t>
  </si>
  <si>
    <t>Fire-Boltt 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</si>
  <si>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</si>
  <si>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</si>
  <si>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</si>
  <si>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</si>
  <si>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</si>
  <si>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</si>
  <si>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</si>
  <si>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 &amp; s=electronics &amp; sr=1-145</t>
  </si>
  <si>
    <t>B09J2MM5C6</t>
  </si>
  <si>
    <t>Amozo Ultra</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</si>
  <si>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</si>
  <si>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</si>
  <si>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</si>
  <si>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</si>
  <si>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</si>
  <si>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</si>
  <si>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</si>
  <si>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 &amp; s=electronics &amp; sr=1-148</t>
  </si>
  <si>
    <t>B07Q4QV1DL</t>
  </si>
  <si>
    <t>ELV Aluminum</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</si>
  <si>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</si>
  <si>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</si>
  <si>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</si>
  <si>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</si>
  <si>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</si>
  <si>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</si>
  <si>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</si>
  <si>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 &amp; s=electronics &amp; sr=1-149</t>
  </si>
  <si>
    <t>B0B56YRBNT</t>
  </si>
  <si>
    <t>Tecno Spark</t>
  </si>
  <si>
    <t>Upto 11GB larger RAM (6GB LPDDR4x + 5GB Virtual RAM) with the help of memory fusion technology 37% improvement in apps switching 128GB eMCP ROM No support for Africa's frequency bands90Hz Refresh Rate 180Hz Touch Sampling Rate 6.6" HD+ Dot Notch display 269PPI Pixel Density for richer colors13MP rear Dual Camera and Dual Flashlight 8MP Selfie camera with front flash Multiple AI modes like Portrait, HDR, Smile Shot, AI Scene Detection Shoot Clear 1080P Time-lapse, Slow Motion, Video Bokeh videosMediaTek Helio G37 Gaming Processor 64-bit 2.3GHz Max CPU Frequency HiOS 8.6 based on Android 12 DTS Powered Loud Speaker Soplay 2.0 for Music composing5000mAh battery with up to 30 days long standby 25 hours Video playback or 26 hours Calling or 133 hours music playback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</si>
  <si>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</si>
  <si>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</si>
  <si>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</si>
  <si>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</si>
  <si>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</si>
  <si>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</si>
  <si>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 &amp; s=electronics &amp; sr=1-153</t>
  </si>
  <si>
    <t>B01DF26V7A</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</si>
  <si>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</si>
  <si>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</si>
  <si>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 &amp; s=electronics &amp; sr=1-159</t>
  </si>
  <si>
    <t>B08K4PSZ3V</t>
  </si>
  <si>
    <t>Tukzer Capacitive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</si>
  <si>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</si>
  <si>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</si>
  <si>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</si>
  <si>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</si>
  <si>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</si>
  <si>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</si>
  <si>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</si>
  <si>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 &amp; s=electronics &amp; sr=1-161</t>
  </si>
  <si>
    <t>B0B4F1YC3J</t>
  </si>
  <si>
    <t>https://www.amazon.in/Samsung-Midnight-Storage-5000mAh-Battery/dp/B0B4F1YC3J/ref=sr_1_162?qid=1672895791 &amp; s=electronics &amp; sr=1-162</t>
  </si>
  <si>
    <t>B08K4RDQ71</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</si>
  <si>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</si>
  <si>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</si>
  <si>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 &amp; s=electronics &amp; sr=1-163</t>
  </si>
  <si>
    <t>B085CZ3SR1</t>
  </si>
  <si>
    <t>Mi 10W</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</si>
  <si>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</si>
  <si>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</si>
  <si>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</si>
  <si>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</si>
  <si>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</si>
  <si>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</si>
  <si>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</si>
  <si>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 &amp; s=electronics &amp; 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</si>
  <si>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</si>
  <si>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</si>
  <si>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</si>
  <si>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 &amp; s=electronics &amp; sr=1-168</t>
  </si>
  <si>
    <t>B09Z6WH2N1</t>
  </si>
  <si>
    <t>STRIFF 12</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</si>
  <si>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</si>
  <si>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</si>
  <si>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</si>
  <si>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</si>
  <si>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</si>
  <si>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 &amp; 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</si>
  <si>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</si>
  <si>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 &amp; s=electronics &amp; sr=1-169</t>
  </si>
  <si>
    <t>B09NL4DJ2Z</t>
  </si>
  <si>
    <t>https://m.media-amazon.com/images/I/31tWzHMz6vL._SY445_SX342_QL70_ML2_.jpg</t>
  </si>
  <si>
    <t>https://www.amazon.in/Beetel-Smartphone-Charging-480Mbps-Xcd-C12/dp/B09NL4DJ2Z/ref=sr_1_170?qid=1672895799 &amp; s=electronics &amp; sr=1-170</t>
  </si>
  <si>
    <t>B0BGSV43WY</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</si>
  <si>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</si>
  <si>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</si>
  <si>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</si>
  <si>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</si>
  <si>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</si>
  <si>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</si>
  <si>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</si>
  <si>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 &amp; s=electronics &amp; sr=1-172</t>
  </si>
  <si>
    <t>B0926V9CTV</t>
  </si>
  <si>
    <t>Elv Mobile</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</si>
  <si>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</si>
  <si>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</si>
  <si>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</si>
  <si>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</si>
  <si>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</si>
  <si>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</si>
  <si>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</si>
  <si>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 &amp; s=electronics &amp; sr=1-174</t>
  </si>
  <si>
    <t>B07WGPKMP5</t>
  </si>
  <si>
    <t>https://www.amazon.in/iQOO-Raven-Black-128GB-Storage/dp/B07WGPKMP5/ref=sr_1_175?qid=1672895799 &amp; s=electronics &amp; sr=1-175</t>
  </si>
  <si>
    <t>B0BBFJ9M3X</t>
  </si>
  <si>
    <t>Redmi 11</t>
  </si>
  <si>
    <t>Processor: MediaTek Dimensity 700 with 5G, 7nm Octa-core processor; Up to 2.2GHzDisplay: 90Hz FHD+(1080x2400) AdaptiveSync Display; 16.71centimeters; 20:9 aspect ratioCamera: 50MP AI Dual camera 8MP Front cameraMemory, Storage &amp; SIM: 4GB RAM 64GB UFS 2.2 storage expandable up to 512GB with dedicated SD card slot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</si>
  <si>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</si>
  <si>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</si>
  <si>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</si>
  <si>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</si>
  <si>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</si>
  <si>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</si>
  <si>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 &amp; s=electronics &amp; sr=1-179</t>
  </si>
  <si>
    <t>B09PLFJ7ZW</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</si>
  <si>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</si>
  <si>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</si>
  <si>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</si>
  <si>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</si>
  <si>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</si>
  <si>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</si>
  <si>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</si>
  <si>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 &amp; s=electronics &amp; sr=1-182</t>
  </si>
  <si>
    <t>B0B53NXFFR</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</si>
  <si>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</si>
  <si>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</si>
  <si>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 &amp; s=electronics &amp; sr=1-184</t>
  </si>
  <si>
    <t>B07GNC2592</t>
  </si>
  <si>
    <t>Portronics CLAMP</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</si>
  <si>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</si>
  <si>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</si>
  <si>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</si>
  <si>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</si>
  <si>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</si>
  <si>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</si>
  <si>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</si>
  <si>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 &amp; s=electronics &amp; sr=1-185</t>
  </si>
  <si>
    <t>B09TP5KBN7</t>
  </si>
  <si>
    <t>pTron Volta</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</si>
  <si>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</si>
  <si>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</si>
  <si>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</si>
  <si>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</si>
  <si>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</si>
  <si>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</si>
  <si>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</si>
  <si>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 &amp; s=electronics &amp; sr=1-186</t>
  </si>
  <si>
    <t>B0949SBKMP</t>
  </si>
  <si>
    <t>boAt Flash</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</si>
  <si>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</si>
  <si>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</si>
  <si>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</si>
  <si>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</si>
  <si>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</si>
  <si>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</si>
  <si>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</si>
  <si>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 &amp; s=electronics &amp; sr=1-188</t>
  </si>
  <si>
    <t>B09V175NP7</t>
  </si>
  <si>
    <t>https://m.media-amazon.com/images/I/41Bj3iYflTL._SX300_SY300_QL70_ML2_.jpg</t>
  </si>
  <si>
    <t>https://www.amazon.in/boAt-Wave-Lite-Smartwatch-Multiple/dp/B09V175NP7/ref=sr_1_190?qid=1672895799 &amp; s=electronics &amp; sr=1-190</t>
  </si>
  <si>
    <t>B07WHSJXLF</t>
  </si>
  <si>
    <t>https://m.media-amazon.com/images/I/41XUW74HLlL._SX300_SY300_QL70_ML2_.jpg</t>
  </si>
  <si>
    <t>https://www.amazon.in/iQOO-Phantom-Snapdragon-FlashCharge-Brightness/dp/B07WHSJXLF/ref=sr_1_192?qid=1672895799 &amp; s=electronics &amp; sr=1-192</t>
  </si>
  <si>
    <t>B0BD3T6Z1D</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</si>
  <si>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Memory, Storage &amp; SIM: 4GB RAM 64GB internal memory expandable up to 1TB SIM 1 + SIM 2 + MicroSDAndroid v12.0, One UI 4.1 operating system with MediaTek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</si>
  <si>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</si>
  <si>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</si>
  <si>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</si>
  <si>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</si>
  <si>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</si>
  <si>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</si>
  <si>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 &amp; s=electronics &amp; sr=1-193</t>
  </si>
  <si>
    <t>B09LHYZ3GJ</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</si>
  <si>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</si>
  <si>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</si>
  <si>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</si>
  <si>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</si>
  <si>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</si>
  <si>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</si>
  <si>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</si>
  <si>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 &amp; s=electronics &amp; sr=1-196</t>
  </si>
  <si>
    <t>B07WFPMGQQ</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</si>
  <si>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</si>
  <si>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 &amp; s=electronics &amp; sr=1-198</t>
  </si>
  <si>
    <t>B09QS9X9L8</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</si>
  <si>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64GB UFS 2.2 storage expandable up to 512GB with dedicated SD card slot Dual SIM (nano+nano) dual standby (4G+4G)</t>
  </si>
  <si>
    <t>https://m.media-amazon.com/images/I/4121yWSVFmL._SX300_SY300_QL70_ML2_.jpg</t>
  </si>
  <si>
    <t>https://www.amazon.in/Redmi-Starburst-Qualcomm%C2%AE-SnapdragonTM-Included/dp/B09QS9X9L8/ref=sr_1_199?qid=1672895806 &amp; s=electronics &amp; sr=1-199</t>
  </si>
  <si>
    <t>B0B6BLTGTT</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</si>
  <si>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</si>
  <si>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</si>
  <si>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</si>
  <si>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</si>
  <si>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</si>
  <si>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</si>
  <si>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</si>
  <si>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 &amp; s=electronics &amp; 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</si>
  <si>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</si>
  <si>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</si>
  <si>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</si>
  <si>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</si>
  <si>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</si>
  <si>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</si>
  <si>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 &amp; s=electronics &amp; sr=1-204</t>
  </si>
  <si>
    <t>B084DTMYWK</t>
  </si>
  <si>
    <t>Myvn 30W</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</si>
  <si>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</si>
  <si>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</si>
  <si>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</si>
  <si>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</si>
  <si>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</si>
  <si>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</si>
  <si>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</si>
  <si>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 &amp; s=electronics &amp; sr=1-208</t>
  </si>
  <si>
    <t>B0B53QLB9H</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</si>
  <si>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</si>
  <si>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</si>
  <si>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 &amp; s=electronics &amp; sr=1-209</t>
  </si>
  <si>
    <t>B0BDYW3RN3</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</si>
  <si>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</si>
  <si>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</si>
  <si>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 &amp; s=electronics &amp; sr=1-210</t>
  </si>
  <si>
    <t>B0B3RS9DNF</t>
  </si>
  <si>
    <t>https://m.media-amazon.com/images/I/41vjHoqVHJL._SX300_SY300_QL70_ML2_.jpg</t>
  </si>
  <si>
    <t>https://www.amazon.in/Fire-Boltt-Phoenix-Bluetooth-Calling-Monitoring/dp/B0B3RS9DNF/ref=sr_1_214?qid=1672895806 &amp; s=electronics &amp; sr=1-214</t>
  </si>
  <si>
    <t>B09QS9X16F</t>
  </si>
  <si>
    <t>https://www.amazon.in/Redmi-Storage-Qualcomm%C2%AE-SnapdragonTM-Included/dp/B09QS9X16F/ref=sr_1_218?qid=1672895814 &amp; s=electronics &amp; sr=1-218</t>
  </si>
  <si>
    <t>B08HV25BBQ</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</si>
  <si>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</si>
  <si>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</si>
  <si>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</si>
  <si>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</si>
  <si>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</si>
  <si>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</si>
  <si>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</si>
  <si>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 &amp; s=electronics &amp; sr=1-220</t>
  </si>
  <si>
    <t>B09LJ116B5</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</si>
  <si>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128GB UFS2.2 Internal storageHeadphones jack:3.5 mm,Display type:LCD,Operating system:MIUI 12.5 based on Android 11</t>
  </si>
  <si>
    <t>https://m.media-amazon.com/images/I/417k0DCw0GL._SX300_SY300_QL70_ML2_.jpg</t>
  </si>
  <si>
    <t>https://www.amazon.in/Redmi-Note-11T-5G-Aquamarine/dp/B09LJ116B5/ref=sr_1_221?qid=1672895814 &amp; s=electronics &amp; sr=1-221</t>
  </si>
  <si>
    <t>B0BMVWKZ8G</t>
  </si>
  <si>
    <t>Newly Launched</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</si>
  <si>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</si>
  <si>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</si>
  <si>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</si>
  <si>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</si>
  <si>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</si>
  <si>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</si>
  <si>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</si>
  <si>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 &amp; s=electronics &amp; sr=1-230</t>
  </si>
  <si>
    <t>B0BD92GDQH</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</si>
  <si>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</si>
  <si>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</si>
  <si>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</si>
  <si>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</si>
  <si>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</si>
  <si>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</si>
  <si>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</si>
  <si>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 &amp; s=electronics &amp; sr=1-231</t>
  </si>
  <si>
    <t>https://m.media-amazon.com/images/I/31ew3okQR2L._SX300_SY300_QL70_ML2_.jpg</t>
  </si>
  <si>
    <t>https://www.amazon.in/Solero-MB301-Charging-480Mbps-1-5-Meter/dp/B08Y1SJVV5/ref=sr_1_234?qid=1672895814 &amp; s=electronics &amp; sr=1-234</t>
  </si>
  <si>
    <t>B0B5GF6DQD</t>
  </si>
  <si>
    <t>Noise Agile</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</si>
  <si>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</si>
  <si>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</si>
  <si>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</si>
  <si>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</si>
  <si>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</si>
  <si>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</si>
  <si>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</si>
  <si>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 &amp; s=electronics &amp; sr=1-238</t>
  </si>
  <si>
    <t>B09JS94MBV</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</si>
  <si>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</si>
  <si>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</si>
  <si>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 &amp; s=electronics &amp; sr=1-239</t>
  </si>
  <si>
    <t>B09YV463SW</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</si>
  <si>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</si>
  <si>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</si>
  <si>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 &amp; s=electronics &amp; sr=1-242</t>
  </si>
  <si>
    <t>B09NL4DCXK</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</si>
  <si>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</si>
  <si>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</si>
  <si>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</si>
  <si>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</si>
  <si>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</si>
  <si>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</si>
  <si>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</si>
  <si>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 &amp; s=electronics &amp; sr=1-246</t>
  </si>
  <si>
    <t>B0B8CHJLWJ</t>
  </si>
  <si>
    <t>Kyosei Advanced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</si>
  <si>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</si>
  <si>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</si>
  <si>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</si>
  <si>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</si>
  <si>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</si>
  <si>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</si>
  <si>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</si>
  <si>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 &amp; s=electronics &amp; sr=1-247</t>
  </si>
  <si>
    <t>B0B8ZWNR5T</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</si>
  <si>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</si>
  <si>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</si>
  <si>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 &amp; s=electronics &amp; sr=1-250</t>
  </si>
  <si>
    <t>B0BBFJLP21</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</si>
  <si>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</si>
  <si>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</si>
  <si>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</si>
  <si>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</si>
  <si>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</si>
  <si>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</si>
  <si>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 &amp; s=electronics &amp; sr=1-255</t>
  </si>
  <si>
    <t>B01F262EUU</t>
  </si>
  <si>
    <t>In Ear Volume Control. Water Resistant: YesDesign: Canal phoneHeadphone Jack: 3.5mm6 months warranty</t>
  </si>
  <si>
    <t>https://m.media-amazon.com/images/I/31+GLbqRPtL._SY300_SX300_.jpg</t>
  </si>
  <si>
    <t>https://www.amazon.in/Samsung-Original-EHS64AVFBECINU-Hands-Free-Remote/dp/B01F262EUU/ref=sr_1_256?qid=1672895821 &amp; s=electronics &amp; sr=1-256</t>
  </si>
  <si>
    <t>B09VZBGL1N</t>
  </si>
  <si>
    <t>STRIFF Multi</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</si>
  <si>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</si>
  <si>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</si>
  <si>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</si>
  <si>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</si>
  <si>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</si>
  <si>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</si>
  <si>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</si>
  <si>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 &amp; s=electronics &amp; sr=1-257</t>
  </si>
  <si>
    <t>B0BNVBJW2S</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</si>
  <si>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</si>
  <si>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</si>
  <si>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 &amp; s=electronics &amp; sr=1-259</t>
  </si>
  <si>
    <t>B0B2DJ5RVQ</t>
  </si>
  <si>
    <t>WeCool B1</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</si>
  <si>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</si>
  <si>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</si>
  <si>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</si>
  <si>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</si>
  <si>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</si>
  <si>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</si>
  <si>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</si>
  <si>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 &amp; s=electronics &amp; sr=1-260</t>
  </si>
  <si>
    <t>B096TWZRJC</t>
  </si>
  <si>
    <t>Sounce 360</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</si>
  <si>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</si>
  <si>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</si>
  <si>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</si>
  <si>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</si>
  <si>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</si>
  <si>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</si>
  <si>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</si>
  <si>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 &amp; s=electronics &amp; sr=1-269</t>
  </si>
  <si>
    <t>B09GP6FBZT</t>
  </si>
  <si>
    <t>OpenTech¬Æ Military-Grade</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</si>
  <si>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</si>
  <si>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</si>
  <si>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</si>
  <si>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</si>
  <si>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</si>
  <si>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</si>
  <si>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</si>
  <si>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 &amp; s=electronics &amp; sr=1-274</t>
  </si>
  <si>
    <t>B0B3DV7S9B</t>
  </si>
  <si>
    <t>EN LIGNE</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</si>
  <si>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</si>
  <si>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</si>
  <si>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</si>
  <si>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</si>
  <si>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</si>
  <si>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</si>
  <si>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</si>
  <si>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 &amp; s=electronics &amp; sr=1-293</t>
  </si>
  <si>
    <t>B09MKP344P</t>
  </si>
  <si>
    <t>50MP High Resolution Camera for Extra Clarity with F1.6 Large Aperture 8MP Front Cam with Dual Front Flash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</si>
  <si>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</si>
  <si>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</si>
  <si>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</si>
  <si>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</si>
  <si>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</si>
  <si>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</si>
  <si>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 &amp; s=electronics &amp; sr=1-294</t>
  </si>
  <si>
    <t>B08JW1GVS7</t>
  </si>
  <si>
    <t>URBN 20000</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</si>
  <si>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</si>
  <si>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</si>
  <si>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</si>
  <si>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</si>
  <si>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</si>
  <si>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</si>
  <si>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</si>
  <si>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 &amp; s=electronics &amp; sr=1-295</t>
  </si>
  <si>
    <t>B09LHZSMRR</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</si>
  <si>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</si>
  <si>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</si>
  <si>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 &amp; s=electronics &amp; sr=1-297</t>
  </si>
  <si>
    <t>B0B5V47VK4</t>
  </si>
  <si>
    <t>OnePlus 10T</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</si>
  <si>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</si>
  <si>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</si>
  <si>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</si>
  <si>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</si>
  <si>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</si>
  <si>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</si>
  <si>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</si>
  <si>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 &amp; s=electronics &amp; sr=1-300</t>
  </si>
  <si>
    <t>B08H21B6V7</t>
  </si>
  <si>
    <t>Nokia 150</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</si>
  <si>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</si>
  <si>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</si>
  <si>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</si>
  <si>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</si>
  <si>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</si>
  <si>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</si>
  <si>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</si>
  <si>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 &amp; s=electronics &amp; sr=1-301</t>
  </si>
  <si>
    <t>B09BNXQ6BR</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</si>
  <si>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</si>
  <si>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</si>
  <si>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</si>
  <si>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</si>
  <si>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</si>
  <si>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</si>
  <si>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</si>
  <si>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 &amp; s=electronics &amp; sr=1-303</t>
  </si>
  <si>
    <t>B01FSYQ2A4</t>
  </si>
  <si>
    <t>boAt Rockerz</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</si>
  <si>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</si>
  <si>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</si>
  <si>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</si>
  <si>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</si>
  <si>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</si>
  <si>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</si>
  <si>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</si>
  <si>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 &amp; s=electronics &amp; sr=1-307</t>
  </si>
  <si>
    <t>B08L5FM4JC</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</si>
  <si>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</si>
  <si>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 &amp; s=electronics &amp; sr=1-312</t>
  </si>
  <si>
    <t>B0B54Y2SNX</t>
  </si>
  <si>
    <t>iPhone Original</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</si>
  <si>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</si>
  <si>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</si>
  <si>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</si>
  <si>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</si>
  <si>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</si>
  <si>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</si>
  <si>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</si>
  <si>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 &amp; s=electronics &amp; sr=1-315</t>
  </si>
  <si>
    <t>B08BQ947H3</t>
  </si>
  <si>
    <t>LIRAMARK Webcam</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</si>
  <si>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</si>
  <si>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</si>
  <si>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</si>
  <si>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</si>
  <si>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</si>
  <si>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</si>
  <si>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</si>
  <si>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 &amp; s=electronics &amp; sr=1-317</t>
  </si>
  <si>
    <t>B0B7DHSKS7</t>
  </si>
  <si>
    <t>Nokia 8210</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</si>
  <si>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</si>
  <si>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</si>
  <si>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</si>
  <si>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</si>
  <si>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</si>
  <si>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</si>
  <si>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</si>
  <si>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 &amp; s=electronics &amp; sr=1-326</t>
  </si>
  <si>
    <t>B09SJ1FTYV</t>
  </si>
  <si>
    <t>Sounce Protective</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</si>
  <si>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</si>
  <si>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</si>
  <si>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</si>
  <si>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</si>
  <si>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</si>
  <si>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</si>
  <si>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</si>
  <si>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 &amp; s=electronics &amp; sr=1-329</t>
  </si>
  <si>
    <t>B09XJ5LD6L</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</si>
  <si>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Memory, Storage &amp; SIM: 6GB RAM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</si>
  <si>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</si>
  <si>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</si>
  <si>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</si>
  <si>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</si>
  <si>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</si>
  <si>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</si>
  <si>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 &amp; s=electronics &amp; sr=1-333</t>
  </si>
  <si>
    <t>B07WHS7MZ1</t>
  </si>
  <si>
    <t>iQOO 9</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</si>
  <si>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</si>
  <si>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</si>
  <si>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</si>
  <si>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</si>
  <si>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</si>
  <si>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</si>
  <si>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</si>
  <si>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 &amp; s=electronics &amp; sr=1-336</t>
  </si>
  <si>
    <t>B0BBVKRP7B</t>
  </si>
  <si>
    <t>SHREENOVA ID116</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</si>
  <si>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</si>
  <si>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</si>
  <si>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</si>
  <si>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</si>
  <si>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</si>
  <si>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</si>
  <si>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</si>
  <si>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 &amp; s=electronics &amp; sr=1-338</t>
  </si>
  <si>
    <t>B09NY7W8YD</t>
  </si>
  <si>
    <t>POCO C31</t>
  </si>
  <si>
    <t>4 GB RAM 64 GB ROM Expandable Upto 512 GB16.59 cm (6.53 inch) HD+ Display13MP + 2MP + 2MP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</si>
  <si>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</si>
  <si>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</si>
  <si>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</si>
  <si>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</si>
  <si>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</si>
  <si>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</si>
  <si>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 &amp; s=electronics &amp; sr=1-353</t>
  </si>
  <si>
    <t>B0BMM7R92G</t>
  </si>
  <si>
    <t>Noise_Colorfit Smart</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</si>
  <si>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</si>
  <si>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</si>
  <si>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</si>
  <si>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</si>
  <si>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</si>
  <si>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</si>
  <si>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</si>
  <si>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 &amp; s=electronics &amp; sr=1-354</t>
  </si>
  <si>
    <t>B08M66K48D</t>
  </si>
  <si>
    <t>POPIO Tempered</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</si>
  <si>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</si>
  <si>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</si>
  <si>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</si>
  <si>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</si>
  <si>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</si>
  <si>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</si>
  <si>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</si>
  <si>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 &amp; s=electronics &amp; sr=1-356</t>
  </si>
  <si>
    <t>B09RFB2SJQ</t>
  </si>
  <si>
    <t>10WeRun Id-116</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</si>
  <si>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</si>
  <si>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</si>
  <si>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</si>
  <si>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</si>
  <si>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</si>
  <si>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</si>
  <si>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</si>
  <si>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 &amp; s=electronics &amp; sr=1-367</t>
  </si>
  <si>
    <t>B0B82YGCF6</t>
  </si>
  <si>
    <t>Tokdis MX-1</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</si>
  <si>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</si>
  <si>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</si>
  <si>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</si>
  <si>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</si>
  <si>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</si>
  <si>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</si>
  <si>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</si>
  <si>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 &amp; s=electronics &amp; sr=1-370</t>
  </si>
  <si>
    <t>B08HF4W2CT</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</si>
  <si>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</si>
  <si>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</si>
  <si>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</si>
  <si>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</si>
  <si>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</si>
  <si>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</si>
  <si>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</si>
  <si>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 &amp; s=electronics &amp; sr=1-372</t>
  </si>
  <si>
    <t>B08BCKN299</t>
  </si>
  <si>
    <t>Sounce Gold</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</si>
  <si>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</si>
  <si>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</si>
  <si>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</si>
  <si>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</si>
  <si>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</si>
  <si>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</si>
  <si>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</si>
  <si>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 &amp; s=electronics &amp; sr=1-375</t>
  </si>
  <si>
    <t>B0B2X35B1K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</si>
  <si>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</si>
  <si>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</si>
  <si>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</si>
  <si>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</si>
  <si>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</si>
  <si>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</si>
  <si>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</si>
  <si>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 &amp; s=electronics &amp; sr=1-379</t>
  </si>
  <si>
    <t>B09QS9CWLV</t>
  </si>
  <si>
    <t>https://www.amazon.in/Redmi-Horizon-Qualcomm%C2%AE-SnapdragonTM-Included/dp/B09QS9CWLV/ref=sr_1_382?qid=1672895857 &amp; s=electronics &amp; sr=1-382</t>
  </si>
  <si>
    <t>B0B1NX6JTN</t>
  </si>
  <si>
    <t>Spigen Ultra</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</si>
  <si>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</si>
  <si>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</si>
  <si>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</si>
  <si>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</si>
  <si>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</si>
  <si>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</si>
  <si>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</si>
  <si>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 &amp; s=electronics &amp; sr=1-389</t>
  </si>
  <si>
    <t>B078G6ZF5Z</t>
  </si>
  <si>
    <t>Oraimo 18W</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</si>
  <si>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</si>
  <si>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</si>
  <si>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 &amp; s=electronics &amp; sr=1-402</t>
  </si>
  <si>
    <t>B0BBW521YC</t>
  </si>
  <si>
    <t>LAPSTER 12pcs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</si>
  <si>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</si>
  <si>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</si>
  <si>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</si>
  <si>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</si>
  <si>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</si>
  <si>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</si>
  <si>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</si>
  <si>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 &amp; s=electronics &amp; sr=1-403</t>
  </si>
  <si>
    <t>B09HSKYMB3</t>
  </si>
  <si>
    <t>MI REDMI</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</si>
  <si>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</si>
  <si>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</si>
  <si>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</si>
  <si>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</si>
  <si>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</si>
  <si>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</si>
  <si>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</si>
  <si>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 &amp; s=electronics &amp; sr=1-405</t>
  </si>
  <si>
    <t>B09YV42QHZ</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</si>
  <si>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</si>
  <si>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</si>
  <si>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 &amp; s=electronics &amp; sr=1-408</t>
  </si>
  <si>
    <t>B09BF8JBWX</t>
  </si>
  <si>
    <t>Lava A1</t>
  </si>
  <si>
    <t>Display Size- 1.77InchBattery- 800MAh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</si>
  <si>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</si>
  <si>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</si>
  <si>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</si>
  <si>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</si>
  <si>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</si>
  <si>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</si>
  <si>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 &amp; s=electronics &amp; sr=1-411</t>
  </si>
  <si>
    <t>B0B5YBGCKD</t>
  </si>
  <si>
    <t>Compatible Device: iPhone 13 / iPhone 13 Pro / iPhone 14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</si>
  <si>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</si>
  <si>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</si>
  <si>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</si>
  <si>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</si>
  <si>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</si>
  <si>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</si>
  <si>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 &amp; s=electronics &amp; sr=1-417</t>
  </si>
  <si>
    <t>B09MY4W73Q</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</si>
  <si>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</si>
  <si>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</si>
  <si>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</si>
  <si>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</si>
  <si>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</si>
  <si>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</si>
  <si>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</si>
  <si>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 &amp; s=electronics &amp; sr=1-419</t>
  </si>
  <si>
    <t>B09T37CKQ5</t>
  </si>
  <si>
    <t>FLiX Usb</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</si>
  <si>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</si>
  <si>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</si>
  <si>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 &amp; s=electronics &amp; sr=1-431</t>
  </si>
  <si>
    <t>B09GFPN6TP</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</si>
  <si>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32GB storage Dual SIM (nano+nano) + Dedicated SD card slotForm factor:Bar,Operating system:MIUI 12</t>
  </si>
  <si>
    <t>https://www.amazon.in/Redmi-9A-Sport-Octa-core-Processor/dp/B09GFPN6TP/ref=sr_1_432?qid=1672895872 &amp; s=electronics &amp; sr=1-432</t>
  </si>
  <si>
    <t>B0B298D54H</t>
  </si>
  <si>
    <t>Prolet Classic</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</si>
  <si>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</si>
  <si>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</si>
  <si>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</si>
  <si>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</si>
  <si>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</si>
  <si>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</si>
  <si>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</si>
  <si>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 &amp; s=electronics &amp; sr=1-433</t>
  </si>
  <si>
    <t>B08VB57558</t>
  </si>
  <si>
    <t>5G Ready powered by Qualcomm Snapdragon 865 Octa-Core processor, 8GB RAM, 128GB internal memory expandable up to 1TB, Android 11.0 operating system and dual SIMTriple Rear Camera Setup - 12MP (Dual Pixel) OIS F1.8 Wide Rear Camera + 8MP OIS Tele Camera + 12MP Ultra Wide 30X Space Zoom, Single Take &amp; Night Mode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30X Space Zoom, Single Take &amp; Night Mode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</si>
  <si>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</si>
  <si>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</si>
  <si>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</si>
  <si>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</si>
  <si>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</si>
  <si>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</si>
  <si>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 &amp; s=electronics &amp; sr=1-434</t>
  </si>
  <si>
    <t>B0B9BXKBC7</t>
  </si>
  <si>
    <t>WeCool S5</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</si>
  <si>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</si>
  <si>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</si>
  <si>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</si>
  <si>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</si>
  <si>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</si>
  <si>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</si>
  <si>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</si>
  <si>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 &amp; s=electronics &amp; sr=1-445</t>
  </si>
  <si>
    <t>B09NY6TRXG</t>
  </si>
  <si>
    <t>4 GB RAM 64 GB ROM Expandable Upto 512 GB 16.59 cm (6.53 inch) HD+ Display 13MP + 2MP + 2MP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</si>
  <si>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</si>
  <si>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</si>
  <si>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</si>
  <si>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</si>
  <si>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</si>
  <si>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</si>
  <si>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 &amp; s=electronics &amp; sr=1-455</t>
  </si>
  <si>
    <t>B09NVPJ3P4</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</si>
  <si>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</si>
  <si>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</si>
  <si>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</si>
  <si>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</si>
  <si>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</si>
  <si>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</si>
  <si>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</si>
  <si>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 &amp; s=electronics &amp; 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</si>
  <si>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</si>
  <si>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</si>
  <si>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</si>
  <si>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 &amp; s=electronics &amp; sr=1-459</t>
  </si>
  <si>
    <t>B09VGKFM7Y</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</si>
  <si>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</si>
  <si>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</si>
  <si>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</si>
  <si>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</si>
  <si>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</si>
  <si>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</si>
  <si>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</si>
  <si>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 &amp; s=electronics &amp; sr=1-460</t>
  </si>
  <si>
    <t>B07QCWY5XV</t>
  </si>
  <si>
    <t>Mobilife Bluetooth</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</si>
  <si>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</si>
  <si>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</si>
  <si>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</si>
  <si>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</si>
  <si>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</si>
  <si>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</si>
  <si>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</si>
  <si>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 &amp; s=electronics &amp; sr=1-463</t>
  </si>
  <si>
    <t>B098QXR9X2</t>
  </si>
  <si>
    <t>Ambrane 27000mAh</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</si>
  <si>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</si>
  <si>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</si>
  <si>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</si>
  <si>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</si>
  <si>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</si>
  <si>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</si>
  <si>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</si>
  <si>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 &amp; s=electronics &amp; sr=1-469</t>
  </si>
  <si>
    <t>B07H1S7XW8</t>
  </si>
  <si>
    <t>STRIFF Wall</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</si>
  <si>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</si>
  <si>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</si>
  <si>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</si>
  <si>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</si>
  <si>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</si>
  <si>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</si>
  <si>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</si>
  <si>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 &amp; s=electronics &amp; sr=1-482</t>
  </si>
  <si>
    <t>B0BNXFDTZ2</t>
  </si>
  <si>
    <t>Fire-Boltt Tank</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</si>
  <si>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</si>
  <si>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</si>
  <si>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</si>
  <si>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</si>
  <si>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</si>
  <si>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</si>
  <si>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</si>
  <si>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 &amp; s=electronics &amp; sr=1-486</t>
  </si>
  <si>
    <t>B088ZFJY82</t>
  </si>
  <si>
    <t>Elv Aluminium</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</si>
  <si>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</si>
  <si>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</si>
  <si>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 &amp; s=electronics &amp; sr=1-493</t>
  </si>
  <si>
    <t>B0B4F4QZ1H</t>
  </si>
  <si>
    <t>https://m.media-amazon.com/images/I/41Ims-JX0kL._SX300_SY300_QL70_ML2_.jpg</t>
  </si>
  <si>
    <t>https://www.amazon.in/Samsung-Stardust-Storage-5000mAh-Battery/dp/B0B4F4QZ1H/ref=sr_1_496?qid=1672895894 &amp; s=electronics &amp; sr=1-496</t>
  </si>
  <si>
    <t>B09BCNQ9R2</t>
  </si>
  <si>
    <t>DYAZO USB</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</si>
  <si>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</si>
  <si>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</si>
  <si>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</si>
  <si>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</si>
  <si>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</si>
  <si>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</si>
  <si>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</si>
  <si>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 &amp; s=electronics &amp; sr=1-497</t>
  </si>
  <si>
    <t>B0B9BD2YL4</t>
  </si>
  <si>
    <t>KINGONE Wireless</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</si>
  <si>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</si>
  <si>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</si>
  <si>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</si>
  <si>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</si>
  <si>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</si>
  <si>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</si>
  <si>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</si>
  <si>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 &amp; s=electronics &amp; sr=1-500</t>
  </si>
  <si>
    <t>B071Z8M4KX</t>
  </si>
  <si>
    <t>boAt BassHeads</t>
  </si>
  <si>
    <t>https://m.media-amazon.com/images/I/31IdiM9ZM8L._SX300_SY300_QL70_FMwebp_.jpg</t>
  </si>
  <si>
    <t>https://www.amazon.in/boAt-BassHeads-100-Headphones-Black/dp/B071Z8M4KX/ref=sr_1_1?qid=1672902995 &amp; s=computers &amp; sr=1-1</t>
  </si>
  <si>
    <t>B09N3ZNHTY</t>
  </si>
  <si>
    <t>boAt Airdopes</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</si>
  <si>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</si>
  <si>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</si>
  <si>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</si>
  <si>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</si>
  <si>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</si>
  <si>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</si>
  <si>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</si>
  <si>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 &amp; s=computers &amp; sr=1-2</t>
  </si>
  <si>
    <t>B005FYNT3G</t>
  </si>
  <si>
    <t>SanDisk Cruzer</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</si>
  <si>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</si>
  <si>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</si>
  <si>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</si>
  <si>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</si>
  <si>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</si>
  <si>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</si>
  <si>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</si>
  <si>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 &amp; s=computers &amp; sr=1-5</t>
  </si>
  <si>
    <t>B01J0XWYKQ</t>
  </si>
  <si>
    <t>Logitech B170</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</si>
  <si>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</si>
  <si>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</si>
  <si>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</si>
  <si>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</si>
  <si>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</si>
  <si>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</si>
  <si>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</si>
  <si>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 &amp; s=computers &amp; sr=1-6</t>
  </si>
  <si>
    <t>B09CTRPSJR</t>
  </si>
  <si>
    <t>Storio Kids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</si>
  <si>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</si>
  <si>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</si>
  <si>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</si>
  <si>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</si>
  <si>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</si>
  <si>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</si>
  <si>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</si>
  <si>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 &amp; s=computers &amp; sr=1-7</t>
  </si>
  <si>
    <t>B08JQN8DGZ</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</si>
  <si>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</si>
  <si>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</si>
  <si>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</si>
  <si>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</si>
  <si>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</si>
  <si>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</si>
  <si>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</si>
  <si>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 &amp; s=computers &amp; sr=1-8</t>
  </si>
  <si>
    <t>B0B72BSW7K</t>
  </si>
  <si>
    <t>SKE Bed</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</si>
  <si>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</si>
  <si>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</si>
  <si>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</si>
  <si>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</si>
  <si>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</si>
  <si>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</si>
  <si>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</si>
  <si>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 &amp; s=computers &amp; sr=1-9</t>
  </si>
  <si>
    <t>B08TV2P1N8</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</si>
  <si>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</si>
  <si>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</si>
  <si>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</si>
  <si>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</si>
  <si>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</si>
  <si>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</si>
  <si>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</si>
  <si>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 &amp; s=computers &amp; sr=1-12</t>
  </si>
  <si>
    <t>B07XCM6T4N</t>
  </si>
  <si>
    <t>STRIFF Adjustable</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</si>
  <si>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</si>
  <si>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</si>
  <si>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</si>
  <si>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</si>
  <si>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</si>
  <si>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</si>
  <si>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</si>
  <si>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 &amp; s=computers &amp; sr=1-13</t>
  </si>
  <si>
    <t>B07T5DKR5D</t>
  </si>
  <si>
    <t>ZEBRONICS Zeb-Bro</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</si>
  <si>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</si>
  <si>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</si>
  <si>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</si>
  <si>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</si>
  <si>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</si>
  <si>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</si>
  <si>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</si>
  <si>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 &amp; s=computers &amp; sr=1-14</t>
  </si>
  <si>
    <t>B07PR1CL3S</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</si>
  <si>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</si>
  <si>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</si>
  <si>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</si>
  <si>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</si>
  <si>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</si>
  <si>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</si>
  <si>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</si>
  <si>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 &amp; s=computers &amp; 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</si>
  <si>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</si>
  <si>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</si>
  <si>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</si>
  <si>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</si>
  <si>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</si>
  <si>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</si>
  <si>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 &amp; s=computers &amp; sr=1-17</t>
  </si>
  <si>
    <t>B07JQKQ91F</t>
  </si>
  <si>
    <t>JBL C50HI,</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</si>
  <si>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</si>
  <si>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</si>
  <si>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</si>
  <si>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</si>
  <si>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</si>
  <si>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</si>
  <si>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</si>
  <si>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 &amp; s=computers &amp; sr=1-18</t>
  </si>
  <si>
    <t>B08W56G1K9</t>
  </si>
  <si>
    <t>LAPSTER Spiral</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</si>
  <si>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</si>
  <si>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</si>
  <si>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</si>
  <si>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</si>
  <si>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</si>
  <si>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</si>
  <si>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 &amp; s=computers &amp; sr=1-19</t>
  </si>
  <si>
    <t>B01L8ZNWN2</t>
  </si>
  <si>
    <t>HP v236w</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</si>
  <si>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</si>
  <si>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</si>
  <si>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</si>
  <si>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</si>
  <si>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</si>
  <si>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</si>
  <si>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</si>
  <si>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 &amp; s=computers &amp; sr=1-21</t>
  </si>
  <si>
    <t>B009VCGPSY</t>
  </si>
  <si>
    <t>HP X1000</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</si>
  <si>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</si>
  <si>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</si>
  <si>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</si>
  <si>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</si>
  <si>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</si>
  <si>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</si>
  <si>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</si>
  <si>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 &amp; s=computers &amp; sr=1-22</t>
  </si>
  <si>
    <t>B0B296NTFV</t>
  </si>
  <si>
    <t>Portronics Toad</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</si>
  <si>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</si>
  <si>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</si>
  <si>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</si>
  <si>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</si>
  <si>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</si>
  <si>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</si>
  <si>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</si>
  <si>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 &amp; s=computers &amp; sr=1-23</t>
  </si>
  <si>
    <t>https://m.media-amazon.com/images/W/WEBP_402378-T1/images/I/41qqmdUWnhL._SX300_SY300_QL70_FMwebp_.jpg</t>
  </si>
  <si>
    <t>https://www.amazon.in/Noise-ColorFit-Display-Monitoring-Smartwatches/dp/B09NVPSCQT/ref=sr_1_25?qid=1672902996 &amp; s=computers &amp; sr=1-25</t>
  </si>
  <si>
    <t>B07TCN5VR9</t>
  </si>
  <si>
    <t>Boult Audio</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</si>
  <si>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</si>
  <si>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</si>
  <si>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</si>
  <si>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</si>
  <si>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</si>
  <si>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</si>
  <si>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</si>
  <si>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 &amp; s=computers &amp; sr=1-28</t>
  </si>
  <si>
    <t>B00ZYLMQH0</t>
  </si>
  <si>
    <t>Dell KB216</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</si>
  <si>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</si>
  <si>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</si>
  <si>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</si>
  <si>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</si>
  <si>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</si>
  <si>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</si>
  <si>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</si>
  <si>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 &amp; s=computers &amp; 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</si>
  <si>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</si>
  <si>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</si>
  <si>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</si>
  <si>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</si>
  <si>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</si>
  <si>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</si>
  <si>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 &amp; s=computers &amp; sr=1-30</t>
  </si>
  <si>
    <t>B01HJI0FS2</t>
  </si>
  <si>
    <t>Dell MS116</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</si>
  <si>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</si>
  <si>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</si>
  <si>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</si>
  <si>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</si>
  <si>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</si>
  <si>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</si>
  <si>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</si>
  <si>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 &amp; s=computers &amp; sr=1-31</t>
  </si>
  <si>
    <t>B076B8G5D8</t>
  </si>
  <si>
    <t>Boya ByM1</t>
  </si>
  <si>
    <t>Musical Instruments</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</si>
  <si>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</si>
  <si>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</si>
  <si>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</si>
  <si>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</si>
  <si>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</si>
  <si>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</si>
  <si>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</si>
  <si>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 &amp; s=computers &amp; sr=1-32</t>
  </si>
  <si>
    <t>B014SZO90Y</t>
  </si>
  <si>
    <t>Duracell Ultra</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</si>
  <si>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</si>
  <si>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</si>
  <si>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</si>
  <si>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</si>
  <si>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</si>
  <si>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</si>
  <si>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</si>
  <si>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 &amp; s=computers &amp; sr=1-34</t>
  </si>
  <si>
    <t>B07KCMR8D6</t>
  </si>
  <si>
    <t>Classmate Octane</t>
  </si>
  <si>
    <t>Office Products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</si>
  <si>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</si>
  <si>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</si>
  <si>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</si>
  <si>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</si>
  <si>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</si>
  <si>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</si>
  <si>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</si>
  <si>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 &amp; s=computers &amp; sr=1-35</t>
  </si>
  <si>
    <t>B00N1U9AJS</t>
  </si>
  <si>
    <t>3M Scotch</t>
  </si>
  <si>
    <t>Home &amp; Kitchen</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</si>
  <si>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</si>
  <si>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</si>
  <si>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</si>
  <si>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</si>
  <si>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</si>
  <si>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</si>
  <si>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</si>
  <si>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 &amp; s=computers &amp; sr=1-36</t>
  </si>
  <si>
    <t>B07KY3FNQP</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</si>
  <si>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</si>
  <si>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</si>
  <si>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</si>
  <si>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</si>
  <si>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</si>
  <si>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</si>
  <si>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</si>
  <si>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 &amp; s=computers &amp; sr=1-37</t>
  </si>
  <si>
    <t>B07QZ3CZ48</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</si>
  <si>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</si>
  <si>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</si>
  <si>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</si>
  <si>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</si>
  <si>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</si>
  <si>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</si>
  <si>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</si>
  <si>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 &amp; s=computers &amp; sr=1-39</t>
  </si>
  <si>
    <t>B09T3H12GV</t>
  </si>
  <si>
    <t>Dell USB</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</si>
  <si>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</si>
  <si>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</si>
  <si>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</si>
  <si>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</si>
  <si>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</si>
  <si>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</si>
  <si>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</si>
  <si>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 &amp; s=computers &amp; sr=1-40</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</si>
  <si>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</si>
  <si>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</si>
  <si>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</si>
  <si>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</si>
  <si>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</si>
  <si>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</si>
  <si>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 &amp; s=computers &amp; sr=1-43</t>
  </si>
  <si>
    <t>B08ZJDWTJ1</t>
  </si>
  <si>
    <t>Seagate Expansion</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</si>
  <si>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</si>
  <si>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</si>
  <si>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</si>
  <si>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</si>
  <si>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</si>
  <si>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</si>
  <si>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</si>
  <si>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 &amp; s=computers &amp; sr=1-44</t>
  </si>
  <si>
    <t>B08FTFXNNB</t>
  </si>
  <si>
    <t>HP w100</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</si>
  <si>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</si>
  <si>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</si>
  <si>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</si>
  <si>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</si>
  <si>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</si>
  <si>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</si>
  <si>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</si>
  <si>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 &amp; s=computers &amp; sr=1-45</t>
  </si>
  <si>
    <t>B08YDFX7Y1</t>
  </si>
  <si>
    <t>ZEBRONICS Zeb-Dash</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</si>
  <si>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</si>
  <si>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</si>
  <si>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</si>
  <si>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</si>
  <si>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</si>
  <si>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</si>
  <si>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</si>
  <si>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 &amp; s=computers &amp; sr=1-46</t>
  </si>
  <si>
    <t>B087FXHB6J</t>
  </si>
  <si>
    <t>Zebronics Zeb-Companion</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</si>
  <si>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</si>
  <si>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</si>
  <si>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</si>
  <si>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</si>
  <si>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</si>
  <si>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</si>
  <si>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</si>
  <si>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 &amp; s=computers &amp; sr=1-48</t>
  </si>
  <si>
    <t>B07N42JB4S</t>
  </si>
  <si>
    <t>SYVO WT</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</si>
  <si>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</si>
  <si>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</si>
  <si>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</si>
  <si>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</si>
  <si>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</si>
  <si>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</si>
  <si>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</si>
  <si>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 &amp; s=computers &amp; sr=1-49</t>
  </si>
  <si>
    <t>B0B31BYXQQ</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</si>
  <si>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</si>
  <si>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</si>
  <si>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</si>
  <si>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</si>
  <si>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</si>
  <si>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</si>
  <si>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</si>
  <si>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 &amp; s=computers &amp; sr=1-50</t>
  </si>
  <si>
    <t>B07SLMR1K6</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</si>
  <si>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</si>
  <si>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</si>
  <si>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</si>
  <si>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</si>
  <si>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</si>
  <si>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</si>
  <si>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</si>
  <si>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 &amp; s=computers &amp; sr=1-52</t>
  </si>
  <si>
    <t>B092X94QNQ</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</si>
  <si>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</si>
  <si>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</si>
  <si>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</si>
  <si>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</si>
  <si>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</si>
  <si>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</si>
  <si>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</si>
  <si>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 &amp; s=computers &amp; sr=1-55</t>
  </si>
  <si>
    <t>B0846D5CBP</t>
  </si>
  <si>
    <t>Casio FX-991ES</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</si>
  <si>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</si>
  <si>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</si>
  <si>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</si>
  <si>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</si>
  <si>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</si>
  <si>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</si>
  <si>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</si>
  <si>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 &amp; s=computers &amp; sr=1-56</t>
  </si>
  <si>
    <t>B00KXULGJQ</t>
  </si>
  <si>
    <t>TP-Link AC750</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</si>
  <si>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</si>
  <si>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</si>
  <si>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</si>
  <si>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</si>
  <si>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</si>
  <si>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</si>
  <si>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</si>
  <si>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 &amp; s=computers &amp; sr=1-57</t>
  </si>
  <si>
    <t>B08H9Z3XQW</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</si>
  <si>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</si>
  <si>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</si>
  <si>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</si>
  <si>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</si>
  <si>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</si>
  <si>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</si>
  <si>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</si>
  <si>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 &amp; s=computers &amp; sr=1-58</t>
  </si>
  <si>
    <t>B08LPJZSSW</t>
  </si>
  <si>
    <t>DIGITEK¬Æ (DTR</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</si>
  <si>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</si>
  <si>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</si>
  <si>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</si>
  <si>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</si>
  <si>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</si>
  <si>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</si>
  <si>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</si>
  <si>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 &amp; s=computers &amp; 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</si>
  <si>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</si>
  <si>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</si>
  <si>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</si>
  <si>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</si>
  <si>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</si>
  <si>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</si>
  <si>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 &amp; s=computers &amp; sr=1-60</t>
  </si>
  <si>
    <t>B08CYPB15D</t>
  </si>
  <si>
    <t>HP 805</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</si>
  <si>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</si>
  <si>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</si>
  <si>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</si>
  <si>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</si>
  <si>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</si>
  <si>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</si>
  <si>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</si>
  <si>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 &amp; s=computers &amp; sr=1-62</t>
  </si>
  <si>
    <t>B00MFPCY5C</t>
  </si>
  <si>
    <t>GIZGA essentials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</si>
  <si>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</si>
  <si>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</si>
  <si>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</si>
  <si>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</si>
  <si>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</si>
  <si>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</si>
  <si>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</si>
  <si>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 &amp; s=computers &amp; sr=1-65</t>
  </si>
  <si>
    <t>B07JJFSG2B</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</si>
  <si>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</si>
  <si>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</si>
  <si>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</si>
  <si>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</si>
  <si>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</si>
  <si>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</si>
  <si>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</si>
  <si>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 &amp; s=computers &amp; sr=1-66</t>
  </si>
  <si>
    <t>B09NR6G588</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</si>
  <si>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</si>
  <si>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</si>
  <si>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</si>
  <si>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</si>
  <si>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</si>
  <si>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</si>
  <si>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</si>
  <si>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 &amp; s=computers &amp; sr=1-67</t>
  </si>
  <si>
    <t>B07JPX9CR7</t>
  </si>
  <si>
    <t>Dell WM118</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</si>
  <si>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</si>
  <si>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</si>
  <si>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</si>
  <si>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</si>
  <si>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</si>
  <si>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</si>
  <si>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</si>
  <si>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 &amp; s=computers &amp; sr=1-68</t>
  </si>
  <si>
    <t>B08D11DZ2W</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</si>
  <si>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</si>
  <si>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</si>
  <si>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</si>
  <si>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</si>
  <si>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</si>
  <si>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</si>
  <si>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</si>
  <si>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 &amp; s=computers &amp; sr=1-69</t>
  </si>
  <si>
    <t>B07Q7561HD</t>
  </si>
  <si>
    <t>Eveready 1015</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</si>
  <si>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</si>
  <si>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</si>
  <si>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</si>
  <si>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</si>
  <si>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</si>
  <si>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</si>
  <si>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</si>
  <si>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 &amp; s=computers &amp; sr=1-70</t>
  </si>
  <si>
    <t>B0819HZPXL</t>
  </si>
  <si>
    <t>Zebronics Zeb-Transformer-M</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</si>
  <si>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</si>
  <si>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</si>
  <si>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</si>
  <si>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</si>
  <si>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</si>
  <si>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</si>
  <si>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</si>
  <si>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 &amp; s=computers &amp; sr=1-71</t>
  </si>
  <si>
    <t>B00LXTFMRS</t>
  </si>
  <si>
    <t>PIDILITE Fevicryl</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</si>
  <si>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</si>
  <si>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</si>
  <si>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</si>
  <si>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</si>
  <si>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</si>
  <si>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</si>
  <si>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</si>
  <si>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 &amp; s=computers &amp; sr=1-72</t>
  </si>
  <si>
    <t>B0B9LDCX89</t>
  </si>
  <si>
    <t>STRIFF Mpad</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</si>
  <si>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</si>
  <si>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</si>
  <si>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</si>
  <si>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</si>
  <si>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</si>
  <si>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</si>
  <si>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</si>
  <si>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 &amp; s=computers &amp; sr=1-73</t>
  </si>
  <si>
    <t>B0765B3TH7</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</si>
  <si>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</si>
  <si>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</si>
  <si>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</si>
  <si>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</si>
  <si>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</si>
  <si>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</si>
  <si>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</si>
  <si>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 &amp; s=computers &amp; sr=1-74</t>
  </si>
  <si>
    <t>B0B1F6GQPS</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</si>
  <si>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</si>
  <si>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</si>
  <si>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</si>
  <si>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</si>
  <si>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</si>
  <si>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</si>
  <si>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</si>
  <si>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 &amp; s=computers &amp; sr=1-75</t>
  </si>
  <si>
    <t>B07LG59NPV</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</si>
  <si>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</si>
  <si>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</si>
  <si>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</si>
  <si>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</si>
  <si>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</si>
  <si>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</si>
  <si>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</si>
  <si>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 &amp; s=computers &amp; sr=1-76</t>
  </si>
  <si>
    <t>B00AXHBBXU</t>
  </si>
  <si>
    <t>Casio FX-82MS</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</si>
  <si>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</si>
  <si>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</si>
  <si>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</si>
  <si>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</si>
  <si>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</si>
  <si>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</si>
  <si>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</si>
  <si>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 &amp; s=computers &amp; sr=1-79</t>
  </si>
  <si>
    <t>B08MCD9JFY</t>
  </si>
  <si>
    <t>Tygot 10</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</si>
  <si>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</si>
  <si>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</si>
  <si>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</si>
  <si>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</si>
  <si>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</si>
  <si>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</si>
  <si>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</si>
  <si>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 &amp; s=computers &amp; sr=1-80</t>
  </si>
  <si>
    <t>B083RCTXLL</t>
  </si>
  <si>
    <t>HP X200</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</si>
  <si>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</si>
  <si>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</si>
  <si>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</si>
  <si>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</si>
  <si>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</si>
  <si>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</si>
  <si>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</si>
  <si>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 &amp; s=computers &amp; sr=1-82</t>
  </si>
  <si>
    <t>B08HLZ28QC</t>
  </si>
  <si>
    <t>Oakter Mini</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</si>
  <si>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</si>
  <si>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</si>
  <si>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</si>
  <si>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</si>
  <si>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</si>
  <si>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</si>
  <si>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</si>
  <si>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 &amp; s=computers &amp; sr=1-83</t>
  </si>
  <si>
    <t>B07GVR9TG7</t>
  </si>
  <si>
    <t>TP-Link Archer</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</si>
  <si>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</si>
  <si>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</si>
  <si>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</si>
  <si>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</si>
  <si>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</si>
  <si>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</si>
  <si>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</si>
  <si>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 &amp; s=computers &amp; sr=1-84</t>
  </si>
  <si>
    <t>B0856HY85J</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</si>
  <si>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</si>
  <si>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</si>
  <si>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</si>
  <si>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</si>
  <si>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</si>
  <si>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</si>
  <si>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</si>
  <si>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 &amp; s=computers &amp; sr=1-85</t>
  </si>
  <si>
    <t>B07CD2BN46</t>
  </si>
  <si>
    <t>Xiaomi Mi</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</si>
  <si>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</si>
  <si>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</si>
  <si>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</si>
  <si>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</si>
  <si>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</si>
  <si>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</si>
  <si>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</si>
  <si>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 &amp; s=computers &amp; sr=1-87</t>
  </si>
  <si>
    <t>B07PLHTTB4</t>
  </si>
  <si>
    <t>Zodo 8.</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</si>
  <si>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</si>
  <si>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</si>
  <si>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</si>
  <si>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</si>
  <si>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</si>
  <si>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</si>
  <si>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</si>
  <si>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 &amp; s=computers &amp; sbo=RZvfv%2F%2FHxDF%2BO5021pAnSA%3D%3D &amp; sr=1-88</t>
  </si>
  <si>
    <t>B077T3BG5L</t>
  </si>
  <si>
    <t>Zebronics ZEB-KM2100</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</si>
  <si>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</si>
  <si>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</si>
  <si>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</si>
  <si>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</si>
  <si>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</si>
  <si>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</si>
  <si>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</si>
  <si>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 &amp; s=computers &amp; sr=1-89</t>
  </si>
  <si>
    <t>B079Y6JZC8</t>
  </si>
  <si>
    <t>ZEBRONICS Zeb-Comfort</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</si>
  <si>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</si>
  <si>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</si>
  <si>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</si>
  <si>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</si>
  <si>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</si>
  <si>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</si>
  <si>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</si>
  <si>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 &amp; s=computers &amp; sr=1-91</t>
  </si>
  <si>
    <t>B0856HNMR7</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</si>
  <si>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</si>
  <si>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</si>
  <si>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</si>
  <si>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</si>
  <si>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</si>
  <si>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</si>
  <si>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</si>
  <si>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 &amp; s=computers &amp; sr=1-92</t>
  </si>
  <si>
    <t>B0B12K5BPM</t>
  </si>
  <si>
    <t>ZEBRONICS Zeb-Astra</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</si>
  <si>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</si>
  <si>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</si>
  <si>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</si>
  <si>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</si>
  <si>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</si>
  <si>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</si>
  <si>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</si>
  <si>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 &amp; s=computers &amp; sr=1-93</t>
  </si>
  <si>
    <t>B00LVMTA2A</t>
  </si>
  <si>
    <t>Panasonic CR-2032/5BE</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</si>
  <si>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</si>
  <si>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</si>
  <si>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</si>
  <si>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</si>
  <si>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</si>
  <si>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</si>
  <si>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</si>
  <si>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 &amp; s=computers &amp; sr=1-97</t>
  </si>
  <si>
    <t>B07TR5HSR9</t>
  </si>
  <si>
    <t>MemeHo¬Æ Smart</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</si>
  <si>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</si>
  <si>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</si>
  <si>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</si>
  <si>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</si>
  <si>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</si>
  <si>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</si>
  <si>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</si>
  <si>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 &amp; s=computers &amp; sr=1-98</t>
  </si>
  <si>
    <t>B0819ZZK5K</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</si>
  <si>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</si>
  <si>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</si>
  <si>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</si>
  <si>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</si>
  <si>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</si>
  <si>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</si>
  <si>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</si>
  <si>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 &amp; s=computers &amp; sr=1-99</t>
  </si>
  <si>
    <t>B08QJJCY2Q</t>
  </si>
  <si>
    <t>Tizum Mouse</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</si>
  <si>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</si>
  <si>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</si>
  <si>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</si>
  <si>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</si>
  <si>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</si>
  <si>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</si>
  <si>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</si>
  <si>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 &amp; s=computers &amp; sr=1-101</t>
  </si>
  <si>
    <t>B07L5L4GTB</t>
  </si>
  <si>
    <t>Epson 003</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</si>
  <si>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</si>
  <si>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</si>
  <si>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</si>
  <si>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</si>
  <si>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</si>
  <si>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</si>
  <si>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</si>
  <si>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 &amp; s=computers &amp; sr=1-102</t>
  </si>
  <si>
    <t>B07L8KNP5F</t>
  </si>
  <si>
    <t>ZEBRONICS Zeb-Thunder</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</si>
  <si>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</si>
  <si>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</si>
  <si>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</si>
  <si>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</si>
  <si>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</si>
  <si>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</si>
  <si>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</si>
  <si>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 &amp; s=computers &amp; sr=1-103</t>
  </si>
  <si>
    <t>B08CF4SCNP</t>
  </si>
  <si>
    <t>Quantum QHM-7406</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</si>
  <si>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</si>
  <si>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</si>
  <si>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</si>
  <si>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</si>
  <si>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</si>
  <si>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</si>
  <si>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</si>
  <si>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 &amp; s=computers &amp; sr=1-104</t>
  </si>
  <si>
    <t>B09XX51X2G</t>
  </si>
  <si>
    <t>STRIFF Laptop</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</si>
  <si>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</si>
  <si>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</si>
  <si>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</si>
  <si>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</si>
  <si>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</si>
  <si>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</si>
  <si>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</si>
  <si>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 &amp; s=computers &amp; sr=1-105</t>
  </si>
  <si>
    <t>B01M72LILF</t>
  </si>
  <si>
    <t>Logitech M221</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</si>
  <si>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</si>
  <si>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</si>
  <si>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</si>
  <si>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</si>
  <si>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</si>
  <si>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</si>
  <si>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</si>
  <si>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 &amp; s=computers &amp; sr=1-106</t>
  </si>
  <si>
    <t>B00LZLQ624</t>
  </si>
  <si>
    <t>Classmate Soft</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</si>
  <si>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</si>
  <si>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</si>
  <si>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</si>
  <si>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</si>
  <si>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</si>
  <si>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</si>
  <si>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</si>
  <si>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 &amp; s=computers &amp; sr=1-108</t>
  </si>
  <si>
    <t>B09GB5B4BK</t>
  </si>
  <si>
    <t>HP 150</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</si>
  <si>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</si>
  <si>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</si>
  <si>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</si>
  <si>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</si>
  <si>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</si>
  <si>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</si>
  <si>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</si>
  <si>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 &amp; s=computers &amp; sr=1-113</t>
  </si>
  <si>
    <t>B015ZXUDD0</t>
  </si>
  <si>
    <t>Duracell Rechargeable</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</si>
  <si>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</si>
  <si>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</si>
  <si>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</si>
  <si>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</si>
  <si>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</si>
  <si>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</si>
  <si>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</si>
  <si>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 &amp; s=computers &amp; sr=1-114</t>
  </si>
  <si>
    <t>B09PL79D2X</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</si>
  <si>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</si>
  <si>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</si>
  <si>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</si>
  <si>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</si>
  <si>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</si>
  <si>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</si>
  <si>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</si>
  <si>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 &amp; s=computers &amp; sr=1-116</t>
  </si>
  <si>
    <t>B098K3H92Z</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</si>
  <si>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</si>
  <si>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</si>
  <si>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</si>
  <si>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</si>
  <si>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</si>
  <si>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</si>
  <si>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</si>
  <si>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 &amp; s=computers &amp; sr=1-117</t>
  </si>
  <si>
    <t>B084PJSSQ1</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</si>
  <si>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</si>
  <si>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</si>
  <si>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</si>
  <si>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</si>
  <si>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</si>
  <si>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</si>
  <si>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</si>
  <si>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 &amp; s=computers &amp; 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</si>
  <si>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</si>
  <si>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</si>
  <si>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</si>
  <si>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</si>
  <si>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</si>
  <si>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</si>
  <si>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 &amp; s=computers &amp; sr=1-120</t>
  </si>
  <si>
    <t>B097C564GC</t>
  </si>
  <si>
    <t>rts [2</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</si>
  <si>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</si>
  <si>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</si>
  <si>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</si>
  <si>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</si>
  <si>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</si>
  <si>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</si>
  <si>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</si>
  <si>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 &amp; s=computers &amp; sr=1-121</t>
  </si>
  <si>
    <t>B08CYNJ5KY</t>
  </si>
  <si>
    <t>HP 682</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</si>
  <si>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</si>
  <si>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</si>
  <si>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</si>
  <si>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</si>
  <si>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</si>
  <si>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</si>
  <si>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</si>
  <si>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 &amp; s=computers &amp; sr=1-122</t>
  </si>
  <si>
    <t>B00Y4ORQ46</t>
  </si>
  <si>
    <t>Logitech H111</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</si>
  <si>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</si>
  <si>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</si>
  <si>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</si>
  <si>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</si>
  <si>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</si>
  <si>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</si>
  <si>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</si>
  <si>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 &amp; s=computers &amp; sr=1-123</t>
  </si>
  <si>
    <t>B074CWD7MS</t>
  </si>
  <si>
    <t>Digitek DTR</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</si>
  <si>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</si>
  <si>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</si>
  <si>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</si>
  <si>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</si>
  <si>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</si>
  <si>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</si>
  <si>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</si>
  <si>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 &amp; s=computers &amp; sr=1-124</t>
  </si>
  <si>
    <t>B00A0VCJPI</t>
  </si>
  <si>
    <t>TP-Link TL-WA850RE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</si>
  <si>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</si>
  <si>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</si>
  <si>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</si>
  <si>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</si>
  <si>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</si>
  <si>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</si>
  <si>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</si>
  <si>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 &amp; s=computers &amp; sr=1-127</t>
  </si>
  <si>
    <t>B00UGZWM2I</t>
  </si>
  <si>
    <t>COI Note</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</si>
  <si>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</si>
  <si>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</si>
  <si>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</si>
  <si>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</si>
  <si>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</si>
  <si>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</si>
  <si>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</si>
  <si>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 &amp; s=computers &amp; sr=1-128</t>
  </si>
  <si>
    <t>B00R1P3B4O</t>
  </si>
  <si>
    <t>Fujifilm Instax</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</si>
  <si>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</si>
  <si>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</si>
  <si>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</si>
  <si>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</si>
  <si>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</si>
  <si>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</si>
  <si>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</si>
  <si>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 &amp; s=computers &amp; sr=1-129</t>
  </si>
  <si>
    <t>B09DG9VNWB</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</si>
  <si>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</si>
  <si>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</si>
  <si>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</si>
  <si>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</si>
  <si>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</si>
  <si>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</si>
  <si>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</si>
  <si>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 &amp; s=computers &amp; sr=1-131</t>
  </si>
  <si>
    <t>B09Y5MP7C4</t>
  </si>
  <si>
    <t>Noise Buds</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</si>
  <si>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</si>
  <si>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</si>
  <si>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</si>
  <si>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</si>
  <si>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</si>
  <si>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</si>
  <si>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</si>
  <si>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 &amp; s=computers &amp; sr=1-132</t>
  </si>
  <si>
    <t>B01DJJVFPC</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</si>
  <si>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</si>
  <si>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</si>
  <si>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</si>
  <si>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</si>
  <si>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</si>
  <si>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</si>
  <si>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</si>
  <si>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 &amp; s=computers &amp; sr=1-133</t>
  </si>
  <si>
    <t>B07DFYJRQV</t>
  </si>
  <si>
    <t>JBL C200SI,</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</si>
  <si>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</si>
  <si>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</si>
  <si>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</si>
  <si>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</si>
  <si>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</si>
  <si>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</si>
  <si>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</si>
  <si>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 &amp; s=computers &amp; sr=1-134</t>
  </si>
  <si>
    <t>B08L879JSN</t>
  </si>
  <si>
    <t>Acer EK220Q</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</si>
  <si>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</si>
  <si>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</si>
  <si>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</si>
  <si>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</si>
  <si>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</si>
  <si>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</si>
  <si>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</si>
  <si>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 &amp; s=computers &amp; sr=1-135</t>
  </si>
  <si>
    <t>B08TDJNM3G</t>
  </si>
  <si>
    <t>E-COSMOS 5V</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</si>
  <si>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</si>
  <si>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</si>
  <si>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</si>
  <si>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</si>
  <si>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</si>
  <si>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</si>
  <si>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</si>
  <si>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 &amp; s=computers &amp; sr=1-136</t>
  </si>
  <si>
    <t>B06XSK3XL6</t>
  </si>
  <si>
    <t>boAt Dual</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</si>
  <si>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</si>
  <si>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</si>
  <si>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</si>
  <si>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</si>
  <si>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</si>
  <si>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</si>
  <si>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</si>
  <si>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 &amp; s=computers &amp; sr=1-137</t>
  </si>
  <si>
    <t>B07YNTJ8ZM</t>
  </si>
  <si>
    <t>Zebronics ZEB-COUNTY</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</si>
  <si>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</si>
  <si>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</si>
  <si>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</si>
  <si>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</si>
  <si>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</si>
  <si>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</si>
  <si>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</si>
  <si>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 &amp; s=computers &amp; sr=1-138</t>
  </si>
  <si>
    <t>B07KR5P3YD</t>
  </si>
  <si>
    <t>Zebronics Wired</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</si>
  <si>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</si>
  <si>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</si>
  <si>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</si>
  <si>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</si>
  <si>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</si>
  <si>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</si>
  <si>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</si>
  <si>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 &amp; s=computers &amp; sr=1-141</t>
  </si>
  <si>
    <t>B08FB2LNSZ</t>
  </si>
  <si>
    <t>JBL Tune</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</si>
  <si>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</si>
  <si>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</si>
  <si>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</si>
  <si>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</si>
  <si>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</si>
  <si>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</si>
  <si>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</si>
  <si>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 &amp; s=computers &amp; sr=1-142</t>
  </si>
  <si>
    <t>B01IBRHE3E</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</si>
  <si>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</si>
  <si>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</si>
  <si>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</si>
  <si>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</si>
  <si>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</si>
  <si>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</si>
  <si>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</si>
  <si>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 &amp; s=computers &amp; sr=1-144</t>
  </si>
  <si>
    <t>B01N6LU1VF</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</si>
  <si>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</si>
  <si>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</si>
  <si>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</si>
  <si>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</si>
  <si>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</si>
  <si>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</si>
  <si>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</si>
  <si>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 &amp; s=computers &amp; sr=1-145</t>
  </si>
  <si>
    <t>B07XLML2YS</t>
  </si>
  <si>
    <t>TP-Link Tapo</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</si>
  <si>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</si>
  <si>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</si>
  <si>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</si>
  <si>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</si>
  <si>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</si>
  <si>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</si>
  <si>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</si>
  <si>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 &amp; s=computers &amp; sr=1-146</t>
  </si>
  <si>
    <t>B086WMSCN3</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</si>
  <si>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</si>
  <si>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</si>
  <si>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</si>
  <si>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</si>
  <si>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</si>
  <si>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</si>
  <si>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</si>
  <si>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 &amp; s=computers &amp; sr=1-147</t>
  </si>
  <si>
    <t>B003B00484</t>
  </si>
  <si>
    <t>Duracell Plus</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</si>
  <si>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</si>
  <si>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</si>
  <si>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</si>
  <si>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</si>
  <si>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</si>
  <si>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</si>
  <si>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</si>
  <si>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 &amp; s=computers &amp; sr=1-148</t>
  </si>
  <si>
    <t>B003L62T7W</t>
  </si>
  <si>
    <t>Logitech B100</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</si>
  <si>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</si>
  <si>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</si>
  <si>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</si>
  <si>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</si>
  <si>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</si>
  <si>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</si>
  <si>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</si>
  <si>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 &amp; s=computers &amp; sr=1-151</t>
  </si>
  <si>
    <t>B09P18XVW6</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</si>
  <si>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</si>
  <si>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</si>
  <si>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 &amp; s=computers &amp; sr=1-152</t>
  </si>
  <si>
    <t>B00LZLPYHW</t>
  </si>
  <si>
    <t>Classmate 2100117</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</si>
  <si>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</si>
  <si>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</si>
  <si>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</si>
  <si>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</si>
  <si>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</si>
  <si>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</si>
  <si>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</si>
  <si>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 &amp; s=computers &amp; sr=1-153</t>
  </si>
  <si>
    <t>B00NNQMYNE</t>
  </si>
  <si>
    <t>AirCase Rugged</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</si>
  <si>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</si>
  <si>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</si>
  <si>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</si>
  <si>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</si>
  <si>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</si>
  <si>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</si>
  <si>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</si>
  <si>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 &amp; s=computers &amp; sr=1-155</t>
  </si>
  <si>
    <t>B0B217Z5VK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</si>
  <si>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</si>
  <si>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</si>
  <si>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</si>
  <si>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</si>
  <si>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</si>
  <si>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</si>
  <si>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</si>
  <si>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 &amp; s=computers &amp; sr=1-157</t>
  </si>
  <si>
    <t>B07B88KQZ8</t>
  </si>
  <si>
    <t>JBL Go</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</si>
  <si>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</si>
  <si>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</si>
  <si>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</si>
  <si>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</si>
  <si>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</si>
  <si>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</si>
  <si>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</si>
  <si>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 &amp; s=computers &amp; sr=1-158</t>
  </si>
  <si>
    <t>B07Z3K96FR</t>
  </si>
  <si>
    <t>Robustrion Tempered</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</si>
  <si>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</si>
  <si>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</si>
  <si>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</si>
  <si>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</si>
  <si>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</si>
  <si>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</si>
  <si>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</si>
  <si>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 &amp; s=computers &amp; sr=1-160</t>
  </si>
  <si>
    <t>B0756CLQWL</t>
  </si>
  <si>
    <t>Redgear Pro</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</si>
  <si>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</si>
  <si>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</si>
  <si>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</si>
  <si>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</si>
  <si>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</si>
  <si>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</si>
  <si>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</si>
  <si>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 &amp; s=computers &amp; sr=1-162</t>
  </si>
  <si>
    <t>B004IO5BMQ</t>
  </si>
  <si>
    <t>Logitech M235</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</si>
  <si>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</si>
  <si>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</si>
  <si>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</si>
  <si>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</si>
  <si>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</si>
  <si>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</si>
  <si>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</si>
  <si>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 &amp; s=computers &amp; sr=1-163</t>
  </si>
  <si>
    <t>B01HGCLUH6</t>
  </si>
  <si>
    <t>TP-link N300</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</si>
  <si>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</si>
  <si>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</si>
  <si>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</si>
  <si>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</si>
  <si>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</si>
  <si>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</si>
  <si>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</si>
  <si>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 &amp; s=computers &amp; sr=1-165</t>
  </si>
  <si>
    <t>B01N4EV2TL</t>
  </si>
  <si>
    <t>Logitech MK240</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</si>
  <si>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</si>
  <si>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</si>
  <si>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</si>
  <si>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</si>
  <si>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</si>
  <si>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</si>
  <si>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</si>
  <si>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 &amp; s=computers &amp; sr=1-166</t>
  </si>
  <si>
    <t>B08MZQBFLN</t>
  </si>
  <si>
    <t>Callas Multipurpose</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</si>
  <si>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</si>
  <si>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</si>
  <si>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</si>
  <si>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</si>
  <si>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</si>
  <si>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</si>
  <si>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</si>
  <si>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 &amp; s=computers &amp; sr=1-167</t>
  </si>
  <si>
    <t>B0752LL57V</t>
  </si>
  <si>
    <t>Casio MJ-12D</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</si>
  <si>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</si>
  <si>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</si>
  <si>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</si>
  <si>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</si>
  <si>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</si>
  <si>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</si>
  <si>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</si>
  <si>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 &amp; s=computers &amp; sr=1-168</t>
  </si>
  <si>
    <t>B09Z28BQZT</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</si>
  <si>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</si>
  <si>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</si>
  <si>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</si>
  <si>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</si>
  <si>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</si>
  <si>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</si>
  <si>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</si>
  <si>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 &amp; s=computers &amp; sr=1-170</t>
  </si>
  <si>
    <t>B094DQWV9B</t>
  </si>
  <si>
    <t>Kanget [2</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</si>
  <si>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</si>
  <si>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</si>
  <si>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</si>
  <si>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</si>
  <si>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</si>
  <si>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</si>
  <si>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</si>
  <si>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 &amp; s=computers &amp; sr=1-171</t>
  </si>
  <si>
    <t>B0BBMPH39N</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</si>
  <si>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</si>
  <si>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</si>
  <si>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</si>
  <si>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</si>
  <si>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</si>
  <si>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</si>
  <si>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</si>
  <si>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 &amp; s=computers &amp; sr=1-173</t>
  </si>
  <si>
    <t>B097JQ1J5G</t>
  </si>
  <si>
    <t>Zebronics ZEB-90HB</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</si>
  <si>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</si>
  <si>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</si>
  <si>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</si>
  <si>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</si>
  <si>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</si>
  <si>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</si>
  <si>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</si>
  <si>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 &amp; s=computers &amp; sr=1-174</t>
  </si>
  <si>
    <t>B07YY1BY5B</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</si>
  <si>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</si>
  <si>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</si>
  <si>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 &amp; s=computers &amp; sr=1-175</t>
  </si>
  <si>
    <t>B08VRMK55F</t>
  </si>
  <si>
    <t>Zebronics Zeb</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</si>
  <si>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</si>
  <si>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</si>
  <si>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</si>
  <si>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</si>
  <si>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</si>
  <si>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</si>
  <si>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</si>
  <si>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 &amp; s=computers &amp; sr=1-176</t>
  </si>
  <si>
    <t>B08CHZ3ZQ7</t>
  </si>
  <si>
    <t>Redgear A-15</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</si>
  <si>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</si>
  <si>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</si>
  <si>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</si>
  <si>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</si>
  <si>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</si>
  <si>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</si>
  <si>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</si>
  <si>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 &amp; s=computers &amp; sr=1-177</t>
  </si>
  <si>
    <t>B08SCCG9D4</t>
  </si>
  <si>
    <t>JBL Commercial</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</si>
  <si>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</si>
  <si>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</si>
  <si>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</si>
  <si>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</si>
  <si>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</si>
  <si>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</si>
  <si>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</si>
  <si>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 &amp; s=computers &amp; sr=1-179</t>
  </si>
  <si>
    <t>B0972BQ2RS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</si>
  <si>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</si>
  <si>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</si>
  <si>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</si>
  <si>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</si>
  <si>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</si>
  <si>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</si>
  <si>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</si>
  <si>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 &amp; s=computers &amp; sr=1-180</t>
  </si>
  <si>
    <t>B00ZRBWPA0</t>
  </si>
  <si>
    <t>Eveready Red</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</si>
  <si>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</si>
  <si>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</si>
  <si>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</si>
  <si>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</si>
  <si>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</si>
  <si>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</si>
  <si>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</si>
  <si>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 &amp; s=computers &amp; sr=1-181</t>
  </si>
  <si>
    <t>B0B2DD66GS</t>
  </si>
  <si>
    <t>SanDisk Extreme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</si>
  <si>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</si>
  <si>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</si>
  <si>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</si>
  <si>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</si>
  <si>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</si>
  <si>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</si>
  <si>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</si>
  <si>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 &amp; s=computers &amp; sr=1-182</t>
  </si>
  <si>
    <t>B09M869Z5V</t>
  </si>
  <si>
    <t>Portronics MPORT</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</si>
  <si>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</si>
  <si>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</si>
  <si>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</si>
  <si>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</si>
  <si>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</si>
  <si>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</si>
  <si>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</si>
  <si>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 &amp; s=computers &amp; sr=1-183</t>
  </si>
  <si>
    <t>B07W6VWZ8C</t>
  </si>
  <si>
    <t>Infinity (JBL</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</si>
  <si>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</si>
  <si>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</si>
  <si>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</si>
  <si>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</si>
  <si>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</si>
  <si>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</si>
  <si>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</si>
  <si>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 &amp; s=computers &amp; sr=1-184</t>
  </si>
  <si>
    <t>B07Z1X6VFC</t>
  </si>
  <si>
    <t>AirCase Protective</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</si>
  <si>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</si>
  <si>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</si>
  <si>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</si>
  <si>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</si>
  <si>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</si>
  <si>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</si>
  <si>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</si>
  <si>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 &amp; s=computers &amp; sr=1-185</t>
  </si>
  <si>
    <t>B07YL54NVJ</t>
  </si>
  <si>
    <t>Brand Conquer</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</si>
  <si>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</si>
  <si>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</si>
  <si>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</si>
  <si>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</si>
  <si>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</si>
  <si>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</si>
  <si>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</si>
  <si>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 &amp; s=computers &amp; sr=1-186</t>
  </si>
  <si>
    <t>B0759QMF85</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</si>
  <si>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</si>
  <si>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</si>
  <si>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</si>
  <si>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</si>
  <si>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</si>
  <si>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</si>
  <si>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</si>
  <si>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 &amp; s=computers &amp; sr=1-187</t>
  </si>
  <si>
    <t>B00LM4X0KU</t>
  </si>
  <si>
    <t>Parker Quink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</si>
  <si>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</si>
  <si>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</si>
  <si>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</si>
  <si>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</si>
  <si>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</si>
  <si>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</si>
  <si>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</si>
  <si>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 &amp; s=computers &amp; sr=1-188</t>
  </si>
  <si>
    <t>B08PFSZ7FH</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</si>
  <si>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</si>
  <si>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</si>
  <si>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</si>
  <si>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</si>
  <si>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</si>
  <si>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</si>
  <si>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</si>
  <si>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 &amp; s=computers &amp; sr=1-189</t>
  </si>
  <si>
    <t>B012MQS060</t>
  </si>
  <si>
    <t>Logitech MK215</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</si>
  <si>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</si>
  <si>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</si>
  <si>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</si>
  <si>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</si>
  <si>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</si>
  <si>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</si>
  <si>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</si>
  <si>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 &amp; s=computers &amp; sr=1-190</t>
  </si>
  <si>
    <t>B01MF8MB65</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</si>
  <si>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</si>
  <si>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</si>
  <si>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</si>
  <si>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</si>
  <si>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</si>
  <si>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</si>
  <si>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</si>
  <si>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 &amp; s=computers &amp; sr=1-191</t>
  </si>
  <si>
    <t>B00LHZWD0C</t>
  </si>
  <si>
    <t>Luxor 5</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</si>
  <si>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</si>
  <si>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</si>
  <si>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</si>
  <si>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</si>
  <si>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</si>
  <si>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</si>
  <si>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</si>
  <si>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 &amp; s=computers &amp; sr=1-193</t>
  </si>
  <si>
    <t>B08QDPB1SL</t>
  </si>
  <si>
    <t>Duracell Chhota</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</si>
  <si>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</si>
  <si>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</si>
  <si>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</si>
  <si>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</si>
  <si>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</si>
  <si>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</si>
  <si>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</si>
  <si>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 &amp; s=computers &amp; sr=1-194</t>
  </si>
  <si>
    <t>B07BRKK9JQ</t>
  </si>
  <si>
    <t>Zebronics Zeb-Transformer</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</si>
  <si>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</si>
  <si>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</si>
  <si>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</si>
  <si>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</si>
  <si>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</si>
  <si>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</si>
  <si>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</si>
  <si>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 &amp; s=computers &amp; sr=1-195</t>
  </si>
  <si>
    <t>B01EZ0X3L8</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</si>
  <si>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</si>
  <si>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</si>
  <si>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</si>
  <si>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</si>
  <si>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</si>
  <si>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</si>
  <si>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</si>
  <si>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 &amp; s=computers &amp; sr=1-196</t>
  </si>
  <si>
    <t>B00LM4W1N2</t>
  </si>
  <si>
    <t>Parker Classic</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</si>
  <si>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</si>
  <si>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</si>
  <si>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</si>
  <si>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</si>
  <si>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</si>
  <si>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</si>
  <si>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</si>
  <si>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 &amp; s=computers &amp; sr=1-197</t>
  </si>
  <si>
    <t>B08YD264ZS</t>
  </si>
  <si>
    <t>Tarkan Portable</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</si>
  <si>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</si>
  <si>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</si>
  <si>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</si>
  <si>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</si>
  <si>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</si>
  <si>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</si>
  <si>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</si>
  <si>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 &amp; s=computers &amp; sr=1-200</t>
  </si>
  <si>
    <t>B00GZLB57U</t>
  </si>
  <si>
    <t>Quantum RJ45</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</si>
  <si>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</si>
  <si>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</si>
  <si>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</si>
  <si>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</si>
  <si>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</si>
  <si>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</si>
  <si>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</si>
  <si>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 &amp; s=computers &amp; sr=1-202</t>
  </si>
  <si>
    <t>B07V82W5CN</t>
  </si>
  <si>
    <t>HP USB</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</si>
  <si>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</si>
  <si>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</si>
  <si>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</si>
  <si>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</si>
  <si>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</si>
  <si>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</si>
  <si>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</si>
  <si>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 &amp; s=computers &amp; sr=1-203</t>
  </si>
  <si>
    <t>B08HD7JQHX</t>
  </si>
  <si>
    <t>HUMBLE Dynamic</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</si>
  <si>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</si>
  <si>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</si>
  <si>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</si>
  <si>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</si>
  <si>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</si>
  <si>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</si>
  <si>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</si>
  <si>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 &amp; s=computers &amp; sr=1-205</t>
  </si>
  <si>
    <t>B0B31FR4Y2</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</si>
  <si>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</si>
  <si>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</si>
  <si>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</si>
  <si>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</si>
  <si>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</si>
  <si>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</si>
  <si>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 &amp; s=computers &amp; sr=1-206</t>
  </si>
  <si>
    <t>B09Y14JLP3</t>
  </si>
  <si>
    <t>STRIFF UPH2W</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</si>
  <si>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</si>
  <si>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</si>
  <si>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</si>
  <si>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</si>
  <si>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</si>
  <si>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</si>
  <si>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 &amp; s=computers &amp; sr=1-208</t>
  </si>
  <si>
    <t>B09ZHCJDP1</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</si>
  <si>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</si>
  <si>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</si>
  <si>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</si>
  <si>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</si>
  <si>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</si>
  <si>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</si>
  <si>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</si>
  <si>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 &amp; s=computers &amp; sr=1-209</t>
  </si>
  <si>
    <t>B08C4Z69LN</t>
  </si>
  <si>
    <t>Crucial RAM</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</si>
  <si>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</si>
  <si>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</si>
  <si>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</si>
  <si>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</si>
  <si>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</si>
  <si>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</si>
  <si>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</si>
  <si>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 &amp; s=computers &amp; sr=1-210</t>
  </si>
  <si>
    <t>B016XVRKZM</t>
  </si>
  <si>
    <t>APC Back-UPS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</si>
  <si>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</si>
  <si>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</si>
  <si>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</si>
  <si>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</si>
  <si>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</si>
  <si>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</si>
  <si>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</si>
  <si>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 &amp; s=computers &amp; sr=1-211</t>
  </si>
  <si>
    <t>B00LHZW3XY</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</si>
  <si>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</si>
  <si>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</si>
  <si>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</si>
  <si>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</si>
  <si>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</si>
  <si>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</si>
  <si>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</si>
  <si>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 &amp; s=computers &amp; sbo=RZvfv%2F%2FHxDF%2BO5021pAnSA%3D%3D &amp; sr=1-213</t>
  </si>
  <si>
    <t>B098JYT4SY</t>
  </si>
  <si>
    <t>Zebronics Zeb-Jaguar</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</si>
  <si>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</si>
  <si>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</si>
  <si>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</si>
  <si>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</si>
  <si>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</si>
  <si>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</si>
  <si>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</si>
  <si>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 &amp; s=computers &amp; sr=1-214</t>
  </si>
  <si>
    <t>B08CFCK6CW</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</si>
  <si>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</si>
  <si>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</si>
  <si>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</si>
  <si>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</si>
  <si>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</si>
  <si>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</si>
  <si>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</si>
  <si>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 &amp; s=computers &amp; sr=1-215</t>
  </si>
  <si>
    <t>B09P564ZTJ</t>
  </si>
  <si>
    <t>Wembley LCD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</si>
  <si>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</si>
  <si>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</si>
  <si>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</si>
  <si>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</si>
  <si>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</si>
  <si>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</si>
  <si>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</si>
  <si>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 &amp; s=computers &amp; sr=1-216</t>
  </si>
  <si>
    <t>B07MSLTW8Z</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</si>
  <si>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</si>
  <si>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</si>
  <si>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</si>
  <si>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</si>
  <si>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</si>
  <si>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</si>
  <si>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</si>
  <si>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 &amp; s=computers &amp; sr=1-217</t>
  </si>
  <si>
    <t>B09N6TTHT6</t>
  </si>
  <si>
    <t>E-COSMOS Plug</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</si>
  <si>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</si>
  <si>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</si>
  <si>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</si>
  <si>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</si>
  <si>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</si>
  <si>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</si>
  <si>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</si>
  <si>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 &amp; s=computers &amp; sr=1-218</t>
  </si>
  <si>
    <t>B098R25TGC</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</si>
  <si>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</si>
  <si>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</si>
  <si>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</si>
  <si>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</si>
  <si>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</si>
  <si>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</si>
  <si>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</si>
  <si>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 &amp; s=computers &amp; sr=1-220</t>
  </si>
  <si>
    <t>B0B2PQL5N3</t>
  </si>
  <si>
    <t>Lapster Gel</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</si>
  <si>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</si>
  <si>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</si>
  <si>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</si>
  <si>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</si>
  <si>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</si>
  <si>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</si>
  <si>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</si>
  <si>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 &amp; s=computers &amp; sr=1-221</t>
  </si>
  <si>
    <t>B07DKZCZ89</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</si>
  <si>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</si>
  <si>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</si>
  <si>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</si>
  <si>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</si>
  <si>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</si>
  <si>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</si>
  <si>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</si>
  <si>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 &amp; s=computers &amp; sr=1-222</t>
  </si>
  <si>
    <t>B08GYG6T12</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</si>
  <si>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</si>
  <si>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</si>
  <si>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</si>
  <si>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</si>
  <si>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</si>
  <si>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</si>
  <si>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</si>
  <si>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 &amp; s=computers &amp; sr=1-223</t>
  </si>
  <si>
    <t>B09BN2NPBD</t>
  </si>
  <si>
    <t>DIGITEK¬Æ (DRL-14C)</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</si>
  <si>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</si>
  <si>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</si>
  <si>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</si>
  <si>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</si>
  <si>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</si>
  <si>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</si>
  <si>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</si>
  <si>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 &amp; s=computers &amp; sr=1-224</t>
  </si>
  <si>
    <t>B00J4YG0PC</t>
  </si>
  <si>
    <t>Classmate Long</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</si>
  <si>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</si>
  <si>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</si>
  <si>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</si>
  <si>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</si>
  <si>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</si>
  <si>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</si>
  <si>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</si>
  <si>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 &amp; s=computers &amp; sr=1-225</t>
  </si>
  <si>
    <t>B073BRXPZX</t>
  </si>
  <si>
    <t>Lenovo 300</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</si>
  <si>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</si>
  <si>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</si>
  <si>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</si>
  <si>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</si>
  <si>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</si>
  <si>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</si>
  <si>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</si>
  <si>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 &amp; s=computers &amp; sr=1-226</t>
  </si>
  <si>
    <t>B08LHTJTBB</t>
  </si>
  <si>
    <t>Dyazo 6</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</si>
  <si>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</si>
  <si>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</si>
  <si>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</si>
  <si>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</si>
  <si>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</si>
  <si>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</si>
  <si>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</si>
  <si>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 &amp; s=computers &amp; sr=1-228</t>
  </si>
  <si>
    <t>B07VTFN6HM</t>
  </si>
  <si>
    <t>Western Digital</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</si>
  <si>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</si>
  <si>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</si>
  <si>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</si>
  <si>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</si>
  <si>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</si>
  <si>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</si>
  <si>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</si>
  <si>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 &amp; s=computers &amp; sr=1-229</t>
  </si>
  <si>
    <t>B008QS9J6Y</t>
  </si>
  <si>
    <t>Logitech C270</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</si>
  <si>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</si>
  <si>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</si>
  <si>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</si>
  <si>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</si>
  <si>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</si>
  <si>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</si>
  <si>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</si>
  <si>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 &amp; s=computers &amp; sr=1-230</t>
  </si>
  <si>
    <t>B09M8888DM</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</si>
  <si>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</si>
  <si>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</si>
  <si>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</si>
  <si>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</si>
  <si>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</si>
  <si>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</si>
  <si>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</si>
  <si>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 &amp; s=computers &amp; sr=1-231</t>
  </si>
  <si>
    <t>B07Z1YVP72</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</si>
  <si>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</si>
  <si>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</si>
  <si>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</si>
  <si>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</si>
  <si>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</si>
  <si>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</si>
  <si>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 &amp; s=computers &amp; sr=1-232</t>
  </si>
  <si>
    <t>B082FTPRSK</t>
  </si>
  <si>
    <t>Zinq Five</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</si>
  <si>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</si>
  <si>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</si>
  <si>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</si>
  <si>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</si>
  <si>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</si>
  <si>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</si>
  <si>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</si>
  <si>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 &amp; s=computers &amp; sr=1-233</t>
  </si>
  <si>
    <t>B09RF2QXGX</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</si>
  <si>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</si>
  <si>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</si>
  <si>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</si>
  <si>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</si>
  <si>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</si>
  <si>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</si>
  <si>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</si>
  <si>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 &amp; s=computers &amp; sr=1-234</t>
  </si>
  <si>
    <t>B01KK0HU3Y</t>
  </si>
  <si>
    <t>HP Z3700</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</si>
  <si>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</si>
  <si>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</si>
  <si>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</si>
  <si>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</si>
  <si>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</si>
  <si>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</si>
  <si>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</si>
  <si>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 &amp; s=computers &amp; sr=1-236</t>
  </si>
  <si>
    <t>B07JF9B592</t>
  </si>
  <si>
    <t>MAONO AU-400</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</si>
  <si>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</si>
  <si>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</si>
  <si>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</si>
  <si>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</si>
  <si>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</si>
  <si>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</si>
  <si>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</si>
  <si>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 &amp; s=computers &amp; sr=1-237</t>
  </si>
  <si>
    <t>B086394NY5</t>
  </si>
  <si>
    <t>TABLE MAGIC</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</si>
  <si>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</si>
  <si>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</si>
  <si>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</si>
  <si>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</si>
  <si>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</si>
  <si>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</si>
  <si>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</si>
  <si>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 &amp; s=computers &amp; sr=1-238</t>
  </si>
  <si>
    <t>B017PDR9N0</t>
  </si>
  <si>
    <t>GIZGA Essentials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</si>
  <si>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</si>
  <si>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</si>
  <si>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</si>
  <si>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</si>
  <si>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</si>
  <si>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</si>
  <si>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</si>
  <si>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 &amp; s=computers &amp; sr=1-240</t>
  </si>
  <si>
    <t>B07NC12T2R</t>
  </si>
  <si>
    <t>boAt Stone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</si>
  <si>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</si>
  <si>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</si>
  <si>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</si>
  <si>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</si>
  <si>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</si>
  <si>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</si>
  <si>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</si>
  <si>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 &amp; s=computers &amp; sr=1-241</t>
  </si>
  <si>
    <t>B07WKBD37W</t>
  </si>
  <si>
    <t>ESnipe Mart</t>
  </si>
  <si>
    <t>Home Improvement</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</si>
  <si>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</si>
  <si>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</si>
  <si>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</si>
  <si>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</si>
  <si>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</si>
  <si>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</si>
  <si>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</si>
  <si>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 &amp; s=computers &amp; sr=1-242</t>
  </si>
  <si>
    <t>B08JMC1988</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</si>
  <si>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</si>
  <si>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</si>
  <si>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</si>
  <si>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</si>
  <si>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</si>
  <si>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</si>
  <si>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</si>
  <si>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 &amp; s=computers &amp; sr=1-243</t>
  </si>
  <si>
    <t>B09GFN8WZL</t>
  </si>
  <si>
    <t>Portronics Ruffpad</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</si>
  <si>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</si>
  <si>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</si>
  <si>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</si>
  <si>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</si>
  <si>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</si>
  <si>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</si>
  <si>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</si>
  <si>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 &amp; s=computers &amp; sr=1-244</t>
  </si>
  <si>
    <t>B095X38CJS</t>
  </si>
  <si>
    <t>BRUSTRO Copytinta</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</si>
  <si>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</si>
  <si>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</si>
  <si>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</si>
  <si>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</si>
  <si>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</si>
  <si>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</si>
  <si>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</si>
  <si>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 &amp; s=computers &amp; sr=1-245</t>
  </si>
  <si>
    <t>B07ZKD8T1Q</t>
  </si>
  <si>
    <t>Cuzor 12V</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</si>
  <si>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</si>
  <si>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</si>
  <si>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</si>
  <si>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</si>
  <si>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</si>
  <si>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</si>
  <si>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</si>
  <si>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 &amp; s=computers &amp; sr=1-246</t>
  </si>
  <si>
    <t>B07G3YNLJB</t>
  </si>
  <si>
    <t>Crucial BX500</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</si>
  <si>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</si>
  <si>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</si>
  <si>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</si>
  <si>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</si>
  <si>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</si>
  <si>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</si>
  <si>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</si>
  <si>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 &amp; s=computers &amp; sr=1-247</t>
  </si>
  <si>
    <t>B00P93X2H6</t>
  </si>
  <si>
    <t>Classmate Pulse</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</si>
  <si>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</si>
  <si>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</si>
  <si>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</si>
  <si>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</si>
  <si>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</si>
  <si>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</si>
  <si>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</si>
  <si>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 &amp; s=computers &amp; sr=1-248</t>
  </si>
  <si>
    <t>B0798PJPCL</t>
  </si>
  <si>
    <t>Portronics My</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</si>
  <si>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</si>
  <si>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</si>
  <si>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</si>
  <si>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</si>
  <si>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</si>
  <si>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</si>
  <si>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</si>
  <si>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 &amp; s=computers &amp; sr=1-249</t>
  </si>
  <si>
    <t>B09GFWJDY1</t>
  </si>
  <si>
    <t>ZEBRONICS Zeb-Evolve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</si>
  <si>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</si>
  <si>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</si>
  <si>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</si>
  <si>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</si>
  <si>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</si>
  <si>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</si>
  <si>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</si>
  <si>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 &amp; s=computers &amp; sr=1-250</t>
  </si>
  <si>
    <t>B09MZ6WZ6V</t>
  </si>
  <si>
    <t>INOVERA World</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</si>
  <si>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</si>
  <si>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</si>
  <si>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</si>
  <si>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</si>
  <si>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</si>
  <si>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</si>
  <si>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</si>
  <si>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 &amp; s=computers &amp; sr=1-251</t>
  </si>
  <si>
    <t>B094QZLJQ6</t>
  </si>
  <si>
    <t>Seagate One</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</si>
  <si>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</si>
  <si>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</si>
  <si>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</si>
  <si>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</si>
  <si>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</si>
  <si>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</si>
  <si>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</si>
  <si>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 &amp; s=computers &amp; sr=1-252</t>
  </si>
  <si>
    <t>B07L3NDN24</t>
  </si>
  <si>
    <t>ZEBRONICS Zeb-Fame</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</si>
  <si>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</si>
  <si>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</si>
  <si>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</si>
  <si>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</si>
  <si>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</si>
  <si>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</si>
  <si>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</si>
  <si>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 &amp; s=computers &amp; sr=1-253</t>
  </si>
  <si>
    <t>B08WD18LJZ</t>
  </si>
  <si>
    <t>TVARA LCD</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</si>
  <si>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</si>
  <si>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</si>
  <si>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</si>
  <si>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</si>
  <si>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</si>
  <si>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</si>
  <si>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</si>
  <si>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 &amp; s=computers &amp; sr=1-254</t>
  </si>
  <si>
    <t>B06XDKWLJH</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</si>
  <si>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</si>
  <si>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</si>
  <si>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</si>
  <si>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</si>
  <si>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</si>
  <si>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</si>
  <si>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</si>
  <si>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 &amp; s=computers &amp; sr=1-256</t>
  </si>
  <si>
    <t>B01J1CFO5I</t>
  </si>
  <si>
    <t>Redgear MP35</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</si>
  <si>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</si>
  <si>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</si>
  <si>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</si>
  <si>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</si>
  <si>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</si>
  <si>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</si>
  <si>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</si>
  <si>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 &amp; s=computers &amp; sr=1-257</t>
  </si>
  <si>
    <t>B07J2NGB69</t>
  </si>
  <si>
    <t>Lenovo 400</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</si>
  <si>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</si>
  <si>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</si>
  <si>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</si>
  <si>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</si>
  <si>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</si>
  <si>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</si>
  <si>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</si>
  <si>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 &amp; s=computers &amp; sr=1-258</t>
  </si>
  <si>
    <t>B00MUTWLW4</t>
  </si>
  <si>
    <t>Logitech K480</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</si>
  <si>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</si>
  <si>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</si>
  <si>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</si>
  <si>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</si>
  <si>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</si>
  <si>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</si>
  <si>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</si>
  <si>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 &amp; s=computers &amp; sr=1-259</t>
  </si>
  <si>
    <t>B017NC2IPM</t>
  </si>
  <si>
    <t>RESONATE RouterUPS</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</si>
  <si>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</si>
  <si>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</si>
  <si>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</si>
  <si>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</si>
  <si>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</si>
  <si>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</si>
  <si>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</si>
  <si>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 &amp; s=computers &amp; sr=1-261</t>
  </si>
  <si>
    <t>B00N1U7JXM</t>
  </si>
  <si>
    <t>3M Post-it</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</si>
  <si>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</si>
  <si>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</si>
  <si>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</si>
  <si>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</si>
  <si>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</si>
  <si>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</si>
  <si>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</si>
  <si>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 &amp; s=computers &amp; sbo=RZvfv%2F%2FHxDF%2BO5021pAnSA%3D%3D &amp; sr=1-262</t>
  </si>
  <si>
    <t>B08HQL67D6</t>
  </si>
  <si>
    <t>OFIXO Multi-Purpose</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</si>
  <si>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COMFORTABLE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</si>
  <si>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</si>
  <si>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</si>
  <si>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</si>
  <si>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</si>
  <si>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</si>
  <si>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</si>
  <si>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 &amp; s=computers &amp; sr=1-264</t>
  </si>
  <si>
    <t>B09RKFBCV7</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</si>
  <si>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</si>
  <si>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</si>
  <si>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</si>
  <si>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</si>
  <si>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</si>
  <si>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</si>
  <si>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</si>
  <si>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 &amp; s=computers &amp; sr=1-265</t>
  </si>
  <si>
    <t>B08KHM9VBJ</t>
  </si>
  <si>
    <t>Airtel AMF-311WW</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</si>
  <si>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</si>
  <si>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</si>
  <si>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</si>
  <si>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</si>
  <si>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</si>
  <si>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</si>
  <si>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</si>
  <si>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 &amp; s=computers &amp; sr=1-266</t>
  </si>
  <si>
    <t>B01IOZUHRS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</si>
  <si>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</si>
  <si>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</si>
  <si>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</si>
  <si>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</si>
  <si>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</si>
  <si>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</si>
  <si>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</si>
  <si>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 &amp; s=computers &amp; sr=1-267</t>
  </si>
  <si>
    <t>B00CEQEGPI</t>
  </si>
  <si>
    <t>Logitech MK270r</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</si>
  <si>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</si>
  <si>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</si>
  <si>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</si>
  <si>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</si>
  <si>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</si>
  <si>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</si>
  <si>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</si>
  <si>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 &amp; s=computers &amp; sr=1-268</t>
  </si>
  <si>
    <t>B08B6XWQ1C</t>
  </si>
  <si>
    <t>DIGITEK¬Æ (DTR-200MT)</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</si>
  <si>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</si>
  <si>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</si>
  <si>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</si>
  <si>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</si>
  <si>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</si>
  <si>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</si>
  <si>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</si>
  <si>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 &amp; s=computers &amp; sr=1-269</t>
  </si>
  <si>
    <t>B01DGVKBC6</t>
  </si>
  <si>
    <t>FEDUS Cat6</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</si>
  <si>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</si>
  <si>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</si>
  <si>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</si>
  <si>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</si>
  <si>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</si>
  <si>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</si>
  <si>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</si>
  <si>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 &amp; s=computers &amp; sr=1-270</t>
  </si>
  <si>
    <t>B08JD36C6H</t>
  </si>
  <si>
    <t>Kingston DataTraveler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</si>
  <si>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</si>
  <si>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</si>
  <si>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</si>
  <si>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</si>
  <si>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</si>
  <si>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</si>
  <si>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</si>
  <si>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 &amp; s=computers &amp; sr=1-272</t>
  </si>
  <si>
    <t>B00E3DVQFS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</si>
  <si>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</si>
  <si>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</si>
  <si>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</si>
  <si>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</si>
  <si>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</si>
  <si>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</si>
  <si>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</si>
  <si>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 &amp; s=computers &amp; sr=1-274</t>
  </si>
  <si>
    <t>B00BN5SNF0</t>
  </si>
  <si>
    <t>ENVIE¬Æ (AA10004PLNi-CD)</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</si>
  <si>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</si>
  <si>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</si>
  <si>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</si>
  <si>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</si>
  <si>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</si>
  <si>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</si>
  <si>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</si>
  <si>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 &amp; s=computers &amp; sr=1-276</t>
  </si>
  <si>
    <t>B09SGGRKV8</t>
  </si>
  <si>
    <t>ZEBRONICS Zeb-Buds</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</si>
  <si>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</si>
  <si>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</si>
  <si>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</si>
  <si>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</si>
  <si>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</si>
  <si>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 &amp;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</si>
  <si>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</si>
  <si>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 &amp; s=computers &amp; sr=1-278</t>
  </si>
  <si>
    <t>B084BR3QX8</t>
  </si>
  <si>
    <t>LAPSTER Accessories</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</si>
  <si>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</si>
  <si>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</si>
  <si>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</si>
  <si>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</si>
  <si>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</si>
  <si>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</si>
  <si>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</si>
  <si>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 &amp; s=computers &amp; sr=1-282</t>
  </si>
  <si>
    <t>B09VC2D2WG</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</si>
  <si>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</si>
  <si>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</si>
  <si>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</si>
  <si>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</si>
  <si>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</si>
  <si>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</si>
  <si>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</si>
  <si>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 &amp; s=computers &amp; sr=1-283</t>
  </si>
  <si>
    <t>B09163Q5CD</t>
  </si>
  <si>
    <t>Verilux¬Æ USB</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</si>
  <si>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 &amp; 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</si>
  <si>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</si>
  <si>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</si>
  <si>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</si>
  <si>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</si>
  <si>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</si>
  <si>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</si>
  <si>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 &amp; s=computers &amp; sr=1-284</t>
  </si>
  <si>
    <t>B08K9PX15C</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</si>
  <si>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</si>
  <si>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</si>
  <si>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</si>
  <si>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</si>
  <si>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</si>
  <si>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</si>
  <si>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</si>
  <si>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 &amp; s=computers &amp; sr=1-285</t>
  </si>
  <si>
    <t>B083RD1J99</t>
  </si>
  <si>
    <t>HP Wired</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</si>
  <si>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</si>
  <si>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</si>
  <si>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</si>
  <si>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</si>
  <si>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</si>
  <si>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</si>
  <si>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</si>
  <si>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 &amp; s=computers &amp; sr=1-286</t>
  </si>
  <si>
    <t>B09Z7YGV3R</t>
  </si>
  <si>
    <t>Anjaney Enterprise</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</si>
  <si>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</si>
  <si>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</si>
  <si>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</si>
  <si>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</si>
  <si>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</si>
  <si>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</si>
  <si>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</si>
  <si>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 &amp; s=computers &amp; sr=1-287</t>
  </si>
  <si>
    <t>B00N3XLDW0</t>
  </si>
  <si>
    <t>ENVIE ECR-20</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</si>
  <si>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</si>
  <si>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</si>
  <si>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</si>
  <si>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</si>
  <si>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</si>
  <si>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</si>
  <si>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</si>
  <si>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 &amp; s=computers &amp; sr=1-288</t>
  </si>
  <si>
    <t>B07Z53L5QL</t>
  </si>
  <si>
    <t>ProElite Faux</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</si>
  <si>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</si>
  <si>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</si>
  <si>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</si>
  <si>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</si>
  <si>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Looks stylish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</si>
  <si>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</si>
  <si>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</si>
  <si>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 &amp; s=computers &amp; sr=1-289</t>
  </si>
  <si>
    <t>B00P93X0VO</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</si>
  <si>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</si>
  <si>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</si>
  <si>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</si>
  <si>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</si>
  <si>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</si>
  <si>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</si>
  <si>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</si>
  <si>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 &amp; s=computers &amp; sr=1-290</t>
  </si>
  <si>
    <t>B07SBGFDX9</t>
  </si>
  <si>
    <t>Pentonic Multicolor</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</si>
  <si>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</si>
  <si>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</si>
  <si>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</si>
  <si>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</si>
  <si>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</si>
  <si>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</si>
  <si>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</si>
  <si>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 &amp; s=computers &amp; sr=1-291</t>
  </si>
  <si>
    <t>B07X2L5Z8C</t>
  </si>
  <si>
    <t>Logitech Pebble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</si>
  <si>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</si>
  <si>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</si>
  <si>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</si>
  <si>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</si>
  <si>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</si>
  <si>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</si>
  <si>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</si>
  <si>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 &amp; s=computers &amp; sr=1-295</t>
  </si>
  <si>
    <t>B00VA7YYUO</t>
  </si>
  <si>
    <t>Apsara Platinum</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</si>
  <si>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</si>
  <si>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</si>
  <si>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</si>
  <si>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</si>
  <si>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</si>
  <si>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</si>
  <si>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</si>
  <si>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 &amp; s=computers &amp; sr=1-296</t>
  </si>
  <si>
    <t>B07L9FW9GF</t>
  </si>
  <si>
    <t>Zebronics Zeb-Power</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</si>
  <si>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</si>
  <si>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</si>
  <si>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</si>
  <si>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</si>
  <si>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</si>
  <si>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</si>
  <si>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</si>
  <si>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 &amp; s=computers &amp; sr=1-297</t>
  </si>
  <si>
    <t>B08D64C9FN</t>
  </si>
  <si>
    <t>Ant Esports</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</si>
  <si>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</si>
  <si>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</si>
  <si>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</si>
  <si>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</si>
  <si>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</si>
  <si>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</si>
  <si>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</si>
  <si>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 &amp; s=computers &amp; sr=1-298</t>
  </si>
  <si>
    <t>B00LOD70SC</t>
  </si>
  <si>
    <t>Pilot V7</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</si>
  <si>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</si>
  <si>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</si>
  <si>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</si>
  <si>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</si>
  <si>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</si>
  <si>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</si>
  <si>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</si>
  <si>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 &amp; s=computers &amp; sr=1-300</t>
  </si>
  <si>
    <t>B09X76VL5L</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</si>
  <si>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</si>
  <si>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</si>
  <si>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</si>
  <si>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</si>
  <si>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</si>
  <si>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</si>
  <si>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</si>
  <si>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 &amp; s=computers &amp; sr=1-301</t>
  </si>
  <si>
    <t>B091JF2TFD</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</si>
  <si>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</si>
  <si>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</si>
  <si>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</si>
  <si>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</si>
  <si>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</si>
  <si>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</si>
  <si>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</si>
  <si>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 &amp; s=computers &amp; sr=1-302</t>
  </si>
  <si>
    <t>B07S7DCJKS</t>
  </si>
  <si>
    <t>IT2M Designer</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</si>
  <si>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</si>
  <si>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</si>
  <si>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</si>
  <si>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</si>
  <si>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</si>
  <si>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</si>
  <si>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</si>
  <si>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 &amp; s=computers &amp; sr=1-303</t>
  </si>
  <si>
    <t>B09NC2TY11</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</si>
  <si>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</si>
  <si>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</si>
  <si>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</si>
  <si>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</si>
  <si>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</si>
  <si>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</si>
  <si>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</si>
  <si>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 &amp; s=computers &amp; sr=1-305</t>
  </si>
  <si>
    <t>B0BDS8MY8J</t>
  </si>
  <si>
    <t>Lapster Caddy</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</si>
  <si>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</si>
  <si>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</si>
  <si>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</si>
  <si>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</si>
  <si>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</si>
  <si>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</si>
  <si>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</si>
  <si>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 &amp; s=computers &amp; sr=1-306</t>
  </si>
  <si>
    <t>B09X7DY7Q4</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</si>
  <si>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</si>
  <si>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</si>
  <si>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</si>
  <si>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</si>
  <si>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</si>
  <si>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</si>
  <si>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</si>
  <si>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 &amp; s=computers &amp; sr=1-307</t>
  </si>
  <si>
    <t>B09YV575RK</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</si>
  <si>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</si>
  <si>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</si>
  <si>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</si>
  <si>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</si>
  <si>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</si>
  <si>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</si>
  <si>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</si>
  <si>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 &amp; s=computers &amp; sr=1-308</t>
  </si>
  <si>
    <t>B08LW31NQ6</t>
  </si>
  <si>
    <t>Lenovo 600</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</si>
  <si>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Number of Buttons : 4 (Left Click, Right Click, Scroll Click, DPI Switch) Scrolling : 2-way Scroll WheelMultiple device connectivity &amp; Quick pairing: Pair with up to two devices at once and quickly switch between them with the push of a button, thanks to Bluetooth 5.0 and Microsoft Swift Pair technology. On-Off Switch: Yes Battery Type : 1 x AA Battery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</si>
  <si>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</si>
  <si>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</si>
  <si>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</si>
  <si>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</si>
  <si>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</si>
  <si>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</si>
  <si>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 &amp; s=computers &amp; sr=1-309</t>
  </si>
  <si>
    <t>B09ND94ZRG</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</si>
  <si>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</si>
  <si>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</si>
  <si>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</si>
  <si>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</si>
  <si>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</si>
  <si>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</si>
  <si>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 &amp; s=computers &amp; sr=1-310</t>
  </si>
  <si>
    <t>B00P93X6EK</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</si>
  <si>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</si>
  <si>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</si>
  <si>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</si>
  <si>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</si>
  <si>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</si>
  <si>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</si>
  <si>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</si>
  <si>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 &amp; s=computers &amp; sr=1-311</t>
  </si>
  <si>
    <t>B0994GP1CX</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</si>
  <si>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</si>
  <si>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</si>
  <si>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</si>
  <si>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</si>
  <si>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</si>
  <si>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</si>
  <si>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</si>
  <si>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 &amp; s=computers &amp; sr=1-314</t>
  </si>
  <si>
    <t>B07H8W9PB6</t>
  </si>
  <si>
    <t>KLAM LCD</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</si>
  <si>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</si>
  <si>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</si>
  <si>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</si>
  <si>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</si>
  <si>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</si>
  <si>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</si>
  <si>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</si>
  <si>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 &amp; s=computers &amp; sr=1-315</t>
  </si>
  <si>
    <t>B09NNHFSSF</t>
  </si>
  <si>
    <t>CP PLUS</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</si>
  <si>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</si>
  <si>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</si>
  <si>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</si>
  <si>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</si>
  <si>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</si>
  <si>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</si>
  <si>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</si>
  <si>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 &amp; s=computers &amp; sr=1-316</t>
  </si>
  <si>
    <t>B08D9NDZ1Y</t>
  </si>
  <si>
    <t>HP Deskjet</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</si>
  <si>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</si>
  <si>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</si>
  <si>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</si>
  <si>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</si>
  <si>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</si>
  <si>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</si>
  <si>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</si>
  <si>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 &amp; s=computers &amp; sr=1-317</t>
  </si>
  <si>
    <t>B0085IATT6</t>
  </si>
  <si>
    <t>D-Link DIR-615</t>
  </si>
  <si>
    <t>N 300 Mbps wireless Router with high gain Omni Antenna. Dynamic IP (DHCP) : Yes;Support Multiple operating modes: Router AP Repeater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AP Repeater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</si>
  <si>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</si>
  <si>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</si>
  <si>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</si>
  <si>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</si>
  <si>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</si>
  <si>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</si>
  <si>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 &amp; s=computers &amp; sr=1-320</t>
  </si>
  <si>
    <t>B08WJ86PV2</t>
  </si>
  <si>
    <t>RPM Euro</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</si>
  <si>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</si>
  <si>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</si>
  <si>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</si>
  <si>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</si>
  <si>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</si>
  <si>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</si>
  <si>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</si>
  <si>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 &amp; s=computers &amp; sr=1-321</t>
  </si>
  <si>
    <t>B078HRR1XV</t>
  </si>
  <si>
    <t>Wacom One</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</si>
  <si>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</si>
  <si>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</si>
  <si>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</si>
  <si>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</si>
  <si>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</si>
  <si>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</si>
  <si>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</si>
  <si>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 &amp; s=computers &amp; sr=1-322</t>
  </si>
  <si>
    <t>B09P22HXH6</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</si>
  <si>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Resolution: 1920 x 1080 (MJPG) @ 30 Frame Rate (default) Focus: Fixed Focus Field of View: 95¬∞ Rating: 5V 150mA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</si>
  <si>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</si>
  <si>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</si>
  <si>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</si>
  <si>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</si>
  <si>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</si>
  <si>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</si>
  <si>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 &amp; s=computers &amp; sr=1-323</t>
  </si>
  <si>
    <t>B00LM4X3XE</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</si>
  <si>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</si>
  <si>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</si>
  <si>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</si>
  <si>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</si>
  <si>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</si>
  <si>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</si>
  <si>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</si>
  <si>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 &amp; s=computers &amp; sr=1-324</t>
  </si>
  <si>
    <t>B09YLFHFDW</t>
  </si>
  <si>
    <t>Sony WI-C100</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</si>
  <si>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</si>
  <si>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</si>
  <si>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</si>
  <si>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</si>
  <si>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</si>
  <si>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</si>
  <si>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</si>
  <si>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 &amp; s=computers &amp; sr=1-325</t>
  </si>
  <si>
    <t>B07YWS9SP9</t>
  </si>
  <si>
    <t>Zebronics, ZEB-NC3300</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</si>
  <si>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</si>
  <si>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</si>
  <si>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</si>
  <si>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</si>
  <si>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</si>
  <si>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</si>
  <si>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</si>
  <si>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 &amp; s=computers &amp; sr=1-326</t>
  </si>
  <si>
    <t>B08WLY8V9S</t>
  </si>
  <si>
    <t>Tukzer Gel</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</si>
  <si>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</si>
  <si>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</si>
  <si>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</si>
  <si>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</si>
  <si>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</si>
  <si>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</si>
  <si>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</si>
  <si>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 &amp; s=computers &amp; sr=1-328</t>
  </si>
  <si>
    <t>B0873L7J6X</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</si>
  <si>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</si>
  <si>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</si>
  <si>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</si>
  <si>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</si>
  <si>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</si>
  <si>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</si>
  <si>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</si>
  <si>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 &amp; s=computers &amp; sr=1-329</t>
  </si>
  <si>
    <t>B07YNHCW6N</t>
  </si>
  <si>
    <t>Robustrion Smart</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</si>
  <si>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</si>
  <si>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</si>
  <si>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</si>
  <si>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</si>
  <si>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</si>
  <si>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</si>
  <si>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</si>
  <si>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 &amp; s=computers &amp; sr=1-331</t>
  </si>
  <si>
    <t>B01MQ2A86A</t>
  </si>
  <si>
    <t>Logitech M331</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</si>
  <si>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</si>
  <si>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</si>
  <si>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</si>
  <si>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</si>
  <si>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</si>
  <si>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</si>
  <si>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</si>
  <si>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 &amp; s=computers &amp; sr=1-333</t>
  </si>
  <si>
    <t>B00KIE28X0</t>
  </si>
  <si>
    <t>Camel Artist</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</si>
  <si>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</si>
  <si>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</si>
  <si>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</si>
  <si>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</si>
  <si>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</si>
  <si>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</si>
  <si>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</si>
  <si>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 &amp; s=computers &amp; sr=1-334</t>
  </si>
  <si>
    <t>B0BHYJ8CVF</t>
  </si>
  <si>
    <t>Portronics Key2</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</si>
  <si>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</si>
  <si>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</si>
  <si>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</si>
  <si>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</si>
  <si>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</si>
  <si>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</si>
  <si>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</si>
  <si>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 &amp; s=computers &amp; sr=1-336</t>
  </si>
  <si>
    <t>B0BCVJ3PVP</t>
  </si>
  <si>
    <t>SupCares Laptop</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</si>
  <si>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</si>
  <si>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</si>
  <si>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</si>
  <si>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</si>
  <si>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</si>
  <si>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</si>
  <si>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</si>
  <si>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 &amp; s=computers &amp; sr=1-337</t>
  </si>
  <si>
    <t>B0B2931FCV</t>
  </si>
  <si>
    <t>ZEBRONICS Zeb-Sound</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</si>
  <si>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</si>
  <si>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</si>
  <si>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</si>
  <si>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</si>
  <si>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</si>
  <si>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</si>
  <si>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</si>
  <si>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 &amp; s=computers &amp; sr=1-338</t>
  </si>
  <si>
    <t>B09TMZ1MF8</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</si>
  <si>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</si>
  <si>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</si>
  <si>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</si>
  <si>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</si>
  <si>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</si>
  <si>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</si>
  <si>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</si>
  <si>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 &amp; s=computers &amp; sr=1-339</t>
  </si>
  <si>
    <t>B07VV37FT4</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</si>
  <si>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</si>
  <si>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</si>
  <si>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</si>
  <si>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</si>
  <si>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</si>
  <si>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</si>
  <si>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</si>
  <si>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 &amp; s=computers &amp; sr=1-340</t>
  </si>
  <si>
    <t>B07JB2Y4SR</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</si>
  <si>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</si>
  <si>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</si>
  <si>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</si>
  <si>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</si>
  <si>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</si>
  <si>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</si>
  <si>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</si>
  <si>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 &amp; s=computers &amp; sr=1-343</t>
  </si>
  <si>
    <t>B08KRMK9LZ</t>
  </si>
  <si>
    <t>Tukzer Stylus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</si>
  <si>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</si>
  <si>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</si>
  <si>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</si>
  <si>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</si>
  <si>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</si>
  <si>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</si>
  <si>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</si>
  <si>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 &amp; s=computers &amp; sr=1-346</t>
  </si>
  <si>
    <t>B08LT9BMPP</t>
  </si>
  <si>
    <t>Logitech G102</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</si>
  <si>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</si>
  <si>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</si>
  <si>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</si>
  <si>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</si>
  <si>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</si>
  <si>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</si>
  <si>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</si>
  <si>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 &amp; s=computers &amp; sr=1-347</t>
  </si>
  <si>
    <t>B0814ZY6FP</t>
  </si>
  <si>
    <t>Zebronics ZEB-VITA</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</si>
  <si>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</si>
  <si>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</si>
  <si>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</si>
  <si>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</si>
  <si>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</si>
  <si>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</si>
  <si>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</si>
  <si>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 &amp; s=computers &amp; sr=1-352</t>
  </si>
  <si>
    <t>B09F3PDDRF</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</si>
  <si>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</si>
  <si>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</si>
  <si>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</si>
  <si>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</si>
  <si>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</si>
  <si>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</si>
  <si>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</si>
  <si>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 &amp; s=computers &amp; sr=1-353</t>
  </si>
  <si>
    <t>B07X963JNS</t>
  </si>
  <si>
    <t>URBN 10000</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</si>
  <si>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</si>
  <si>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</si>
  <si>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 &amp; s=computers &amp; sr=1-356</t>
  </si>
  <si>
    <t>B09LD3116F</t>
  </si>
  <si>
    <t>Qubo Smart</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</si>
  <si>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</si>
  <si>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</si>
  <si>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</si>
  <si>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</si>
  <si>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</si>
  <si>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</si>
  <si>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</si>
  <si>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 &amp; s=computers &amp; sr=1-357</t>
  </si>
  <si>
    <t>B08Y5QJTVK</t>
  </si>
  <si>
    <t>Duracell CR2025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</si>
  <si>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</si>
  <si>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</si>
  <si>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</si>
  <si>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</si>
  <si>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</si>
  <si>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</si>
  <si>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</si>
  <si>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 &amp; s=computers &amp; sr=1-358</t>
  </si>
  <si>
    <t>B00LY1FN1K</t>
  </si>
  <si>
    <t>Camel Fabrica</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</si>
  <si>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</si>
  <si>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</si>
  <si>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</si>
  <si>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</si>
  <si>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</si>
  <si>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</si>
  <si>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</si>
  <si>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 &amp; s=computers &amp; sr=1-359</t>
  </si>
  <si>
    <t>B07DJ5KYDZ</t>
  </si>
  <si>
    <t>Lenovo GX20L29764</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</si>
  <si>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</si>
  <si>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</si>
  <si>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</si>
  <si>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</si>
  <si>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</si>
  <si>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</si>
  <si>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</si>
  <si>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 &amp; s=computers &amp; sr=1-360</t>
  </si>
  <si>
    <t>B009LJ2BXA</t>
  </si>
  <si>
    <t>Hp Wired</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</si>
  <si>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</si>
  <si>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</si>
  <si>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</si>
  <si>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</si>
  <si>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</si>
  <si>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</si>
  <si>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</si>
  <si>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 &amp; s=computers &amp; sr=1-361</t>
  </si>
  <si>
    <t>B09BVCVTBC</t>
  </si>
  <si>
    <t>Redragon K617</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</si>
  <si>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</si>
  <si>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</si>
  <si>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</si>
  <si>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</si>
  <si>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</si>
  <si>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</si>
  <si>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</si>
  <si>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 &amp; s=computers &amp; sr=1-362</t>
  </si>
  <si>
    <t>B07SY4C3TD</t>
  </si>
  <si>
    <t>HP GT</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</si>
  <si>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</si>
  <si>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</si>
  <si>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</si>
  <si>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</si>
  <si>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</si>
  <si>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</si>
  <si>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</si>
  <si>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 &amp; s=computers &amp; sr=1-364</t>
  </si>
  <si>
    <t>B094JB13XL</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</si>
  <si>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</si>
  <si>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</si>
  <si>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 &amp; s=computers &amp; sr=1-365</t>
  </si>
  <si>
    <t>B08CRRQK6Z</t>
  </si>
  <si>
    <t>Zebronics Zeb-JUKEBAR</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</si>
  <si>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</si>
  <si>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</si>
  <si>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</si>
  <si>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</si>
  <si>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</si>
  <si>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</si>
  <si>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</si>
  <si>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 &amp; s=computers &amp; sr=1-366</t>
  </si>
  <si>
    <t>B08MTLLSL8</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</si>
  <si>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</si>
  <si>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</si>
  <si>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</si>
  <si>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</si>
  <si>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</si>
  <si>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</si>
  <si>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</si>
  <si>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 &amp; s=computers &amp; sr=1-367</t>
  </si>
  <si>
    <t>B08Y57TPDM</t>
  </si>
  <si>
    <t>Duracell CR2016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</si>
  <si>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</si>
  <si>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</si>
  <si>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</si>
  <si>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</si>
  <si>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</si>
  <si>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</si>
  <si>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</si>
  <si>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 &amp; s=computers &amp; sr=1-368</t>
  </si>
  <si>
    <t>B09CYTJV3N</t>
  </si>
  <si>
    <t>MI 360¬∞</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</si>
  <si>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</si>
  <si>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</si>
  <si>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</si>
  <si>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</si>
  <si>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</si>
  <si>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</si>
  <si>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</si>
  <si>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 &amp; s=computers &amp; sr=1-369</t>
  </si>
  <si>
    <t>B07GLNJC25</t>
  </si>
  <si>
    <t>ZEBRONICS Zeb-100HB</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</si>
  <si>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</si>
  <si>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</si>
  <si>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</si>
  <si>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</si>
  <si>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</si>
  <si>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</si>
  <si>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</si>
  <si>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 &amp; s=computers &amp; sr=1-370</t>
  </si>
  <si>
    <t>B08FY4FG5X</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</si>
  <si>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</si>
  <si>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</si>
  <si>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</si>
  <si>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</si>
  <si>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</si>
  <si>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</si>
  <si>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</si>
  <si>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 &amp; s=computers &amp; sr=1-371</t>
  </si>
  <si>
    <t>B07TMCXRFV</t>
  </si>
  <si>
    <t>ESR Screen</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</si>
  <si>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</si>
  <si>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</si>
  <si>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</si>
  <si>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</si>
  <si>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</si>
  <si>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</si>
  <si>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</si>
  <si>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 &amp; s=computers &amp; sr=1-372</t>
  </si>
  <si>
    <t>B00LZPQVMK</t>
  </si>
  <si>
    <t>Parker Vector</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</si>
  <si>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</si>
  <si>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</si>
  <si>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</si>
  <si>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</si>
  <si>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</si>
  <si>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</si>
  <si>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</si>
  <si>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 &amp; s=computers &amp; sr=1-374</t>
  </si>
  <si>
    <t>B08X77LM8C</t>
  </si>
  <si>
    <t>Silicone Rubber</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</si>
  <si>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</si>
  <si>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</si>
  <si>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</si>
  <si>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</si>
  <si>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</si>
  <si>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</si>
  <si>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</si>
  <si>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 &amp; s=computers &amp; sr=1-376</t>
  </si>
  <si>
    <t>B01EJ5MM5M</t>
  </si>
  <si>
    <t>Canon PIXMA</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</si>
  <si>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</si>
  <si>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</si>
  <si>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</si>
  <si>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</si>
  <si>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</si>
  <si>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</si>
  <si>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</si>
  <si>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 &amp; s=computers &amp; sr=1-378</t>
  </si>
  <si>
    <t>B08J82K4GX</t>
  </si>
  <si>
    <t>Samsung 24-inch(60.46cm)</t>
  </si>
  <si>
    <t>24 inch Samsung Monitor - 1,920 x 1,080 Resolution IPS Panel Monitor3-sided borderless display for All-expansive viewFluid pictures with 75hz refresh rate 5 ms response time 250cd/m2 Brightness (Typical)Aspect Ratio: 16:9 178¬∞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</si>
  <si>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</si>
  <si>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</si>
  <si>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</si>
  <si>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</si>
  <si>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</si>
  <si>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</si>
  <si>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 &amp; s=computers &amp; sr=1-379</t>
  </si>
  <si>
    <t>B07Z1Z77ZZ</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</si>
  <si>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</si>
  <si>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</si>
  <si>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</si>
  <si>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</si>
  <si>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</si>
  <si>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</si>
  <si>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</si>
  <si>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 &amp; s=computers &amp; sr=1-380</t>
  </si>
  <si>
    <t>B00DJ5N9VK</t>
  </si>
  <si>
    <t>Faber-Castell Connector</t>
  </si>
  <si>
    <t>Toys &amp; Games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</si>
  <si>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</si>
  <si>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</si>
  <si>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</si>
  <si>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</si>
  <si>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</si>
  <si>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</si>
  <si>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</si>
  <si>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 &amp; s=computers &amp; sr=1-381</t>
  </si>
  <si>
    <t>B08FGNPQ9X</t>
  </si>
  <si>
    <t>Zinq UPS</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</si>
  <si>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</si>
  <si>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</si>
  <si>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</si>
  <si>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</si>
  <si>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</si>
  <si>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</si>
  <si>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</si>
  <si>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 &amp; s=computers &amp; sr=1-383</t>
  </si>
  <si>
    <t>B07NTKGW45</t>
  </si>
  <si>
    <t>SaleOn‚Ñ¢ Portable</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</si>
  <si>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</si>
  <si>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</si>
  <si>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</si>
  <si>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</si>
  <si>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</si>
  <si>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</si>
  <si>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</si>
  <si>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 &amp; s=computers &amp; sr=1-384</t>
  </si>
  <si>
    <t>B08J4PL1Z3</t>
  </si>
  <si>
    <t>RPM Euro Games controller for Windows ‚Äì 7, 8, 8.1 and 10 + PS3 dual vibration Note: to switch from Direct to X-input mode, press and hold the "home" ButtonThis gamepad has 10 digital keys, 2 Analog sticks, 2 Analog sensitive triggers, 1.7 meter USB cable. X and D input compatible.Connection: USB 2.0 high speed ‚Äã‚Äã(Wired) vibration effects through dual vibration function (rumble effect) ensure even more realistic gaming environment.Easy installation through plug &amp; play ergonomic shape/ compact design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</si>
  <si>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</si>
  <si>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</si>
  <si>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</si>
  <si>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</si>
  <si>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</si>
  <si>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</si>
  <si>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 &amp; s=computers &amp; sr=1-386</t>
  </si>
  <si>
    <t>B07XJWTYM2</t>
  </si>
  <si>
    <t>11.2 mm bass boost drivers along with the Japan Daikoku Technology, to offer you deep and punchy bassUp to 12 hours of playback time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</si>
  <si>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</si>
  <si>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</si>
  <si>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</si>
  <si>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</si>
  <si>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 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 &amp; 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</si>
  <si>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</si>
  <si>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 &amp; s=computers &amp; sr=1-387</t>
  </si>
  <si>
    <t>B09939XJX8</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</si>
  <si>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</si>
  <si>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</si>
  <si>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</si>
  <si>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</si>
  <si>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</si>
  <si>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</si>
  <si>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</si>
  <si>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 &amp; s=computers &amp; sr=1-388</t>
  </si>
  <si>
    <t>B09MDCZJXS</t>
  </si>
  <si>
    <t>Wings Phantom</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</si>
  <si>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</si>
  <si>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</si>
  <si>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</si>
  <si>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</si>
  <si>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</si>
  <si>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</si>
  <si>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</si>
  <si>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 &amp; s=computers &amp; sr=1-389</t>
  </si>
  <si>
    <t>B08CTQP51L</t>
  </si>
  <si>
    <t>Robustrion [Anti-Scratch]</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</si>
  <si>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</si>
  <si>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</si>
  <si>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</si>
  <si>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</si>
  <si>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</si>
  <si>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</si>
  <si>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</si>
  <si>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 &amp; s=computers &amp; sr=1-390</t>
  </si>
  <si>
    <t>B0BG62HMDJ</t>
  </si>
  <si>
    <t>Cablet 2.5</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</si>
  <si>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</si>
  <si>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</si>
  <si>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</si>
  <si>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</si>
  <si>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</si>
  <si>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</si>
  <si>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</si>
  <si>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 &amp; s=computers &amp; sr=1-391</t>
  </si>
  <si>
    <t>B08GTYFC37</t>
  </si>
  <si>
    <t>SanDisk 1TB</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</si>
  <si>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</si>
  <si>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</si>
  <si>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</si>
  <si>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</si>
  <si>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</si>
  <si>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</si>
  <si>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</si>
  <si>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 &amp; s=computers &amp; sr=1-392</t>
  </si>
  <si>
    <t>B08SBH499M</t>
  </si>
  <si>
    <t>ZEBRONICS Zeb-Warrior</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</si>
  <si>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</si>
  <si>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</si>
  <si>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</si>
  <si>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</si>
  <si>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</si>
  <si>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</si>
  <si>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</si>
  <si>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 &amp; s=computers &amp; sr=1-394</t>
  </si>
  <si>
    <t>B08FYB5HHK</t>
  </si>
  <si>
    <t>TP-Link UE300C</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</si>
  <si>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</si>
  <si>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</si>
  <si>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 &amp; s=computers &amp; sr=1-395</t>
  </si>
  <si>
    <t>B0B5GJRTHB</t>
  </si>
  <si>
    <t>Wecool Moonwalk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</si>
  <si>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</si>
  <si>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</si>
  <si>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</si>
  <si>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</si>
  <si>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</si>
  <si>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</si>
  <si>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</si>
  <si>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 &amp; s=computers &amp; sr=1-397</t>
  </si>
  <si>
    <t>B09GBBJV72</t>
  </si>
  <si>
    <t>HP 330</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</si>
  <si>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</si>
  <si>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</si>
  <si>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</si>
  <si>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</si>
  <si>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</si>
  <si>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</si>
  <si>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</si>
  <si>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 &amp; s=computers &amp; sr=1-398</t>
  </si>
  <si>
    <t>B07P434WJY</t>
  </si>
  <si>
    <t>RC PRINT</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</si>
  <si>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</si>
  <si>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</si>
  <si>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</si>
  <si>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</si>
  <si>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</si>
  <si>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</si>
  <si>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</si>
  <si>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 &amp; s=computers &amp; sr=1-399</t>
  </si>
  <si>
    <t>B07T9FV9YP</t>
  </si>
  <si>
    <t>Redgear Cloak</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</si>
  <si>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</si>
  <si>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</si>
  <si>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</si>
  <si>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</si>
  <si>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</si>
  <si>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</si>
  <si>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</si>
  <si>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 &amp; s=computers &amp; sr=1-400</t>
  </si>
  <si>
    <t>B08WKFSN84</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</si>
  <si>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</si>
  <si>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</si>
  <si>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 &amp; s=computers &amp; sr=1-402</t>
  </si>
  <si>
    <t>B09TBCVJS3</t>
  </si>
  <si>
    <t>Amazfit GTS2</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</si>
  <si>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</si>
  <si>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</si>
  <si>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</si>
  <si>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</si>
  <si>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</si>
  <si>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</si>
  <si>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</si>
  <si>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 &amp; s=computers &amp; sr=1-403</t>
  </si>
  <si>
    <t>B08TR61BVK</t>
  </si>
  <si>
    <t>Tabelito¬Æ Polyester</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</si>
  <si>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</si>
  <si>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</si>
  <si>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</si>
  <si>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</si>
  <si>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</si>
  <si>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</si>
  <si>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</si>
  <si>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 &amp; s=computers &amp; sr=1-404</t>
  </si>
  <si>
    <t>B0B2CPVXHX</t>
  </si>
  <si>
    <t>Robustrion Anti-Scratch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</si>
  <si>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</si>
  <si>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</si>
  <si>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</si>
  <si>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</si>
  <si>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</si>
  <si>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</si>
  <si>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</si>
  <si>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 &amp; s=computers &amp; sr=1-406</t>
  </si>
  <si>
    <t>B08XNL93PL</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</si>
  <si>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</si>
  <si>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</si>
  <si>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</si>
  <si>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</si>
  <si>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</si>
  <si>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</si>
  <si>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</si>
  <si>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 &amp; s=computers &amp; sr=1-407</t>
  </si>
  <si>
    <t>B088GXTJM3</t>
  </si>
  <si>
    <t>DIGITEK¬Æ (DLS-9FT)</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</si>
  <si>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</si>
  <si>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</si>
  <si>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</si>
  <si>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</si>
  <si>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</si>
  <si>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</si>
  <si>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</si>
  <si>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 &amp; s=computers &amp; sr=1-408</t>
  </si>
  <si>
    <t>B099S26HWG</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</si>
  <si>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</si>
  <si>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</si>
  <si>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</si>
  <si>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</si>
  <si>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</si>
  <si>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</si>
  <si>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</si>
  <si>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 &amp; s=computers &amp; sr=1-409</t>
  </si>
  <si>
    <t>B08461VC1Z</t>
  </si>
  <si>
    <t>Scarters Mouse</t>
  </si>
  <si>
    <t>Dimensions: 90 cm X 45 cm Reversible Use - Navy Blue &amp; Yellow Ochre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</si>
  <si>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</si>
  <si>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</si>
  <si>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</si>
  <si>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</si>
  <si>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</si>
  <si>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</si>
  <si>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 &amp; s=computers &amp; sr=1-410</t>
  </si>
  <si>
    <t>B00K32PEW4</t>
  </si>
  <si>
    <t>Casio MJ-120D</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</si>
  <si>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</si>
  <si>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</si>
  <si>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</si>
  <si>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</si>
  <si>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</si>
  <si>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</si>
  <si>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</si>
  <si>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 &amp; s=computers &amp; sr=1-411</t>
  </si>
  <si>
    <t>B07LFWP97N</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</si>
  <si>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</si>
  <si>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</si>
  <si>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</si>
  <si>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</si>
  <si>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</si>
  <si>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</si>
  <si>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</si>
  <si>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 &amp; s=computers &amp; sr=1-413</t>
  </si>
  <si>
    <t>B0746N6WML</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</si>
  <si>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</si>
  <si>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</si>
  <si>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</si>
  <si>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</si>
  <si>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</si>
  <si>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</si>
  <si>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</si>
  <si>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 &amp; s=computers &amp; sr=1-414</t>
  </si>
  <si>
    <t>B07W9KYT62</t>
  </si>
  <si>
    <t>TP-Link AC1200</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</si>
  <si>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</si>
  <si>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</si>
  <si>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</si>
  <si>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</si>
  <si>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</si>
  <si>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</si>
  <si>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 &amp; s=computers &amp; sr=1-415</t>
  </si>
  <si>
    <t>B08D9MNH4B</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</si>
  <si>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</si>
  <si>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</si>
  <si>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</si>
  <si>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</si>
  <si>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</si>
  <si>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</si>
  <si>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</si>
  <si>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 &amp; s=computers &amp; sr=1-418</t>
  </si>
  <si>
    <t>B09MKG4ZCM</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</si>
  <si>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</si>
  <si>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</si>
  <si>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</si>
  <si>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</si>
  <si>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</si>
  <si>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</si>
  <si>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</si>
  <si>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 &amp; s=computers &amp; sr=1-420</t>
  </si>
  <si>
    <t>B07RZZ1QSW</t>
  </si>
  <si>
    <t>SLOVIC¬Æ Tripod</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</si>
  <si>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</si>
  <si>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</si>
  <si>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</si>
  <si>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</si>
  <si>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</si>
  <si>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</si>
  <si>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</si>
  <si>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 &amp; s=computers &amp; sr=1-421</t>
  </si>
  <si>
    <t>B07222HQKP</t>
  </si>
  <si>
    <t>Orico 2.5"(6.3cm)</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</si>
  <si>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</si>
  <si>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</si>
  <si>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</si>
  <si>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</si>
  <si>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</si>
  <si>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</si>
  <si>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</si>
  <si>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 &amp; s=computers &amp; sr=1-423</t>
  </si>
  <si>
    <t>B00NFD0ETQ</t>
  </si>
  <si>
    <t>Logitech G402</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</si>
  <si>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</si>
  <si>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</si>
  <si>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</si>
  <si>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</si>
  <si>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</si>
  <si>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</si>
  <si>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</si>
  <si>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 &amp; s=computers &amp; sr=1-424</t>
  </si>
  <si>
    <t>B075DB1F13</t>
  </si>
  <si>
    <t>Panasonic Eneloop</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</si>
  <si>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</si>
  <si>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</si>
  <si>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</si>
  <si>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</si>
  <si>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</si>
  <si>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</si>
  <si>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</si>
  <si>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 &amp; s=computers &amp; sr=1-425</t>
  </si>
  <si>
    <t>B0148NPH9I</t>
  </si>
  <si>
    <t>Logitech K380</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</si>
  <si>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</si>
  <si>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</si>
  <si>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</si>
  <si>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</si>
  <si>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</si>
  <si>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</si>
  <si>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</si>
  <si>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 &amp; s=computers &amp; sr=1-426</t>
  </si>
  <si>
    <t>B01JOFKL0A</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</si>
  <si>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</si>
  <si>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</si>
  <si>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</si>
  <si>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</si>
  <si>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</si>
  <si>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</si>
  <si>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</si>
  <si>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 &amp; s=computers &amp; sr=1-427</t>
  </si>
  <si>
    <t>B079S811J3</t>
  </si>
  <si>
    <t>Redgear Cosmo</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</si>
  <si>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</si>
  <si>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</si>
  <si>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</si>
  <si>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</si>
  <si>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</si>
  <si>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</si>
  <si>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</si>
  <si>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 &amp; s=computers &amp; sr=1-429</t>
  </si>
  <si>
    <t>B0083T231O</t>
  </si>
  <si>
    <t>Belkin Essential</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</si>
  <si>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</si>
  <si>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</si>
  <si>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</si>
  <si>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</si>
  <si>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</si>
  <si>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</si>
  <si>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</si>
  <si>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 &amp; s=computers &amp; sr=1-430</t>
  </si>
  <si>
    <t>B086PXQ2R4</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</si>
  <si>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</si>
  <si>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</si>
  <si>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</si>
  <si>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</si>
  <si>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</si>
  <si>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</si>
  <si>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</si>
  <si>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 &amp; s=computers &amp; sr=1-431</t>
  </si>
  <si>
    <t>B07L1N3TJX</t>
  </si>
  <si>
    <t>Artis AR-45W-MG2</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</si>
  <si>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</si>
  <si>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</si>
  <si>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</si>
  <si>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</si>
  <si>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</si>
  <si>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</si>
  <si>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</si>
  <si>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 &amp; s=computers &amp; sr=1-432</t>
  </si>
  <si>
    <t>B07YFWVRCM</t>
  </si>
  <si>
    <t>Imou 360¬∞</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</si>
  <si>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</si>
  <si>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</si>
  <si>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</si>
  <si>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</si>
  <si>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</si>
  <si>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</si>
  <si>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</si>
  <si>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 &amp; s=computers &amp; sr=1-433</t>
  </si>
  <si>
    <t>B08TDJ5BVF</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</si>
  <si>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</si>
  <si>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</si>
  <si>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</si>
  <si>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</si>
  <si>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</si>
  <si>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</si>
  <si>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</si>
  <si>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 &amp; s=computers &amp; sr=1-436</t>
  </si>
  <si>
    <t>B09XXZXQC1</t>
  </si>
  <si>
    <t>Xiaomi Pad</t>
  </si>
  <si>
    <t>Qualcomm Snapdragon 860 Octa-core processor 6GB RAM 128GB Internal StorageWQHD+ (2560x1600 high resolution) 10.95" Dolby Vision display 120Hz refresh rate Supports DCI-P3 with over 1 billion coloursQuad Speakers with Dolby Atmos Long lasting 8720 mAh Battery Android 1113MP Rear Camera with 4K recording 8MP Front camera Ultra Slim design</t>
  </si>
  <si>
    <t>AGIQYUS55MG4UWXTEF4PRMPZWPQA,AH4VWAKSTYSTM4XW5I4VA4VOGL6A,AGXLDDFUAUJIXQ5SZK2CKHJGCO4A,AFDV3XB5P65LS5FRSIEWKAY3K3JQ</t>
  </si>
  <si>
    <t xml:space="preserve"> &amp;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</si>
  <si>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</si>
  <si>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</si>
  <si>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</si>
  <si>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</si>
  <si>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 &amp; s=computers &amp; sr=1-437</t>
  </si>
  <si>
    <t>B083T5G5PM</t>
  </si>
  <si>
    <t>Sennheiser CX</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</si>
  <si>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</si>
  <si>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</si>
  <si>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</si>
  <si>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</si>
  <si>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</si>
  <si>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</si>
  <si>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</si>
  <si>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 &amp; s=computers &amp; sr=1-438</t>
  </si>
  <si>
    <t>B0BHVPTM2C</t>
  </si>
  <si>
    <t>HB Plus</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</si>
  <si>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</si>
  <si>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</si>
  <si>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</si>
  <si>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</si>
  <si>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</si>
  <si>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</si>
  <si>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</si>
  <si>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 &amp; s=computers &amp; sr=1-439</t>
  </si>
  <si>
    <t>B01NBX5RSB</t>
  </si>
  <si>
    <t>HP 65W</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</si>
  <si>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</si>
  <si>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</si>
  <si>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</si>
  <si>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</si>
  <si>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</si>
  <si>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</si>
  <si>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</si>
  <si>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 &amp; s=computers &amp; sr=1-441</t>
  </si>
  <si>
    <t>B08MWJTST6</t>
  </si>
  <si>
    <t>Tukzer Fully</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</si>
  <si>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</si>
  <si>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</si>
  <si>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</si>
  <si>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</si>
  <si>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</si>
  <si>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</si>
  <si>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</si>
  <si>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 &amp; s=computers &amp; sr=1-442</t>
  </si>
  <si>
    <t>B07R99NBVB</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</si>
  <si>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</si>
  <si>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</si>
  <si>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</si>
  <si>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</si>
  <si>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</si>
  <si>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</si>
  <si>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</si>
  <si>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 &amp; s=computers &amp; sr=1-444</t>
  </si>
  <si>
    <t>B00LY12TH6</t>
  </si>
  <si>
    <t>Camel Oil</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</si>
  <si>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</si>
  <si>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</si>
  <si>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</si>
  <si>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</si>
  <si>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</si>
  <si>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</si>
  <si>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</si>
  <si>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 &amp; s=computers &amp; sr=1-448</t>
  </si>
  <si>
    <t>B08497Z1MQ</t>
  </si>
  <si>
    <t>HP M270</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</si>
  <si>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</si>
  <si>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</si>
  <si>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</si>
  <si>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</si>
  <si>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</si>
  <si>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</si>
  <si>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</si>
  <si>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 &amp; s=computers &amp; sr=1-450</t>
  </si>
  <si>
    <t>B07KNM95JK</t>
  </si>
  <si>
    <t>Foxin FTC</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</si>
  <si>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</si>
  <si>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</si>
  <si>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</si>
  <si>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</si>
  <si>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</si>
  <si>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</si>
  <si>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</si>
  <si>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 &amp; s=computers &amp; sr=1-451</t>
  </si>
  <si>
    <t>B09Q3M3WLJ</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</si>
  <si>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</si>
  <si>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</si>
  <si>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</si>
  <si>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</si>
  <si>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</si>
  <si>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</si>
  <si>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</si>
  <si>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 &amp; s=computers &amp; sr=1-452</t>
  </si>
  <si>
    <t>B09B9SPC7F</t>
  </si>
  <si>
    <t>PC SQUARE</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</si>
  <si>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</si>
  <si>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</si>
  <si>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</si>
  <si>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</si>
  <si>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</si>
  <si>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</si>
  <si>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</si>
  <si>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 &amp; s=computers &amp; sr=1-453</t>
  </si>
  <si>
    <t>B099SD8PRP</t>
  </si>
  <si>
    <t>Lenovo 130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</si>
  <si>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</si>
  <si>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</si>
  <si>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</si>
  <si>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</si>
  <si>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</si>
  <si>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</si>
  <si>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</si>
  <si>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 &amp; s=computers &amp; sr=1-455</t>
  </si>
  <si>
    <t>B00S2SEV7K</t>
  </si>
  <si>
    <t>Pilot Frixion</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</si>
  <si>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</si>
  <si>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</si>
  <si>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</si>
  <si>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</si>
  <si>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</si>
  <si>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</si>
  <si>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</si>
  <si>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 &amp; s=computers &amp; sr=1-457</t>
  </si>
  <si>
    <t>B08WKCTFF3</t>
  </si>
  <si>
    <t>ZEBRONICS Aluminium</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</si>
  <si>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</si>
  <si>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</si>
  <si>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</si>
  <si>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</si>
  <si>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</si>
  <si>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</si>
  <si>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</si>
  <si>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 &amp; s=computers &amp; sr=1-458</t>
  </si>
  <si>
    <t>B08498D67S</t>
  </si>
  <si>
    <t>HP K500F</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</si>
  <si>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</si>
  <si>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</si>
  <si>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</si>
  <si>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</si>
  <si>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</si>
  <si>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</si>
  <si>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</si>
  <si>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 &amp; s=computers &amp; sr=1-459</t>
  </si>
  <si>
    <t>B00C3GBCIS</t>
  </si>
  <si>
    <t>GIZGA Club-laptop</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</si>
  <si>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</si>
  <si>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</si>
  <si>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</si>
  <si>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</si>
  <si>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</si>
  <si>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</si>
  <si>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</si>
  <si>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 &amp; s=computers &amp; sr=1-460</t>
  </si>
  <si>
    <t>B00URH5E34</t>
  </si>
  <si>
    <t>Inventis 5V</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</si>
  <si>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</si>
  <si>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</si>
  <si>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</si>
  <si>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</si>
  <si>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</si>
  <si>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</si>
  <si>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 &amp; s=computers &amp; sr=1-461</t>
  </si>
  <si>
    <t>B00EYW1U68</t>
  </si>
  <si>
    <t>TP-Link TL-WA855RE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</si>
  <si>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</si>
  <si>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</si>
  <si>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</si>
  <si>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</si>
  <si>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</si>
  <si>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</si>
  <si>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</si>
  <si>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 &amp; s=computers &amp; sr=1-462</t>
  </si>
  <si>
    <t>B08SMJT55F</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</si>
  <si>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</si>
  <si>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</si>
  <si>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</si>
  <si>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</si>
  <si>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</si>
  <si>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</si>
  <si>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</si>
  <si>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 &amp; s=computers &amp; sr=1-464</t>
  </si>
  <si>
    <t>B08Y7MXFMK</t>
  </si>
  <si>
    <t>Offbeat¬Æ -</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</si>
  <si>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</si>
  <si>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</si>
  <si>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</si>
  <si>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</si>
  <si>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</si>
  <si>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</si>
  <si>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</si>
  <si>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 &amp; s=computers &amp; sr=1-466</t>
  </si>
  <si>
    <t>B086Q3QMFS</t>
  </si>
  <si>
    <t>Classmate Drawing</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</si>
  <si>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</si>
  <si>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</si>
  <si>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</si>
  <si>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</si>
  <si>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</si>
  <si>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</si>
  <si>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</si>
  <si>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 &amp; s=computers &amp; sr=1-468</t>
  </si>
  <si>
    <t>B08498H13H</t>
  </si>
  <si>
    <t>HP GK320</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</si>
  <si>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</si>
  <si>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</si>
  <si>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</si>
  <si>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</si>
  <si>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</si>
  <si>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</si>
  <si>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</si>
  <si>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 &amp; s=computers &amp; sr=1-469</t>
  </si>
  <si>
    <t>B07LFQLKFZ</t>
  </si>
  <si>
    <t>Parker Moments</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</si>
  <si>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</si>
  <si>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</si>
  <si>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</si>
  <si>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</si>
  <si>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</si>
  <si>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</si>
  <si>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</si>
  <si>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 &amp; s=computers &amp; sr=1-470</t>
  </si>
  <si>
    <t>B00LY17RHI</t>
  </si>
  <si>
    <t>Camlin Elegante</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</si>
  <si>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</si>
  <si>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</si>
  <si>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</si>
  <si>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</si>
  <si>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</si>
  <si>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</si>
  <si>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</si>
  <si>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 &amp; s=computers &amp; sr=1-476</t>
  </si>
  <si>
    <t>B07W14CHV8</t>
  </si>
  <si>
    <t>CARECASE¬Æ Optical</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</si>
  <si>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</si>
  <si>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</si>
  <si>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</si>
  <si>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</si>
  <si>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</si>
  <si>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</si>
  <si>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</si>
  <si>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 &amp; s=computers &amp; sr=1-483</t>
  </si>
  <si>
    <t>B09F5Z694W</t>
  </si>
  <si>
    <t>Canon E4570</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</si>
  <si>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</si>
  <si>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</si>
  <si>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</si>
  <si>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</si>
  <si>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</si>
  <si>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 &amp; white prints are crisp and sharp. The print speed is decent.The only negative is the amount of ink consumption. While the box says 180 color prints and 300 b &amp; w, both my cartridges are showing at 80% after 4 color print and around 30 b &amp; 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</si>
  <si>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</si>
  <si>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 &amp; s=computers &amp; sr=1-485</t>
  </si>
  <si>
    <t>B0B25LQQPC</t>
  </si>
  <si>
    <t>Crucial P3</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</si>
  <si>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</si>
  <si>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</si>
  <si>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</si>
  <si>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</si>
  <si>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</si>
  <si>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</si>
  <si>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</si>
  <si>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 &amp; s=computers &amp; sr=1-486</t>
  </si>
  <si>
    <t>B01LYLJ99X</t>
  </si>
  <si>
    <t>HP v222w</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</si>
  <si>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</si>
  <si>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</si>
  <si>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</si>
  <si>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</si>
  <si>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</si>
  <si>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</si>
  <si>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</si>
  <si>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 &amp; s=computers &amp; sr=1-488</t>
  </si>
  <si>
    <t>B014SZPBM4</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</si>
  <si>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</si>
  <si>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</si>
  <si>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</si>
  <si>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</si>
  <si>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</si>
  <si>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</si>
  <si>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</si>
  <si>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 &amp; s=computers &amp; sr=1-490</t>
  </si>
  <si>
    <t>B08CZHGHKH</t>
  </si>
  <si>
    <t>BESTOR¬Æ LCD</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</si>
  <si>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</si>
  <si>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</si>
  <si>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</si>
  <si>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</si>
  <si>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</si>
  <si>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</si>
  <si>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</si>
  <si>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 &amp; s=computers &amp; sr=1-491</t>
  </si>
  <si>
    <t>B0B2RBP83P</t>
  </si>
  <si>
    <t>Lenovo IdeaPad</t>
  </si>
  <si>
    <t>Processor: 11th Gen Intel Core i3-1115G4 Speed: 3.0 GHz (Base) - 4.1 GHz (Max) 2 Cores 4 Threads 6MB CacheDisplay: 15.6" FHD (1920x1080) TN Technology 220Nits Brightness Anti Glare Memory: 8GB RAM DDR4-2666 Upgradable Up to 12GB Storage: 512 GB SSDOS and Software: Windows 11 Home 64 Office Home and Student 2021 Xbox GamePass Ultimate 3-month subscription*Graphics: Integrated Intel UHD Graphics Design: 1.99 cm Thin and 1.7 kg LightBattery Life: 45Wh Battery Upto 7 Hours Rapid Charge (Up to 80% in 1 Hour) Ports: 2x USB-A 3.2 Gen 1 1x USB-A 2.0 1x Headphone / microphone combo jack (3.5mm) 1x HDMI 1.4 1x 4-in-1 media reader (MMC, SD, SDHC, SDXC)Camera (Built in): HD 720p Fixed Focus Privacy Shutter Integrated Dual Array MicrophoneSmart Learning Features : Lenovo Aware Whisper Voice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</si>
  <si>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</si>
  <si>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</si>
  <si>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</si>
  <si>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</si>
  <si>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</si>
  <si>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</si>
  <si>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 &amp; s=computers &amp; sr=1-492</t>
  </si>
  <si>
    <t>B078W65FJ7</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</si>
  <si>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</si>
  <si>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</si>
  <si>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</si>
  <si>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</si>
  <si>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</si>
  <si>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</si>
  <si>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</si>
  <si>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 &amp; s=computers &amp; sr=1-493</t>
  </si>
  <si>
    <t>B08S74GTBT</t>
  </si>
  <si>
    <t>Zebronics Astra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</si>
  <si>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</si>
  <si>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</si>
  <si>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</si>
  <si>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</si>
  <si>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</si>
  <si>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</si>
  <si>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</si>
  <si>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 &amp; s=computers &amp; sr=1-495</t>
  </si>
  <si>
    <t>B07QMRHWJD</t>
  </si>
  <si>
    <t>SWAPKART Portable</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</si>
  <si>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</si>
  <si>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</si>
  <si>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</si>
  <si>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</si>
  <si>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</si>
  <si>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</si>
  <si>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</si>
  <si>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 &amp; s=computers &amp; sr=1-499</t>
  </si>
  <si>
    <t>B07W7Z6DVL</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</si>
  <si>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</si>
  <si>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</si>
  <si>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</si>
  <si>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</si>
  <si>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</si>
  <si>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</si>
  <si>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</si>
  <si>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 &amp; s=computers &amp; sr=1-500</t>
  </si>
  <si>
    <t>B07WMS7TWB</t>
  </si>
  <si>
    <t>Pigeon by</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</si>
  <si>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</si>
  <si>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</si>
  <si>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</si>
  <si>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</si>
  <si>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</si>
  <si>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</si>
  <si>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</si>
  <si>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 &amp; s=kitchen &amp; sr=1-5</t>
  </si>
  <si>
    <t>B00H47GVGY</t>
  </si>
  <si>
    <t>USHA Quartz</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</si>
  <si>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</si>
  <si>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</si>
  <si>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</si>
  <si>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</si>
  <si>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</si>
  <si>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</si>
  <si>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</si>
  <si>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 &amp; s=kitchen &amp; sr=1-6</t>
  </si>
  <si>
    <t>B07VX71FZP</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</si>
  <si>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</si>
  <si>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</si>
  <si>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</si>
  <si>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</si>
  <si>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</si>
  <si>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</si>
  <si>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</si>
  <si>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 &amp; s=kitchen &amp; sr=1-7</t>
  </si>
  <si>
    <t>B07NCKMXVZ</t>
  </si>
  <si>
    <t>StyleHouse Lint</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</si>
  <si>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</si>
  <si>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</si>
  <si>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</si>
  <si>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</si>
  <si>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</si>
  <si>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</si>
  <si>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</si>
  <si>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 &amp; s=kitchen &amp; sr=1-8</t>
  </si>
  <si>
    <t>B0B61DSF17</t>
  </si>
  <si>
    <t>beatXP Kitchen</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</si>
  <si>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</si>
  <si>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</si>
  <si>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</si>
  <si>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</si>
  <si>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</si>
  <si>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</si>
  <si>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</si>
  <si>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 &amp; s=kitchen &amp; sr=1-10</t>
  </si>
  <si>
    <t>B07VQGVL68</t>
  </si>
  <si>
    <t>Glun Multipurpose</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</si>
  <si>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</si>
  <si>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</si>
  <si>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</si>
  <si>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</si>
  <si>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</si>
  <si>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</si>
  <si>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</si>
  <si>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 &amp; s=kitchen &amp; sr=1-11</t>
  </si>
  <si>
    <t>B01LWYDEQ7</t>
  </si>
  <si>
    <t>Pigeon Polypropylene</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</si>
  <si>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</si>
  <si>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</si>
  <si>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</si>
  <si>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</si>
  <si>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</si>
  <si>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</si>
  <si>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</si>
  <si>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 &amp; s=kitchen &amp; sr=1-12</t>
  </si>
  <si>
    <t>B07VNFP3C2</t>
  </si>
  <si>
    <t>Prestige 1.5</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</si>
  <si>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</si>
  <si>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</si>
  <si>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</si>
  <si>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</si>
  <si>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</si>
  <si>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</si>
  <si>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</si>
  <si>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 &amp; s=kitchen &amp; sr=1-16</t>
  </si>
  <si>
    <t>B00LUGTJGO</t>
  </si>
  <si>
    <t>Bajaj RHX-2</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</si>
  <si>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</si>
  <si>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</si>
  <si>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</si>
  <si>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</si>
  <si>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</si>
  <si>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</si>
  <si>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</si>
  <si>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 &amp; s=kitchen &amp; sr=1-17</t>
  </si>
  <si>
    <t>B01MQZ7J8K</t>
  </si>
  <si>
    <t>Prestige Electric</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</si>
  <si>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</si>
  <si>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</si>
  <si>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</si>
  <si>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</si>
  <si>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</si>
  <si>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</si>
  <si>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</si>
  <si>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 &amp; s=kitchen &amp; sr=1-18</t>
  </si>
  <si>
    <t>B01GFTEV5Y</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</si>
  <si>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</si>
  <si>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</si>
  <si>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</si>
  <si>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</si>
  <si>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</si>
  <si>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</si>
  <si>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</si>
  <si>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 &amp; s=kitchen &amp; sr=1-20</t>
  </si>
  <si>
    <t>B00NW4UWN6</t>
  </si>
  <si>
    <t>Prestige PKGSS</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</si>
  <si>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</si>
  <si>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</si>
  <si>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</si>
  <si>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</si>
  <si>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</si>
  <si>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</si>
  <si>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</si>
  <si>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 &amp; s=kitchen &amp; sr=1-22</t>
  </si>
  <si>
    <t>B01NCVJMKX</t>
  </si>
  <si>
    <t>SHOPTOSHOP Electric</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</si>
  <si>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</si>
  <si>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</si>
  <si>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</si>
  <si>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</si>
  <si>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</si>
  <si>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</si>
  <si>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</si>
  <si>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 &amp; s=kitchen &amp; sr=1-23</t>
  </si>
  <si>
    <t>B00O24PUO6</t>
  </si>
  <si>
    <t>Orpat OEH-1260</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</si>
  <si>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</si>
  <si>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</si>
  <si>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</si>
  <si>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</si>
  <si>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</si>
  <si>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 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</si>
  <si>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</si>
  <si>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 &amp; s=kitchen &amp; sr=1-24</t>
  </si>
  <si>
    <t>B07GXPDLYQ</t>
  </si>
  <si>
    <t>PRO365 Indo</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</si>
  <si>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</si>
  <si>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</si>
  <si>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</si>
  <si>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</si>
  <si>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</si>
  <si>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</si>
  <si>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</si>
  <si>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 &amp; s=kitchen &amp; sr=1-25</t>
  </si>
  <si>
    <t>B01C8P29N0</t>
  </si>
  <si>
    <t>Bajaj DX-6</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</si>
  <si>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</si>
  <si>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</si>
  <si>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</si>
  <si>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</si>
  <si>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</si>
  <si>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</si>
  <si>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</si>
  <si>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 &amp; s=kitchen &amp; sr=1-26</t>
  </si>
  <si>
    <t>B08KDBLMQP</t>
  </si>
  <si>
    <t>Croma 500W</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</si>
  <si>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</si>
  <si>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</si>
  <si>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</si>
  <si>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</si>
  <si>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</si>
  <si>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</si>
  <si>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</si>
  <si>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 &amp; s=kitchen &amp; sr=1-27</t>
  </si>
  <si>
    <t>B078JDNZJ8</t>
  </si>
  <si>
    <t>Havells Instanio</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</si>
  <si>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</si>
  <si>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</si>
  <si>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</si>
  <si>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</si>
  <si>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</si>
  <si>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</si>
  <si>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</si>
  <si>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 &amp; s=kitchen &amp; sr=1-28</t>
  </si>
  <si>
    <t>B01M5F614J</t>
  </si>
  <si>
    <t>Morphy Richards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</si>
  <si>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</si>
  <si>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</si>
  <si>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</si>
  <si>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</si>
  <si>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</si>
  <si>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</si>
  <si>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</si>
  <si>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 &amp; s=kitchen &amp; sr=1-29</t>
  </si>
  <si>
    <t>B083GKDRKR</t>
  </si>
  <si>
    <t>Havells Aqua</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</si>
  <si>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</si>
  <si>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</si>
  <si>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</si>
  <si>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</si>
  <si>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</si>
  <si>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</si>
  <si>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</si>
  <si>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 &amp; s=kitchen &amp; sr=1-30</t>
  </si>
  <si>
    <t>B097R2V1W8</t>
  </si>
  <si>
    <t>Bajaj Splendora</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</si>
  <si>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</si>
  <si>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</si>
  <si>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</si>
  <si>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</si>
  <si>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</si>
  <si>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</si>
  <si>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</si>
  <si>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 &amp; s=kitchen &amp; sr=1-28</t>
  </si>
  <si>
    <t>B07YR26BJ3</t>
  </si>
  <si>
    <t>KENT 16052</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</si>
  <si>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</si>
  <si>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</si>
  <si>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</si>
  <si>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</si>
  <si>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</si>
  <si>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</si>
  <si>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</si>
  <si>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 &amp; s=kitchen &amp; sr=1-29</t>
  </si>
  <si>
    <t>B097R45BH8</t>
  </si>
  <si>
    <t>Bajaj New</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</si>
  <si>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</si>
  <si>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</si>
  <si>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</si>
  <si>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</si>
  <si>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</si>
  <si>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</si>
  <si>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</si>
  <si>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 &amp; s=kitchen &amp; sr=1-30</t>
  </si>
  <si>
    <t>B09X5C9VLK</t>
  </si>
  <si>
    <t>Lifelong LLMG23</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</si>
  <si>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</si>
  <si>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</si>
  <si>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</si>
  <si>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</si>
  <si>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</si>
  <si>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</si>
  <si>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</si>
  <si>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 &amp; s=kitchen &amp; sr=1-31</t>
  </si>
  <si>
    <t>B01C8P29T4</t>
  </si>
  <si>
    <t>Bajaj Majesty</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</si>
  <si>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</si>
  <si>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</si>
  <si>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</si>
  <si>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</si>
  <si>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</si>
  <si>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</si>
  <si>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</si>
  <si>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 &amp; s=kitchen &amp; sr=1-33</t>
  </si>
  <si>
    <t>B00HVXS7WC</t>
  </si>
  <si>
    <t>Bajaj Rex</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</si>
  <si>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</si>
  <si>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</si>
  <si>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</si>
  <si>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</si>
  <si>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</si>
  <si>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</si>
  <si>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</si>
  <si>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 &amp; s=kitchen &amp; sr=1-34</t>
  </si>
  <si>
    <t>B096YCN3SD</t>
  </si>
  <si>
    <t>Lifelong LLEK15</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</si>
  <si>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</si>
  <si>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</si>
  <si>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</si>
  <si>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</si>
  <si>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</si>
  <si>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</si>
  <si>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</si>
  <si>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 &amp; s=kitchen &amp; sr=1-35</t>
  </si>
  <si>
    <t>B09LQH3SD9</t>
  </si>
  <si>
    <t>Lifelong LLQH922</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</si>
  <si>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</si>
  <si>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</si>
  <si>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</si>
  <si>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</si>
  <si>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</si>
  <si>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</si>
  <si>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</si>
  <si>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 &amp; s=kitchen &amp; sr=1-36</t>
  </si>
  <si>
    <t>B09KNMLH4Y</t>
  </si>
  <si>
    <t>R B</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</si>
  <si>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</si>
  <si>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</si>
  <si>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</si>
  <si>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</si>
  <si>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</si>
  <si>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</si>
  <si>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</si>
  <si>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 &amp; s=kitchen &amp; sbo=RZvfv%2F%2FHxDF%2BO5021pAnSA%3D%3D &amp; sr=1-37</t>
  </si>
  <si>
    <t>B00ABMASXG</t>
  </si>
  <si>
    <t>Bajaj Immersion</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</si>
  <si>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</si>
  <si>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</si>
  <si>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</si>
  <si>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</si>
  <si>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</si>
  <si>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</si>
  <si>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</si>
  <si>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 &amp; s=kitchen &amp; sr=1-38</t>
  </si>
  <si>
    <t>B07QDSN9V6</t>
  </si>
  <si>
    <t>INALSA Electric</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</si>
  <si>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</si>
  <si>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</si>
  <si>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</si>
  <si>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</si>
  <si>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</si>
  <si>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</si>
  <si>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</si>
  <si>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 &amp; s=kitchen &amp; sr=1-39</t>
  </si>
  <si>
    <t>B00YMJ0OI8</t>
  </si>
  <si>
    <t>Prestige PIC</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</si>
  <si>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</si>
  <si>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</si>
  <si>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</si>
  <si>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</si>
  <si>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</si>
  <si>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</si>
  <si>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</si>
  <si>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 &amp; s=kitchen &amp; sr=1-43</t>
  </si>
  <si>
    <t>B0B8XNPQPN</t>
  </si>
  <si>
    <t>Pigeon Healthifry</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</si>
  <si>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</si>
  <si>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</si>
  <si>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</si>
  <si>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</si>
  <si>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</si>
  <si>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</si>
  <si>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</si>
  <si>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 &amp; s=kitchen &amp; sr=1-44</t>
  </si>
  <si>
    <t>B0814P4L98</t>
  </si>
  <si>
    <t>PrettyKrafts Laundry</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</si>
  <si>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</si>
  <si>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</si>
  <si>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</si>
  <si>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</si>
  <si>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</si>
  <si>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</si>
  <si>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</si>
  <si>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 &amp; s=kitchen &amp; sr=1-45</t>
  </si>
  <si>
    <t>B008QTK47Q</t>
  </si>
  <si>
    <t>Philips GC1905</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</si>
  <si>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</si>
  <si>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</si>
  <si>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</si>
  <si>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</si>
  <si>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Review Guide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</si>
  <si>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</si>
  <si>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</si>
  <si>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 &amp; s=kitchen &amp; sr=1-47</t>
  </si>
  <si>
    <t>B088ZTJT2R</t>
  </si>
  <si>
    <t>Havells Immersion</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</si>
  <si>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</si>
  <si>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</si>
  <si>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</si>
  <si>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</si>
  <si>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</si>
  <si>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</si>
  <si>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</si>
  <si>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 &amp; s=kitchen &amp; sbo=RZvfv%2F%2FHxDF%2BO5021pAnSA%3D%3D &amp; sr=1-48</t>
  </si>
  <si>
    <t>B0BK1K598K</t>
  </si>
  <si>
    <t>AGARO LR2007</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</si>
  <si>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</si>
  <si>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</si>
  <si>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</si>
  <si>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</si>
  <si>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</si>
  <si>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</si>
  <si>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</si>
  <si>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 &amp; s=kitchen &amp; sbo=RZvfv%2F%2FHxDF%2BO5021pAnSA%3D%3D &amp; sr=1-49</t>
  </si>
  <si>
    <t>B09Y5FZK9N</t>
  </si>
  <si>
    <t>Pigeon 1.5</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</si>
  <si>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</si>
  <si>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</si>
  <si>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</si>
  <si>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</si>
  <si>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</si>
  <si>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</si>
  <si>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</si>
  <si>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 &amp; s=kitchen &amp; sr=1-50</t>
  </si>
  <si>
    <t>B09J2SCVQT</t>
  </si>
  <si>
    <t>NutriPro Juicer</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</si>
  <si>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</si>
  <si>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</si>
  <si>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</si>
  <si>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</si>
  <si>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</si>
  <si>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</si>
  <si>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</si>
  <si>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 &amp; s=kitchen &amp; sr=1-52</t>
  </si>
  <si>
    <t>B00TDD0YM4</t>
  </si>
  <si>
    <t>Philips GC026/30</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</si>
  <si>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</si>
  <si>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</si>
  <si>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</si>
  <si>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</si>
  <si>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</si>
  <si>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</si>
  <si>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</si>
  <si>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 &amp; s=kitchen &amp; sr=1-54</t>
  </si>
  <si>
    <t>B078KRFWQB</t>
  </si>
  <si>
    <t>Havells Cista</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</si>
  <si>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</si>
  <si>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</si>
  <si>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</si>
  <si>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</si>
  <si>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</si>
  <si>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</si>
  <si>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</si>
  <si>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 &amp; s=kitchen &amp; sr=1-52</t>
  </si>
  <si>
    <t>B07SRM58TP</t>
  </si>
  <si>
    <t>AGARO Regal</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</si>
  <si>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</si>
  <si>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</si>
  <si>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</si>
  <si>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</si>
  <si>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</si>
  <si>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</si>
  <si>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</si>
  <si>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 &amp; s=kitchen &amp; sr=1-53</t>
  </si>
  <si>
    <t>B00EDJJ7FS</t>
  </si>
  <si>
    <t>Philips Viva</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</si>
  <si>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</si>
  <si>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</si>
  <si>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</si>
  <si>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</si>
  <si>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</si>
  <si>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</si>
  <si>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</si>
  <si>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 &amp; s=kitchen &amp; sr=1-54</t>
  </si>
  <si>
    <t>B0832W3B7Q</t>
  </si>
  <si>
    <t>Pigeon By</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</si>
  <si>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</si>
  <si>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</si>
  <si>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</si>
  <si>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</si>
  <si>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</si>
  <si>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</si>
  <si>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</si>
  <si>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 &amp; s=kitchen &amp; sr=1-55</t>
  </si>
  <si>
    <t>B07WNK1FFN</t>
  </si>
  <si>
    <t>AGARO Esteem</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</si>
  <si>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</si>
  <si>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</si>
  <si>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</si>
  <si>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</si>
  <si>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</si>
  <si>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</si>
  <si>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</si>
  <si>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 &amp; s=kitchen &amp; sr=1-56</t>
  </si>
  <si>
    <t>B009P2LK08</t>
  </si>
  <si>
    <t>Bajaj Minor</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</si>
  <si>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</si>
  <si>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</si>
  <si>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</si>
  <si>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</si>
  <si>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</si>
  <si>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</si>
  <si>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</si>
  <si>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 &amp; s=kitchen &amp; sr=1-57</t>
  </si>
  <si>
    <t>B07DGD4Z4C</t>
  </si>
  <si>
    <t>Butterfly Jet</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</si>
  <si>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</si>
  <si>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</si>
  <si>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</si>
  <si>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</si>
  <si>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</si>
  <si>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</si>
  <si>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</si>
  <si>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 &amp; s=kitchen &amp; sr=1-59</t>
  </si>
  <si>
    <t>B07GMFY9QM</t>
  </si>
  <si>
    <t>SOFLIN Egg</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</si>
  <si>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</si>
  <si>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</si>
  <si>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</si>
  <si>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</si>
  <si>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</si>
  <si>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</si>
  <si>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</si>
  <si>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 &amp; s=kitchen &amp; sr=1-60</t>
  </si>
  <si>
    <t>B0BGPN4GGH</t>
  </si>
  <si>
    <t>Lifelong LLQH925</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</si>
  <si>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</si>
  <si>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</si>
  <si>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</si>
  <si>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</si>
  <si>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</si>
  <si>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</si>
  <si>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</si>
  <si>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 &amp; s=kitchen &amp; sr=1-62</t>
  </si>
  <si>
    <t>B0B2DZ5S6R</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</si>
  <si>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</si>
  <si>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</si>
  <si>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</si>
  <si>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</si>
  <si>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</si>
  <si>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</si>
  <si>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</si>
  <si>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 &amp; s=kitchen &amp; sr=1-63</t>
  </si>
  <si>
    <t>B07S851WX5</t>
  </si>
  <si>
    <t>Prestige Sandwich</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</si>
  <si>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</si>
  <si>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</si>
  <si>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</si>
  <si>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</si>
  <si>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</si>
  <si>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</si>
  <si>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</si>
  <si>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 &amp; s=kitchen &amp; sr=1-67</t>
  </si>
  <si>
    <t>B01MY839VW</t>
  </si>
  <si>
    <t>Orient Electric</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</si>
  <si>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</si>
  <si>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</si>
  <si>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</si>
  <si>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</si>
  <si>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</si>
  <si>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</si>
  <si>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</si>
  <si>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 &amp; s=kitchen &amp; sr=1-69</t>
  </si>
  <si>
    <t>B09LV1CMGH</t>
  </si>
  <si>
    <t>Lifelong LLFH921</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</si>
  <si>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</si>
  <si>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</si>
  <si>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</si>
  <si>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</si>
  <si>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</si>
  <si>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</si>
  <si>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</si>
  <si>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 &amp; s=kitchen &amp; sr=1-70</t>
  </si>
  <si>
    <t>B01EY310UM</t>
  </si>
  <si>
    <t>Philips GC181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</si>
  <si>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</si>
  <si>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</si>
  <si>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</si>
  <si>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</si>
  <si>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</si>
  <si>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</si>
  <si>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</si>
  <si>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 &amp; s=kitchen &amp; sr=1-71</t>
  </si>
  <si>
    <t>B09NL7LBWT</t>
  </si>
  <si>
    <t>Bulfyss USB</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</si>
  <si>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</si>
  <si>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</si>
  <si>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</si>
  <si>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</si>
  <si>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</si>
  <si>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</si>
  <si>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</si>
  <si>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 &amp; s=kitchen &amp; sr=1-74</t>
  </si>
  <si>
    <t>B008YW8M0G</t>
  </si>
  <si>
    <t>Bajaj DX-7</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</si>
  <si>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</si>
  <si>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</si>
  <si>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</si>
  <si>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</si>
  <si>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</si>
  <si>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</si>
  <si>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</si>
  <si>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 &amp; s=kitchen &amp; sr=1-75</t>
  </si>
  <si>
    <t>B097R3XH9R</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</si>
  <si>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</si>
  <si>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</si>
  <si>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</si>
  <si>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</si>
  <si>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</si>
  <si>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</si>
  <si>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</si>
  <si>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 &amp; s=kitchen &amp; sr=1-76</t>
  </si>
  <si>
    <t>B08TM71L54</t>
  </si>
  <si>
    <t>PHILIPS Handheld</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</si>
  <si>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</si>
  <si>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</si>
  <si>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</si>
  <si>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</si>
  <si>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</si>
  <si>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</si>
  <si>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</si>
  <si>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 &amp; s=kitchen &amp; sr=1-77</t>
  </si>
  <si>
    <t>B0BPBXNQQT</t>
  </si>
  <si>
    <t>Room Heater</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</si>
  <si>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</si>
  <si>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</si>
  <si>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</si>
  <si>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</si>
  <si>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</si>
  <si>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</si>
  <si>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</si>
  <si>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 &amp; s=kitchen &amp; sr=1-78</t>
  </si>
  <si>
    <t>B00W56GLOQ</t>
  </si>
  <si>
    <t>Wonderchef Nutri-blend</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</si>
  <si>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</si>
  <si>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</si>
  <si>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</si>
  <si>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</si>
  <si>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</si>
  <si>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</si>
  <si>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</si>
  <si>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 &amp; s=kitchen &amp; sr=1-76</t>
  </si>
  <si>
    <t>B0883KDSXC</t>
  </si>
  <si>
    <t>USHA Armor</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</si>
  <si>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</si>
  <si>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</si>
  <si>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</si>
  <si>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</si>
  <si>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</si>
  <si>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</si>
  <si>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</si>
  <si>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 &amp; s=kitchen &amp; sr=1-77</t>
  </si>
  <si>
    <t>B078V8R9BS</t>
  </si>
  <si>
    <t>Butterfly EKN</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</si>
  <si>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</si>
  <si>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</si>
  <si>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</si>
  <si>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</si>
  <si>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</si>
  <si>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</si>
  <si>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</si>
  <si>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 &amp; s=kitchen &amp; sr=1-78</t>
  </si>
  <si>
    <t>B08GSQXLJ2</t>
  </si>
  <si>
    <t>Crompton Arno</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</si>
  <si>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</si>
  <si>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</si>
  <si>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</si>
  <si>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</si>
  <si>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</si>
  <si>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</si>
  <si>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</si>
  <si>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 &amp; s=kitchen &amp; sr=1-79</t>
  </si>
  <si>
    <t>B01M5B0TPW</t>
  </si>
  <si>
    <t>Borosil Chef</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</si>
  <si>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</si>
  <si>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</si>
  <si>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</si>
  <si>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</si>
  <si>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</si>
  <si>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</si>
  <si>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</si>
  <si>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 &amp; s=kitchen &amp; sr=1-80</t>
  </si>
  <si>
    <t>B082KVTRW8</t>
  </si>
  <si>
    <t>KENT 16055</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</si>
  <si>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</si>
  <si>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</si>
  <si>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</si>
  <si>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</si>
  <si>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</si>
  <si>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</si>
  <si>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</si>
  <si>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 &amp; s=kitchen &amp; sr=1-81</t>
  </si>
  <si>
    <t>B08CFJBZRK</t>
  </si>
  <si>
    <t>Prestige IRIS</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</si>
  <si>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</si>
  <si>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</si>
  <si>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</si>
  <si>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</si>
  <si>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</si>
  <si>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</si>
  <si>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</si>
  <si>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 &amp; s=kitchen &amp; sr=1-82</t>
  </si>
  <si>
    <t>B07H3WDC4X</t>
  </si>
  <si>
    <t>Simxen Egg</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</si>
  <si>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</si>
  <si>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</si>
  <si>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</si>
  <si>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</si>
  <si>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</si>
  <si>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</si>
  <si>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</si>
  <si>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 &amp; s=kitchen &amp; sr=1-83</t>
  </si>
  <si>
    <t>B09ZTZ9N3Q</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</si>
  <si>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</si>
  <si>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</si>
  <si>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</si>
  <si>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</si>
  <si>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</si>
  <si>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</si>
  <si>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</si>
  <si>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 &amp; s=kitchen &amp; sr=1-86</t>
  </si>
  <si>
    <t>B083P71WKK</t>
  </si>
  <si>
    <t>HealthSense Weight</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</si>
  <si>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1 CR-2032 battery Warranty Card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</si>
  <si>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</si>
  <si>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</si>
  <si>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</si>
  <si>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</si>
  <si>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</si>
  <si>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</si>
  <si>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 &amp; s=kitchen &amp; sr=1-87</t>
  </si>
  <si>
    <t>B097R4D42G</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</si>
  <si>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</si>
  <si>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</si>
  <si>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</si>
  <si>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</si>
  <si>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</si>
  <si>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</si>
  <si>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</si>
  <si>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 &amp; s=kitchen &amp; sr=1-91</t>
  </si>
  <si>
    <t>B07MKMFKPG</t>
  </si>
  <si>
    <t>Bosch Pro</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</si>
  <si>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</si>
  <si>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</si>
  <si>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</si>
  <si>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</si>
  <si>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</si>
  <si>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</si>
  <si>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</si>
  <si>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 &amp; s=kitchen &amp; sr=1-92</t>
  </si>
  <si>
    <t>B0949FPSFY</t>
  </si>
  <si>
    <t>Bulfyss Stainless</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</si>
  <si>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</si>
  <si>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</si>
  <si>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</si>
  <si>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</si>
  <si>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</si>
  <si>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</si>
  <si>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</si>
  <si>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 &amp; s=kitchen &amp; sr=1-93</t>
  </si>
  <si>
    <t>B08F47T4X5</t>
  </si>
  <si>
    <t>VR 18</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</si>
  <si>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</si>
  <si>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</si>
  <si>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</si>
  <si>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</si>
  <si>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</si>
  <si>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</si>
  <si>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</si>
  <si>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 &amp; s=kitchen &amp; sr=1-94</t>
  </si>
  <si>
    <t>B01M0505SJ</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</si>
  <si>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</si>
  <si>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</si>
  <si>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</si>
  <si>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</si>
  <si>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</si>
  <si>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</si>
  <si>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</si>
  <si>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 &amp; s=kitchen &amp; sr=1-95</t>
  </si>
  <si>
    <t>B08D6RCM3Q</t>
  </si>
  <si>
    <t>PrettyKrafts Folding</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</si>
  <si>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</si>
  <si>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</si>
  <si>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</si>
  <si>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</si>
  <si>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</si>
  <si>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</si>
  <si>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</si>
  <si>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 &amp; s=kitchen &amp; sr=1-96</t>
  </si>
  <si>
    <t>B009P2LITG</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</si>
  <si>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</si>
  <si>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</si>
  <si>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</si>
  <si>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</si>
  <si>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</si>
  <si>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</si>
  <si>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</si>
  <si>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 &amp; s=kitchen &amp; sr=1-98</t>
  </si>
  <si>
    <t>B00V9NHDI4</t>
  </si>
  <si>
    <t>Eureka Forbes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</si>
  <si>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</si>
  <si>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</si>
  <si>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</si>
  <si>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</si>
  <si>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</si>
  <si>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</si>
  <si>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</si>
  <si>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 &amp; s=kitchen &amp; sr=1-99</t>
  </si>
  <si>
    <t>B07WGPBXY9</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</si>
  <si>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</si>
  <si>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</si>
  <si>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</si>
  <si>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</si>
  <si>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</si>
  <si>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</si>
  <si>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</si>
  <si>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 &amp; s=kitchen &amp; sr=1-100</t>
  </si>
  <si>
    <t>B00KRCBA6E</t>
  </si>
  <si>
    <t>Maharaja Whiteline</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</si>
  <si>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</si>
  <si>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</si>
  <si>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</si>
  <si>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</si>
  <si>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</si>
  <si>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</si>
  <si>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</si>
  <si>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 &amp; s=kitchen &amp; sr=1-101</t>
  </si>
  <si>
    <t>B0B3X2BY3M</t>
  </si>
  <si>
    <t>Crompton Gracee</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</si>
  <si>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</si>
  <si>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</si>
  <si>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</si>
  <si>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</si>
  <si>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</si>
  <si>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</si>
  <si>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</si>
  <si>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 &amp; s=kitchen &amp; sr=1-102</t>
  </si>
  <si>
    <t>B00F159RIK</t>
  </si>
  <si>
    <t>Bajaj DX-2</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</si>
  <si>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</si>
  <si>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</si>
  <si>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</si>
  <si>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</si>
  <si>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</si>
  <si>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</si>
  <si>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</si>
  <si>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 &amp; s=kitchen &amp; sr=1-100</t>
  </si>
  <si>
    <t>B08MV82R99</t>
  </si>
  <si>
    <t>Bajaj Waterproof</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</si>
  <si>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</si>
  <si>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</si>
  <si>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</si>
  <si>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</si>
  <si>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</si>
  <si>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</si>
  <si>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</si>
  <si>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 &amp; s=kitchen &amp; sr=1-101</t>
  </si>
  <si>
    <t>B09VKWGZD7</t>
  </si>
  <si>
    <t>AGARO Supreme</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</si>
  <si>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</si>
  <si>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</si>
  <si>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</si>
  <si>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</si>
  <si>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</si>
  <si>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</si>
  <si>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</si>
  <si>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 &amp; s=kitchen &amp; sr=1-102</t>
  </si>
  <si>
    <t>B009P2LK80</t>
  </si>
  <si>
    <t>Bajaj Deluxe</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</si>
  <si>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</si>
  <si>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</si>
  <si>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</si>
  <si>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</si>
  <si>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</si>
  <si>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</si>
  <si>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</si>
  <si>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 &amp; s=kitchen &amp; sr=1-103</t>
  </si>
  <si>
    <t>B00A7PLVU6</t>
  </si>
  <si>
    <t>Orpat HHB-100E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</si>
  <si>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</si>
  <si>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</si>
  <si>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</si>
  <si>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</si>
  <si>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</si>
  <si>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</si>
  <si>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</si>
  <si>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 &amp; s=kitchen &amp; sr=1-104</t>
  </si>
  <si>
    <t>B0B25DJ352</t>
  </si>
  <si>
    <t>GILTON Egg</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</si>
  <si>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</si>
  <si>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</si>
  <si>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</si>
  <si>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</si>
  <si>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</si>
  <si>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</si>
  <si>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</si>
  <si>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 &amp; s=kitchen &amp; sr=1-105</t>
  </si>
  <si>
    <t>B013B2WGT6</t>
  </si>
  <si>
    <t>HealthSense Chef-Mate</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</si>
  <si>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BPA Free Bowl: 18 x 6.3 cm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</si>
  <si>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</si>
  <si>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</si>
  <si>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</si>
  <si>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</si>
  <si>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</si>
  <si>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</si>
  <si>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 &amp; s=kitchen &amp; sr=1-106</t>
  </si>
  <si>
    <t>B097RJ867P</t>
  </si>
  <si>
    <t>PHILIPS Digital</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</si>
  <si>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</si>
  <si>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</si>
  <si>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</si>
  <si>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</si>
  <si>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</si>
  <si>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 &amp; 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</si>
  <si>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</si>
  <si>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 &amp; s=kitchen &amp; sr=1-107</t>
  </si>
  <si>
    <t>B091V8HK8Z</t>
  </si>
  <si>
    <t>Milton Go</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</si>
  <si>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</si>
  <si>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</si>
  <si>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</si>
  <si>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</si>
  <si>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</si>
  <si>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</si>
  <si>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</si>
  <si>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 &amp; s=kitchen &amp; sr=1-108</t>
  </si>
  <si>
    <t>B071VNHMX2</t>
  </si>
  <si>
    <t>Philips Daily</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</si>
  <si>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</si>
  <si>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</si>
  <si>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</si>
  <si>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</si>
  <si>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</si>
  <si>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</si>
  <si>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</si>
  <si>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 &amp; s=kitchen &amp; sr=1-109</t>
  </si>
  <si>
    <t>B08MVSGXMY</t>
  </si>
  <si>
    <t>Crompton Insta</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</si>
  <si>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</si>
  <si>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</si>
  <si>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</si>
  <si>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</si>
  <si>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</si>
  <si>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</si>
  <si>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</si>
  <si>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 &amp; s=kitchen &amp; sr=1-110</t>
  </si>
  <si>
    <t>B00H0B29DI</t>
  </si>
  <si>
    <t>USHA Heat</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</si>
  <si>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</si>
  <si>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</si>
  <si>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</si>
  <si>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</si>
  <si>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</si>
  <si>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</si>
  <si>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</si>
  <si>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 &amp; s=kitchen &amp; sr=1-111</t>
  </si>
  <si>
    <t>B01GZSQJPA</t>
  </si>
  <si>
    <t>Philips HL7756/00</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</si>
  <si>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</si>
  <si>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</si>
  <si>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</si>
  <si>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</si>
  <si>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</si>
  <si>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</si>
  <si>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</si>
  <si>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 &amp; s=kitchen &amp; sr=1-115</t>
  </si>
  <si>
    <t>B08VGFX2B6</t>
  </si>
  <si>
    <t>Kuber Industries</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</si>
  <si>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</si>
  <si>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</si>
  <si>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</si>
  <si>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</si>
  <si>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</si>
  <si>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</si>
  <si>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</si>
  <si>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 &amp; s=kitchen &amp; sr=1-116</t>
  </si>
  <si>
    <t>B09GYBZPHF</t>
  </si>
  <si>
    <t>Lifelong LLMG93</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</si>
  <si>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</si>
  <si>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</si>
  <si>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</si>
  <si>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</si>
  <si>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</si>
  <si>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</si>
  <si>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</si>
  <si>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 &amp; s=kitchen &amp; sr=1-118</t>
  </si>
  <si>
    <t>B0B4KPCBSH</t>
  </si>
  <si>
    <t>IKEA Frother</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</si>
  <si>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</si>
  <si>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</si>
  <si>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</si>
  <si>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</si>
  <si>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</si>
  <si>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</si>
  <si>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</si>
  <si>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 &amp; s=kitchen &amp; sbo=RZvfv%2F%2FHxDF%2BO5021pAnSA%3D%3D &amp; sr=1-119</t>
  </si>
  <si>
    <t>B09CGLY5CX</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</si>
  <si>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</si>
  <si>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</si>
  <si>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</si>
  <si>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</si>
  <si>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</si>
  <si>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</si>
  <si>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</si>
  <si>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 &amp; s=kitchen &amp; sbo=RZvfv%2F%2FHxDF%2BO5021pAnSA%3D%3D &amp; sr=1-120</t>
  </si>
  <si>
    <t>B09JN37WBX</t>
  </si>
  <si>
    <t>Lint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</si>
  <si>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</si>
  <si>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</si>
  <si>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</si>
  <si>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</si>
  <si>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</si>
  <si>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</si>
  <si>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</si>
  <si>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 &amp; s=kitchen &amp; sr=1-121</t>
  </si>
  <si>
    <t>B01I1LDZGA</t>
  </si>
  <si>
    <t>Pigeon Kessel</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</si>
  <si>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</si>
  <si>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</si>
  <si>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</si>
  <si>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</si>
  <si>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</si>
  <si>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</si>
  <si>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</si>
  <si>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 &amp; s=kitchen &amp; sbo=RZvfv%2F%2FHxDF%2BO5021pAnSA%3D%3D &amp; sr=1-125</t>
  </si>
  <si>
    <t>B0BN2576GQ</t>
  </si>
  <si>
    <t>C (DEVICE)</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</si>
  <si>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</si>
  <si>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</si>
  <si>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</si>
  <si>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</si>
  <si>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</si>
  <si>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</si>
  <si>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</si>
  <si>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 &amp; s=kitchen &amp; sr=1-126</t>
  </si>
  <si>
    <t>B06XPYRWV5</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</si>
  <si>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</si>
  <si>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</si>
  <si>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</si>
  <si>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</si>
  <si>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</si>
  <si>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</si>
  <si>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</si>
  <si>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 &amp; s=kitchen &amp; sr=1-124</t>
  </si>
  <si>
    <t>B01N1XVVLC</t>
  </si>
  <si>
    <t>Bajaj OFR</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</si>
  <si>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</si>
  <si>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</si>
  <si>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</si>
  <si>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</si>
  <si>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</si>
  <si>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</si>
  <si>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</si>
  <si>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 &amp; s=kitchen &amp; sr=1-125</t>
  </si>
  <si>
    <t>B00O2R38C4</t>
  </si>
  <si>
    <t>Luminous Vento</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</si>
  <si>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</si>
  <si>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</si>
  <si>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</si>
  <si>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</si>
  <si>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</si>
  <si>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</si>
  <si>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</si>
  <si>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 &amp; s=kitchen &amp; sr=1-126</t>
  </si>
  <si>
    <t>B0B2CZTCL2</t>
  </si>
  <si>
    <t>Wipro Vesta</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</si>
  <si>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</si>
  <si>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</si>
  <si>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</si>
  <si>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</si>
  <si>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</si>
  <si>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</si>
  <si>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</si>
  <si>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 &amp; s=kitchen &amp; sr=1-127</t>
  </si>
  <si>
    <t>B00PVT30YI</t>
  </si>
  <si>
    <t>Kitchen Mart</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</si>
  <si>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</si>
  <si>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</si>
  <si>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</si>
  <si>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</si>
  <si>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</si>
  <si>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</si>
  <si>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</si>
  <si>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 &amp; s=kitchen &amp; sr=1-128</t>
  </si>
  <si>
    <t>B00SH18114</t>
  </si>
  <si>
    <t>Ikea 903.391.72</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</si>
  <si>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</si>
  <si>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</si>
  <si>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</si>
  <si>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</si>
  <si>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</si>
  <si>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</si>
  <si>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</si>
  <si>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 &amp; s=kitchen &amp; sbo=RZvfv%2F%2FHxDF%2BO5021pAnSA%3D%3D &amp; sr=1-129</t>
  </si>
  <si>
    <t>B00E9G8KOY</t>
  </si>
  <si>
    <t>HUL Pureit</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</si>
  <si>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</si>
  <si>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</si>
  <si>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</si>
  <si>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</si>
  <si>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</si>
  <si>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</si>
  <si>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</si>
  <si>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 &amp; s=kitchen &amp; sr=1-130</t>
  </si>
  <si>
    <t>B00H3H03Q4</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</si>
  <si>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</si>
  <si>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</si>
  <si>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</si>
  <si>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</si>
  <si>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</si>
  <si>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</si>
  <si>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</si>
  <si>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 &amp; s=kitchen &amp; sr=1-131</t>
  </si>
  <si>
    <t>B0756K5DYZ</t>
  </si>
  <si>
    <t>Prestige Iris</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</si>
  <si>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</si>
  <si>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</si>
  <si>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</si>
  <si>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</si>
  <si>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</si>
  <si>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</si>
  <si>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</si>
  <si>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 &amp; s=kitchen &amp; sr=1-132</t>
  </si>
  <si>
    <t>B0188KPKB2</t>
  </si>
  <si>
    <t>Preethi Blue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</si>
  <si>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</si>
  <si>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</si>
  <si>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</si>
  <si>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</si>
  <si>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</si>
  <si>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</si>
  <si>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</si>
  <si>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 &amp; s=kitchen &amp; sr=1-133</t>
  </si>
  <si>
    <t>B091KNVNS9</t>
  </si>
  <si>
    <t>Themisto 350</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</si>
  <si>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</si>
  <si>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</si>
  <si>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</si>
  <si>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</si>
  <si>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</si>
  <si>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</si>
  <si>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</si>
  <si>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 &amp; s=kitchen &amp; sr=1-134</t>
  </si>
  <si>
    <t>B075JJ5NQC</t>
  </si>
  <si>
    <t>Butterfly Smart</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</si>
  <si>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</si>
  <si>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</si>
  <si>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</si>
  <si>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</si>
  <si>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</si>
  <si>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</si>
  <si>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</si>
  <si>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 &amp; s=kitchen &amp; sr=1-135</t>
  </si>
  <si>
    <t>B0B5KZ3C53</t>
  </si>
  <si>
    <t>KENT Smart</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</si>
  <si>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</si>
  <si>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</si>
  <si>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</si>
  <si>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</si>
  <si>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</si>
  <si>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</si>
  <si>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</si>
  <si>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 &amp; s=kitchen &amp; sr=1-139</t>
  </si>
  <si>
    <t>B09NTHQRW3</t>
  </si>
  <si>
    <t>InstaCuppa Portable</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</si>
  <si>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</si>
  <si>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</si>
  <si>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</si>
  <si>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</si>
  <si>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</si>
  <si>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</si>
  <si>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</si>
  <si>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 &amp; s=kitchen &amp; sr=1-140</t>
  </si>
  <si>
    <t>B008YW3CYM</t>
  </si>
  <si>
    <t>USHA EI</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</si>
  <si>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</si>
  <si>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</si>
  <si>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</si>
  <si>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</si>
  <si>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</si>
  <si>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</si>
  <si>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</si>
  <si>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 &amp; s=kitchen &amp; sr=1-141</t>
  </si>
  <si>
    <t>B07QHHCB27</t>
  </si>
  <si>
    <t>KENT 16044</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</si>
  <si>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</si>
  <si>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</si>
  <si>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</si>
  <si>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</si>
  <si>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</si>
  <si>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</si>
  <si>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</si>
  <si>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 &amp; s=kitchen &amp; sr=1-142</t>
  </si>
  <si>
    <t>B0BMFD94VD</t>
  </si>
  <si>
    <t>White Feather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</si>
  <si>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</si>
  <si>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</si>
  <si>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</si>
  <si>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</si>
  <si>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</si>
  <si>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</si>
  <si>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</si>
  <si>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 &amp; s=kitchen &amp; sr=1-143</t>
  </si>
  <si>
    <t>B00HZIOGXW</t>
  </si>
  <si>
    <t>Crompton IHL</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</si>
  <si>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</si>
  <si>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</si>
  <si>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</si>
  <si>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</si>
  <si>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</si>
  <si>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</si>
  <si>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</si>
  <si>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 &amp; s=kitchen &amp; sr=1-144</t>
  </si>
  <si>
    <t>B09CKSYBLR</t>
  </si>
  <si>
    <t>InstaCuppa Rechargeable</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</si>
  <si>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</si>
  <si>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</si>
  <si>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</si>
  <si>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</si>
  <si>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</si>
  <si>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</si>
  <si>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</si>
  <si>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 &amp; s=kitchen &amp; sr=1-145</t>
  </si>
  <si>
    <t>B072J83V9W</t>
  </si>
  <si>
    <t>Philips PowerPro</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</si>
  <si>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</si>
  <si>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</si>
  <si>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</si>
  <si>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</si>
  <si>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</si>
  <si>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</si>
  <si>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</si>
  <si>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 &amp; s=kitchen &amp; sr=1-146</t>
  </si>
  <si>
    <t>B09MTLG4TP</t>
  </si>
  <si>
    <t>SAIELLIN Electric</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</si>
  <si>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</si>
  <si>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</si>
  <si>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</si>
  <si>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</si>
  <si>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</si>
  <si>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</si>
  <si>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</si>
  <si>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 &amp; s=kitchen &amp; sr=1-147</t>
  </si>
  <si>
    <t>B097XJQZ8H</t>
  </si>
  <si>
    <t>Cookwell Bullet</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</si>
  <si>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</si>
  <si>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</si>
  <si>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</si>
  <si>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</si>
  <si>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</si>
  <si>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</si>
  <si>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</si>
  <si>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 &amp; s=kitchen &amp; sr=1-148</t>
  </si>
  <si>
    <t>B00935MD1C</t>
  </si>
  <si>
    <t>Prestige PRWO</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</si>
  <si>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</si>
  <si>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</si>
  <si>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</si>
  <si>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</si>
  <si>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</si>
  <si>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</si>
  <si>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</si>
  <si>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 &amp; s=kitchen &amp; sr=1-149</t>
  </si>
  <si>
    <t>B0BR4F878Q</t>
  </si>
  <si>
    <t>Swiffer Instant</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</si>
  <si>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</si>
  <si>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</si>
  <si>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</si>
  <si>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</si>
  <si>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</si>
  <si>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</si>
  <si>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</si>
  <si>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 &amp; s=kitchen &amp; sr=1-150</t>
  </si>
  <si>
    <t>B0B3G5XZN5</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</si>
  <si>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</si>
  <si>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</si>
  <si>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</si>
  <si>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</si>
  <si>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</si>
  <si>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</si>
  <si>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</si>
  <si>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 &amp; s=kitchen &amp; sr=1-148</t>
  </si>
  <si>
    <t>B07WKB69RS</t>
  </si>
  <si>
    <t>Lifelong LLWH106</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</si>
  <si>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</si>
  <si>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</si>
  <si>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</si>
  <si>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</si>
  <si>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</si>
  <si>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</si>
  <si>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</si>
  <si>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 &amp; s=kitchen &amp; sr=1-149</t>
  </si>
  <si>
    <t>B09DL9978Y</t>
  </si>
  <si>
    <t>Hindware Atlantic</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</si>
  <si>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</si>
  <si>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</si>
  <si>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</si>
  <si>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</si>
  <si>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</si>
  <si>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</si>
  <si>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</si>
  <si>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 &amp; s=kitchen &amp; sr=1-151</t>
  </si>
  <si>
    <t>B06XMZV7RH</t>
  </si>
  <si>
    <t>ATOM Selves-MH</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</si>
  <si>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</si>
  <si>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</si>
  <si>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</si>
  <si>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</si>
  <si>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</si>
  <si>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</si>
  <si>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</si>
  <si>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 &amp; s=kitchen &amp; sr=1-152</t>
  </si>
  <si>
    <t>B09WMTJPG7</t>
  </si>
  <si>
    <t>Crompton InstaBliss</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</si>
  <si>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</si>
  <si>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</si>
  <si>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</si>
  <si>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</si>
  <si>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</si>
  <si>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</si>
  <si>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</si>
  <si>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 &amp; s=kitchen &amp; sr=1-153</t>
  </si>
  <si>
    <t>B09ZK6THRR</t>
  </si>
  <si>
    <t>Croma 1100</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</si>
  <si>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</si>
  <si>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</si>
  <si>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</si>
  <si>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</si>
  <si>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</si>
  <si>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</si>
  <si>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</si>
  <si>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 &amp; s=kitchen &amp; sr=1-154</t>
  </si>
  <si>
    <t>B07MP21WJD</t>
  </si>
  <si>
    <t>Lint Roller</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</si>
  <si>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</si>
  <si>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</si>
  <si>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</si>
  <si>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</si>
  <si>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</si>
  <si>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</si>
  <si>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</si>
  <si>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 &amp; s=kitchen &amp; sbo=RZvfv%2F%2FHxDF%2BO5021pAnSA%3D%3D &amp; sr=1-156</t>
  </si>
  <si>
    <t>B09XB1R2F3</t>
  </si>
  <si>
    <t>Portable Lint</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</si>
  <si>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</si>
  <si>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</si>
  <si>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</si>
  <si>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</si>
  <si>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</si>
  <si>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</si>
  <si>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</si>
  <si>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 &amp; s=kitchen &amp; sr=1-157</t>
  </si>
  <si>
    <t>B08Y5QJXSR</t>
  </si>
  <si>
    <t>atomberg Renesa</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</si>
  <si>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</si>
  <si>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</si>
  <si>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</si>
  <si>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</si>
  <si>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</si>
  <si>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</si>
  <si>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</si>
  <si>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 &amp; s=kitchen &amp; sr=1-158</t>
  </si>
  <si>
    <t>B07WJXCTG9</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</si>
  <si>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</si>
  <si>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</si>
  <si>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</si>
  <si>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</si>
  <si>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</si>
  <si>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</si>
  <si>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</si>
  <si>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 &amp; s=kitchen &amp; sr=1-159</t>
  </si>
  <si>
    <t>B09NBZ36F7</t>
  </si>
  <si>
    <t>Usha CookJoy</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</si>
  <si>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</si>
  <si>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</si>
  <si>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</si>
  <si>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</si>
  <si>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</si>
  <si>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</si>
  <si>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</si>
  <si>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 &amp; s=kitchen &amp; sr=1-163</t>
  </si>
  <si>
    <t>B0912WJ87V</t>
  </si>
  <si>
    <t>Reffair AX30</t>
  </si>
  <si>
    <t>Car &amp; Motorbike</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</si>
  <si>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</si>
  <si>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</si>
  <si>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</si>
  <si>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</si>
  <si>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</si>
  <si>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</si>
  <si>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</si>
  <si>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 &amp; s=kitchen &amp; sr=1-164</t>
  </si>
  <si>
    <t>B0BMTZ4T1D</t>
  </si>
  <si>
    <t>!!1000 Watt/2000-Watt</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</si>
  <si>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</si>
  <si>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</si>
  <si>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</si>
  <si>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</si>
  <si>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</si>
  <si>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</si>
  <si>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</si>
  <si>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 &amp; s=kitchen &amp; sr=1-165</t>
  </si>
  <si>
    <t>B07Z51CGGH</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</si>
  <si>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</si>
  <si>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</si>
  <si>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</si>
  <si>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</si>
  <si>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</si>
  <si>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</si>
  <si>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</si>
  <si>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 &amp; s=kitchen &amp; sr=1-166</t>
  </si>
  <si>
    <t>B0BDG6QDYD</t>
  </si>
  <si>
    <t>Activa Heat-Max</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</si>
  <si>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</si>
  <si>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</si>
  <si>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</si>
  <si>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</si>
  <si>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</si>
  <si>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</si>
  <si>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</si>
  <si>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 &amp; s=kitchen &amp; sr=1-167</t>
  </si>
  <si>
    <t>B00YQLG7GK</t>
  </si>
  <si>
    <t>PHILIPS HL1655/00</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</si>
  <si>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</si>
  <si>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</si>
  <si>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</si>
  <si>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</si>
  <si>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</si>
  <si>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</si>
  <si>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</si>
  <si>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 &amp; s=kitchen &amp; sr=1-169</t>
  </si>
  <si>
    <t>B00SMJPA9C</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</si>
  <si>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</si>
  <si>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</si>
  <si>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</si>
  <si>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 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</si>
  <si>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</si>
  <si>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</si>
  <si>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 &amp; s=kitchen &amp; sr=1-170</t>
  </si>
  <si>
    <t>B0B9RN5X8B</t>
  </si>
  <si>
    <t>V-Guard Zio</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</si>
  <si>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</si>
  <si>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</si>
  <si>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</si>
  <si>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</si>
  <si>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</si>
  <si>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</si>
  <si>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</si>
  <si>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 &amp; s=kitchen &amp; sr=1-171</t>
  </si>
  <si>
    <t>B08QW937WV</t>
  </si>
  <si>
    <t>Homeistic Applience‚Ñ¢</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</si>
  <si>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</si>
  <si>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</si>
  <si>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</si>
  <si>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</si>
  <si>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</si>
  <si>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</si>
  <si>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</si>
  <si>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 &amp; s=kitchen &amp; sr=1-173</t>
  </si>
  <si>
    <t>B0B4PPD89B</t>
  </si>
  <si>
    <t>Kitchenwell 18Pc</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</si>
  <si>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</si>
  <si>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</si>
  <si>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</si>
  <si>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</si>
  <si>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</si>
  <si>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</si>
  <si>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</si>
  <si>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 &amp; s=kitchen &amp; sr=1-174</t>
  </si>
  <si>
    <t>B08GM5S4CQ</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</si>
  <si>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</si>
  <si>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</si>
  <si>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</si>
  <si>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</si>
  <si>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</si>
  <si>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</si>
  <si>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</si>
  <si>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 &amp; s=kitchen &amp; sr=1-172</t>
  </si>
  <si>
    <t>B00NM6MO26</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</si>
  <si>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</si>
  <si>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</si>
  <si>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</si>
  <si>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</si>
  <si>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</si>
  <si>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</si>
  <si>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</si>
  <si>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 &amp; s=kitchen &amp; sr=1-173</t>
  </si>
  <si>
    <t>B083M7WPZD</t>
  </si>
  <si>
    <t>AGARO 33398</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</si>
  <si>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</si>
  <si>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</si>
  <si>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</si>
  <si>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</si>
  <si>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</si>
  <si>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</si>
  <si>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</si>
  <si>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 &amp; s=kitchen &amp; sr=1-174</t>
  </si>
  <si>
    <t>B07GLSKXS1</t>
  </si>
  <si>
    <t>KENT 16026</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</si>
  <si>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</si>
  <si>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</si>
  <si>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</si>
  <si>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</si>
  <si>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</si>
  <si>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</si>
  <si>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</si>
  <si>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 &amp; s=kitchen &amp; sr=1-175</t>
  </si>
  <si>
    <t>B09F6KL23R</t>
  </si>
  <si>
    <t>SKYTONE Stainless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</si>
  <si>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</si>
  <si>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</si>
  <si>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</si>
  <si>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</si>
  <si>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</si>
  <si>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</si>
  <si>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</si>
  <si>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 &amp; s=kitchen &amp; sr=1-178</t>
  </si>
  <si>
    <t>B094G9L9LT</t>
  </si>
  <si>
    <t>KENT 16088</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</si>
  <si>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</si>
  <si>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</si>
  <si>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</si>
  <si>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</si>
  <si>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</si>
  <si>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</si>
  <si>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</si>
  <si>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 &amp; s=kitchen &amp; sr=1-179</t>
  </si>
  <si>
    <t>B09FZ89DK6</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</si>
  <si>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</si>
  <si>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</si>
  <si>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</si>
  <si>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</si>
  <si>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</si>
  <si>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</si>
  <si>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</si>
  <si>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 &amp; s=kitchen &amp; sr=1-180</t>
  </si>
  <si>
    <t>B0811VCGL5</t>
  </si>
  <si>
    <t>Mi Air</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</si>
  <si>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</si>
  <si>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</si>
  <si>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</si>
  <si>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</si>
  <si>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</si>
  <si>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</si>
  <si>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</si>
  <si>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 &amp; s=kitchen &amp; sr=1-182</t>
  </si>
  <si>
    <t>B07FXLC2G2</t>
  </si>
  <si>
    <t>Tata Swach</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</si>
  <si>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</si>
  <si>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</si>
  <si>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</si>
  <si>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</si>
  <si>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</si>
  <si>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</si>
  <si>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</si>
  <si>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 &amp; s=kitchen &amp; sr=1-183</t>
  </si>
  <si>
    <t>B01LYU3BZF</t>
  </si>
  <si>
    <t>Havells Ambrose</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</si>
  <si>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</si>
  <si>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</si>
  <si>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</si>
  <si>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</si>
  <si>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</si>
  <si>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</si>
  <si>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</si>
  <si>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 &amp; s=kitchen &amp; sr=1-187</t>
  </si>
  <si>
    <t>B083RC4WFJ</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</si>
  <si>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</si>
  <si>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</si>
  <si>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</si>
  <si>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</si>
  <si>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</si>
  <si>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</si>
  <si>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</si>
  <si>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 &amp; s=kitchen &amp; sr=1-188</t>
  </si>
  <si>
    <t>B09SFRNKSR</t>
  </si>
  <si>
    <t>FABWARE Lint</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</si>
  <si>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</si>
  <si>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</si>
  <si>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</si>
  <si>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</si>
  <si>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</si>
  <si>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</si>
  <si>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</si>
  <si>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 &amp; s=kitchen &amp; sr=1-189</t>
  </si>
  <si>
    <t>B07NRTCDS5</t>
  </si>
  <si>
    <t>Brayden Fito</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</si>
  <si>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</si>
  <si>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</si>
  <si>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</si>
  <si>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</si>
  <si>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</si>
  <si>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</si>
  <si>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</si>
  <si>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 &amp; s=kitchen &amp; sr=1-190</t>
  </si>
  <si>
    <t>B07SPVMSC6</t>
  </si>
  <si>
    <t>Bajaj Frore</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</si>
  <si>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</si>
  <si>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</si>
  <si>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</si>
  <si>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</si>
  <si>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</si>
  <si>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</si>
  <si>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</si>
  <si>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 &amp; s=kitchen &amp; sr=1-192</t>
  </si>
  <si>
    <t>B09H3BXWTK</t>
  </si>
  <si>
    <t>Venus Digital</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</si>
  <si>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</si>
  <si>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</si>
  <si>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</si>
  <si>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</si>
  <si>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</si>
  <si>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</si>
  <si>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</si>
  <si>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 &amp; s=kitchen &amp; sr=1-193</t>
  </si>
  <si>
    <t>B0073QGKAS</t>
  </si>
  <si>
    <t>Bajaj ATX</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</si>
  <si>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</si>
  <si>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</si>
  <si>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</si>
  <si>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</si>
  <si>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</si>
  <si>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</si>
  <si>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</si>
  <si>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 &amp; s=kitchen &amp; sr=1-194</t>
  </si>
  <si>
    <t>B08GJ57MKL</t>
  </si>
  <si>
    <t>Coway Professional</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</si>
  <si>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</si>
  <si>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</si>
  <si>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</si>
  <si>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</si>
  <si>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</si>
  <si>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</si>
  <si>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</si>
  <si>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 &amp; s=kitchen &amp; sr=1-195</t>
  </si>
  <si>
    <t>B009DA69W6</t>
  </si>
  <si>
    <t>KENT Gold</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</si>
  <si>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</si>
  <si>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</si>
  <si>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</si>
  <si>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</si>
  <si>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</si>
  <si>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</si>
  <si>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</si>
  <si>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 &amp; s=kitchen &amp; sr=1-196</t>
  </si>
  <si>
    <t>B099PR2GQJ</t>
  </si>
  <si>
    <t>HOMEPACK 750W</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</si>
  <si>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</si>
  <si>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</si>
  <si>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</si>
  <si>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</si>
  <si>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</si>
  <si>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</si>
  <si>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</si>
  <si>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 &amp; s=kitchen &amp; sr=1-197</t>
  </si>
  <si>
    <t>B08G8H8DPL</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</si>
  <si>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</si>
  <si>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</si>
  <si>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</si>
  <si>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</si>
  <si>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</si>
  <si>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</si>
  <si>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</si>
  <si>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 &amp; s=kitchen &amp; sr=1-198</t>
  </si>
  <si>
    <t>B08VGM3YMF</t>
  </si>
  <si>
    <t>Heart Home</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</si>
  <si>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</si>
  <si>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</si>
  <si>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</si>
  <si>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</si>
  <si>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</si>
  <si>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</si>
  <si>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</si>
  <si>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 &amp; s=kitchen &amp; sr=1-196</t>
  </si>
  <si>
    <t>B08TTRVWKY</t>
  </si>
  <si>
    <t>MILTON Smart</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</si>
  <si>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</si>
  <si>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</si>
  <si>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</si>
  <si>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</si>
  <si>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</si>
  <si>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</si>
  <si>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</si>
  <si>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 &amp; s=kitchen &amp; sr=1-197</t>
  </si>
  <si>
    <t>B07T4D9FNY</t>
  </si>
  <si>
    <t>iBELL SEK15L</t>
  </si>
  <si>
    <t>1.5 LTR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</si>
  <si>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</si>
  <si>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</si>
  <si>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</si>
  <si>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</si>
  <si>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</si>
  <si>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</si>
  <si>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 &amp; s=kitchen &amp; sr=1-199</t>
  </si>
  <si>
    <t>B07RX42D3D</t>
  </si>
  <si>
    <t>Tosaa T2STSR</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</si>
  <si>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</si>
  <si>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</si>
  <si>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</si>
  <si>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</si>
  <si>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</si>
  <si>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</si>
  <si>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</si>
  <si>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 &amp; s=kitchen &amp; sr=1-200</t>
  </si>
  <si>
    <t>B08WRKSF9D</t>
  </si>
  <si>
    <t>V-Guard Divino</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</si>
  <si>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</si>
  <si>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</si>
  <si>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</si>
  <si>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</si>
  <si>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</si>
  <si>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</si>
  <si>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</si>
  <si>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 &amp; s=kitchen &amp; sr=1-201</t>
  </si>
  <si>
    <t>B09R83SFYV</t>
  </si>
  <si>
    <t>Akiara¬Æ -</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</si>
  <si>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</si>
  <si>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</si>
  <si>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</si>
  <si>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</si>
  <si>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</si>
  <si>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</si>
  <si>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</si>
  <si>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 &amp; s=kitchen &amp; sr=1-202</t>
  </si>
  <si>
    <t>B07989VV5K</t>
  </si>
  <si>
    <t>Usha Steam</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</si>
  <si>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</si>
  <si>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</si>
  <si>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</si>
  <si>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</si>
  <si>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</si>
  <si>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</si>
  <si>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</si>
  <si>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 &amp; s=kitchen &amp; sr=1-203</t>
  </si>
  <si>
    <t>B07FL3WRX5</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</si>
  <si>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</si>
  <si>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</si>
  <si>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</si>
  <si>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</si>
  <si>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</si>
  <si>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</si>
  <si>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</si>
  <si>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 &amp; s=kitchen &amp; sr=1-204</t>
  </si>
  <si>
    <t>B0BPCJM7TB</t>
  </si>
  <si>
    <t>WIDEWINGS Electric</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</si>
  <si>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</si>
  <si>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</si>
  <si>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</si>
  <si>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</si>
  <si>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</si>
  <si>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</si>
  <si>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</si>
  <si>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 &amp; s=kitchen &amp; sr=1-205</t>
  </si>
  <si>
    <t>B08H673XKN</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</si>
  <si>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</si>
  <si>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</si>
  <si>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</si>
  <si>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</si>
  <si>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</si>
  <si>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</si>
  <si>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</si>
  <si>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 &amp; s=kitchen &amp; sr=1-206</t>
  </si>
  <si>
    <t>B07DXRGWDJ</t>
  </si>
  <si>
    <t>Philips Handheld</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</si>
  <si>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</si>
  <si>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</si>
  <si>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</si>
  <si>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</si>
  <si>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</si>
  <si>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</si>
  <si>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</si>
  <si>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 &amp; s=kitchen &amp; sr=1-207</t>
  </si>
  <si>
    <t>B08243SKCK</t>
  </si>
  <si>
    <t>Vedini Transparent</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</si>
  <si>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</si>
  <si>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</si>
  <si>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</si>
  <si>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</si>
  <si>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</si>
  <si>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</si>
  <si>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</si>
  <si>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 &amp; s=kitchen &amp; sr=1-212</t>
  </si>
  <si>
    <t>B09SPTNG58</t>
  </si>
  <si>
    <t>Crompton Sea</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</si>
  <si>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</si>
  <si>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</si>
  <si>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</si>
  <si>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</si>
  <si>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</si>
  <si>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</si>
  <si>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</si>
  <si>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 &amp; s=kitchen &amp; sr=1-213</t>
  </si>
  <si>
    <t>B083J64CBB</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</si>
  <si>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</si>
  <si>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</si>
  <si>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</si>
  <si>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</si>
  <si>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</si>
  <si>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</si>
  <si>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</si>
  <si>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 &amp; s=kitchen &amp; sr=1-214</t>
  </si>
  <si>
    <t>B08JV91JTK</t>
  </si>
  <si>
    <t>JM SELLER</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</si>
  <si>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</si>
  <si>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</si>
  <si>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</si>
  <si>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</si>
  <si>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</si>
  <si>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</si>
  <si>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</si>
  <si>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 &amp; s=kitchen &amp; sr=1-215</t>
  </si>
  <si>
    <t>B0BQ3K23Y1</t>
  </si>
  <si>
    <t>Oratech Coffee</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</si>
  <si>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</si>
  <si>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</si>
  <si>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</si>
  <si>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</si>
  <si>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</si>
  <si>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</si>
  <si>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</si>
  <si>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 &amp; s=kitchen &amp; sr=1-216</t>
  </si>
  <si>
    <t>B09MT94QLL</t>
  </si>
  <si>
    <t>Havells Glaze</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</si>
  <si>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</si>
  <si>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</si>
  <si>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</si>
  <si>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</si>
  <si>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</si>
  <si>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</si>
  <si>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</si>
  <si>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 &amp; s=kitchen &amp; sr=1-217</t>
  </si>
  <si>
    <t>B07NKNBTT3</t>
  </si>
  <si>
    <t>Pick Ur</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</si>
  <si>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</si>
  <si>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</si>
  <si>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</si>
  <si>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</si>
  <si>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</si>
  <si>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</si>
  <si>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</si>
  <si>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 &amp; s=kitchen &amp; sr=1-218</t>
  </si>
  <si>
    <t>B09KPXTZXN</t>
  </si>
  <si>
    <t>Rico Japanese</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</si>
  <si>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</si>
  <si>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</si>
  <si>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</si>
  <si>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</si>
  <si>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</si>
  <si>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</si>
  <si>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</si>
  <si>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 &amp; s=kitchen &amp; sr=1-220</t>
  </si>
  <si>
    <t>B078HG2ZPS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</si>
  <si>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</si>
  <si>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</si>
  <si>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</si>
  <si>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</si>
  <si>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</si>
  <si>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</si>
  <si>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</si>
  <si>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 &amp; s=kitchen &amp; sr=1-221</t>
  </si>
  <si>
    <t>B07N2MGB3G</t>
  </si>
  <si>
    <t>AGARO Marvel</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</si>
  <si>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</si>
  <si>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</si>
  <si>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</si>
  <si>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</si>
  <si>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</si>
  <si>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</si>
  <si>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</si>
  <si>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 &amp; s=kitchen &amp; sr=1-222</t>
  </si>
  <si>
    <t>B008LN8KDM</t>
  </si>
  <si>
    <t>Philips GC1920/28</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</si>
  <si>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</si>
  <si>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</si>
  <si>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</si>
  <si>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</si>
  <si>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</si>
  <si>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</si>
  <si>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</si>
  <si>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 &amp; s=kitchen &amp; sr=1-220</t>
  </si>
  <si>
    <t>B08MZNT7GP</t>
  </si>
  <si>
    <t>Havells OFR</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</si>
  <si>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</si>
  <si>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</si>
  <si>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</si>
  <si>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</si>
  <si>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</si>
  <si>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</si>
  <si>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</si>
  <si>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 &amp; s=kitchen &amp; sr=1-221</t>
  </si>
  <si>
    <t>B009P2L7CO</t>
  </si>
  <si>
    <t>Bajaj DHX-9</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</si>
  <si>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</si>
  <si>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</si>
  <si>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</si>
  <si>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</si>
  <si>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</si>
  <si>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</si>
  <si>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</si>
  <si>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 &amp; s=kitchen &amp; sr=1-222</t>
  </si>
  <si>
    <t>B07YC8JHMB</t>
  </si>
  <si>
    <t>Aquasure From</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</si>
  <si>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</si>
  <si>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</si>
  <si>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</si>
  <si>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</si>
  <si>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</si>
  <si>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</si>
  <si>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</si>
  <si>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 &amp; s=kitchen &amp; sr=1-223</t>
  </si>
  <si>
    <t>B0BNQMF152</t>
  </si>
  <si>
    <t>ROYAL STEP</t>
  </si>
  <si>
    <t>ROYAL STEP Portables &amp; Convenient to Charge: This little body light weight design is easy for you carry it to school,office,parks,camping, anywhere you want to. and it also convenient for charge by power bank, laptop, computer, car or other usb devices.Rechargeable &amp; 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</si>
  <si>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</si>
  <si>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</si>
  <si>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</si>
  <si>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</si>
  <si>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</si>
  <si>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</si>
  <si>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 &amp; s=kitchen &amp; sr=1-224</t>
  </si>
  <si>
    <t>B08J7VCT12</t>
  </si>
  <si>
    <t>KENT 16068</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</si>
  <si>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</si>
  <si>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</si>
  <si>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</si>
  <si>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</si>
  <si>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</si>
  <si>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</si>
  <si>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</si>
  <si>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 &amp; s=kitchen &amp; sr=1-225</t>
  </si>
  <si>
    <t>B0989W6J2F</t>
  </si>
  <si>
    <t>ENEM Sealing</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</si>
  <si>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</si>
  <si>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</si>
  <si>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</si>
  <si>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</si>
  <si>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</si>
  <si>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</si>
  <si>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</si>
  <si>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 &amp; s=kitchen &amp; sr=1-226</t>
  </si>
  <si>
    <t>B0B84KSH3X</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</si>
  <si>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</si>
  <si>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</si>
  <si>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</si>
  <si>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</si>
  <si>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</si>
  <si>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</si>
  <si>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</si>
  <si>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 &amp; s=kitchen &amp; sr=1-227</t>
  </si>
  <si>
    <t>B08HLC7Z3G</t>
  </si>
  <si>
    <t>Inalsa Electric</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</si>
  <si>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</si>
  <si>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</si>
  <si>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</si>
  <si>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</si>
  <si>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</si>
  <si>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</si>
  <si>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</si>
  <si>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 &amp; s=kitchen &amp; sr=1-229</t>
  </si>
  <si>
    <t>B0BN6M3TCM</t>
  </si>
  <si>
    <t>VRPRIME Lint</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</si>
  <si>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</si>
  <si>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</si>
  <si>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</si>
  <si>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</si>
  <si>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</si>
  <si>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</si>
  <si>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</si>
  <si>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 &amp; s=kitchen &amp; sr=1-230</t>
  </si>
  <si>
    <t>B01L6MT7E0</t>
  </si>
  <si>
    <t>Philips AC1215/20</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</si>
  <si>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</si>
  <si>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</si>
  <si>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</si>
  <si>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</si>
  <si>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</si>
  <si>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</si>
  <si>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</si>
  <si>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 &amp; s=kitchen &amp; sr=1-231</t>
  </si>
  <si>
    <t>B0B9F9PT8R</t>
  </si>
  <si>
    <t>Eopora PTC</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</si>
  <si>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</si>
  <si>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</si>
  <si>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</si>
  <si>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</si>
  <si>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</si>
  <si>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</si>
  <si>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</si>
  <si>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 &amp; s=kitchen &amp; sr=1-235</t>
  </si>
  <si>
    <t>B0883LQJ6B</t>
  </si>
  <si>
    <t>Usha Goliath</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</si>
  <si>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</si>
  <si>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</si>
  <si>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</si>
  <si>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</si>
  <si>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</si>
  <si>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</si>
  <si>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</si>
  <si>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 &amp; s=kitchen &amp; sr=1-236</t>
  </si>
  <si>
    <t>B099Z83VRC</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</si>
  <si>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</si>
  <si>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</si>
  <si>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</si>
  <si>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</si>
  <si>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</si>
  <si>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</si>
  <si>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</si>
  <si>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 &amp; s=kitchen &amp; sr=1-237</t>
  </si>
  <si>
    <t>B00S9BSJC8</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</si>
  <si>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</si>
  <si>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</si>
  <si>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</si>
  <si>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</si>
  <si>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</si>
  <si>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</si>
  <si>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</si>
  <si>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 &amp; s=kitchen &amp; sr=1-238</t>
  </si>
  <si>
    <t>B0B4SJKRDF</t>
  </si>
  <si>
    <t>Kitchenwell Multipurpose</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</si>
  <si>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</si>
  <si>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</si>
  <si>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</si>
  <si>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</si>
  <si>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</si>
  <si>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</si>
  <si>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</si>
  <si>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 &amp; s=kitchen &amp; sr=1-239</t>
  </si>
  <si>
    <t>B0BM4KTNL1</t>
  </si>
  <si>
    <t>FIGMENT Handheld</t>
  </si>
  <si>
    <t>„ÄêRechargeable Multi-Function Milk Frother„ÄëThe Milk Frother comes with two Whisk-Heads attached to the handle - the Spring Whisk-Head is for making milk &amp; 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</si>
  <si>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</si>
  <si>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</si>
  <si>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</si>
  <si>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</si>
  <si>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</si>
  <si>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</si>
  <si>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 &amp; s=kitchen &amp; sr=1-240</t>
  </si>
  <si>
    <t>B08S6RKT4L</t>
  </si>
  <si>
    <t>Balzano High</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</si>
  <si>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</si>
  <si>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</si>
  <si>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</si>
  <si>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</si>
  <si>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</si>
  <si>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</si>
  <si>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</si>
  <si>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 &amp; s=kitchen &amp; sr=1-241</t>
  </si>
  <si>
    <t>B09SZ5TWHW</t>
  </si>
  <si>
    <t>Swiss Military</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</si>
  <si>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</si>
  <si>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</si>
  <si>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</si>
  <si>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</si>
  <si>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</si>
  <si>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</si>
  <si>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</si>
  <si>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 &amp; s=kitchen &amp; sr=1-242</t>
  </si>
  <si>
    <t>B0BLC2BYPX</t>
  </si>
  <si>
    <t>Zuvexa USB</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</si>
  <si>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</si>
  <si>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</si>
  <si>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</si>
  <si>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</si>
  <si>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</si>
  <si>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</si>
  <si>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</si>
  <si>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 &amp; s=kitchen &amp; sr=1-243</t>
  </si>
  <si>
    <t>B00P0R95EA</t>
  </si>
  <si>
    <t>Usha IH2415</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</si>
  <si>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</si>
  <si>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</si>
  <si>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</si>
  <si>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</si>
  <si>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</si>
  <si>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</si>
  <si>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</si>
  <si>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 &amp; s=kitchen &amp; sr=1-244</t>
  </si>
  <si>
    <t>B07W4HTS8Q</t>
  </si>
  <si>
    <t>ACTIVA Instant</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</si>
  <si>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</si>
  <si>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</si>
  <si>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</si>
  <si>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</si>
  <si>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</si>
  <si>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</si>
  <si>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</si>
  <si>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 &amp; s=kitchen &amp; sr=1-245</t>
  </si>
  <si>
    <t>B078JBK4GX</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</si>
  <si>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</si>
  <si>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</si>
  <si>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</si>
  <si>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</si>
  <si>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</si>
  <si>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</si>
  <si>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 &amp; s=kitchen &amp; sr=1-244</t>
  </si>
  <si>
    <t>B08S7V8YTN</t>
  </si>
  <si>
    <t>Lifelong 2-in1</t>
  </si>
  <si>
    <t>It comes with stainless steel body and flat heating plate which helps in boiling up to 8 eggs at a time within minutes.3 variety of eggs soft/middle/hardBoils 8 eggs at one time4 Food Grade PP material Poach egg cups/tray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</si>
  <si>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</si>
  <si>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</si>
  <si>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</si>
  <si>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</si>
  <si>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</si>
  <si>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</si>
  <si>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 &amp; s=kitchen &amp; sr=1-245</t>
  </si>
  <si>
    <t>B07H5PBN54</t>
  </si>
  <si>
    <t>INDIAS¬Æ‚Ñ¢ Electro-Instant</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</si>
  <si>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</si>
  <si>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</si>
  <si>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</si>
  <si>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</si>
  <si>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</si>
  <si>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</si>
  <si>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</si>
  <si>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 &amp; s=kitchen &amp; sr=1-246</t>
  </si>
  <si>
    <t>B07YCBSCYB</t>
  </si>
  <si>
    <t>AmazonBasics Induction</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</si>
  <si>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</si>
  <si>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</si>
  <si>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</si>
  <si>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</si>
  <si>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</si>
  <si>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</si>
  <si>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</si>
  <si>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 &amp; s=kitchen &amp; sr=1-247</t>
  </si>
  <si>
    <t>B098T9CJVQ</t>
  </si>
  <si>
    <t>Sui Generis</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</si>
  <si>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</si>
  <si>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</si>
  <si>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</si>
  <si>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</si>
  <si>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</si>
  <si>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</si>
  <si>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</si>
  <si>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 &amp; s=kitchen &amp; sr=1-248</t>
  </si>
  <si>
    <t>B01KCSGBU2</t>
  </si>
  <si>
    <t>Philips Air</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</si>
  <si>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</si>
  <si>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</si>
  <si>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</si>
  <si>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</si>
  <si>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</si>
  <si>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</si>
  <si>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</si>
  <si>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 &amp; s=kitchen &amp; sr=1-249</t>
  </si>
  <si>
    <t>B095XCRDQW</t>
  </si>
  <si>
    <t>Esquire Laundry</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</si>
  <si>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</si>
  <si>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</si>
  <si>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</si>
  <si>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</si>
  <si>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</si>
  <si>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</si>
  <si>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</si>
  <si>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 &amp; s=kitchen &amp; sr=1-250</t>
  </si>
  <si>
    <t>B09CTWFV5W</t>
  </si>
  <si>
    <t>PHILIPS Air</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</si>
  <si>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</si>
  <si>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</si>
  <si>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</si>
  <si>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</si>
  <si>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</si>
  <si>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</si>
  <si>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</si>
  <si>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 &amp; s=kitchen &amp; sr=1-251</t>
  </si>
  <si>
    <t>B0B7NWGXS6</t>
  </si>
  <si>
    <t>Havells Bero</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</si>
  <si>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</si>
  <si>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</si>
  <si>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</si>
  <si>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</si>
  <si>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</si>
  <si>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</si>
  <si>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</si>
  <si>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 &amp; s=kitchen &amp; sr=1-252</t>
  </si>
  <si>
    <t>B07DZ986Q2</t>
  </si>
  <si>
    <t>Philips EasyTouch</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</si>
  <si>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</si>
  <si>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</si>
  <si>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</si>
  <si>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</si>
  <si>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</si>
  <si>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</si>
  <si>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</si>
  <si>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 &amp; s=kitchen &amp; sr=1-253</t>
  </si>
  <si>
    <t>B07KKJPTWB</t>
  </si>
  <si>
    <t>Brayden Chopro,</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</si>
  <si>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</si>
  <si>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</si>
  <si>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</si>
  <si>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</si>
  <si>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</si>
  <si>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</si>
  <si>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</si>
  <si>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 &amp; s=kitchen &amp; sr=1-254</t>
  </si>
  <si>
    <t>B071R3LHFM</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</si>
  <si>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</si>
  <si>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</si>
  <si>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</si>
  <si>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</si>
  <si>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</si>
  <si>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</si>
  <si>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</si>
  <si>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 &amp; s=kitchen &amp; sr=1-255</t>
  </si>
  <si>
    <t>B086X18Q71</t>
  </si>
  <si>
    <t>Usha Janome</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</si>
  <si>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</si>
  <si>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</si>
  <si>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</si>
  <si>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</si>
  <si>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</si>
  <si>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</si>
  <si>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</si>
  <si>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 &amp; s=kitchen &amp; sr=1-259</t>
  </si>
  <si>
    <t>B07WVQG8WZ</t>
  </si>
  <si>
    <t>Black+Decker Handheld</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</si>
  <si>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</si>
  <si>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</si>
  <si>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</si>
  <si>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</si>
  <si>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</si>
  <si>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</si>
  <si>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</si>
  <si>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 &amp; s=kitchen &amp; sr=1-260</t>
  </si>
  <si>
    <t>B0BFBNXS94</t>
  </si>
  <si>
    <t>Personal Size</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</si>
  <si>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</si>
  <si>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</si>
  <si>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</si>
  <si>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</si>
  <si>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</si>
  <si>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</si>
  <si>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</si>
  <si>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 &amp; s=kitchen &amp; sbo=RZvfv%2F%2FHxDF%2BO5021pAnSA%3D%3D &amp; sr=1-261</t>
  </si>
  <si>
    <t>B071113J7M</t>
  </si>
  <si>
    <t>Sujata Powermatic</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</si>
  <si>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</si>
  <si>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</si>
  <si>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</si>
  <si>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</si>
  <si>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</si>
  <si>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</si>
  <si>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</si>
  <si>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 &amp; s=kitchen &amp; sr=1-262</t>
  </si>
  <si>
    <t>B09YLWT89W</t>
  </si>
  <si>
    <t>Sure From</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</si>
  <si>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</si>
  <si>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</si>
  <si>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</si>
  <si>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</si>
  <si>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</si>
  <si>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</si>
  <si>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</si>
  <si>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 &amp; s=kitchen &amp; sr=1-263</t>
  </si>
  <si>
    <t>B0814LP6S9</t>
  </si>
  <si>
    <t>MADE IN INDIA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</si>
  <si>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</si>
  <si>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</si>
  <si>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</si>
  <si>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</si>
  <si>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</si>
  <si>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</si>
  <si>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 &amp; s=kitchen &amp; sr=1-264</t>
  </si>
  <si>
    <t>B07BKSSDR2</t>
  </si>
  <si>
    <t>Dr Trust</t>
  </si>
  <si>
    <t>Health &amp; Personal Care</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</si>
  <si>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</si>
  <si>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</si>
  <si>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</si>
  <si>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</si>
  <si>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</si>
  <si>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</si>
  <si>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</si>
  <si>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 &amp; s=kitchen &amp; sr=1-265</t>
  </si>
  <si>
    <t>B09VGS66FV</t>
  </si>
  <si>
    <t>Tesora -</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</si>
  <si>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</si>
  <si>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</si>
  <si>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</si>
  <si>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</si>
  <si>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</si>
  <si>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</si>
  <si>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</si>
  <si>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 &amp; s=kitchen &amp; sr=1-266</t>
  </si>
  <si>
    <t>B07RCGTZ4M</t>
  </si>
  <si>
    <t>AGARO Ace</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</si>
  <si>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</si>
  <si>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</si>
  <si>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</si>
  <si>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</si>
  <si>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</si>
  <si>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</si>
  <si>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</si>
  <si>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 &amp; s=kitchen &amp; sr=1-268</t>
  </si>
  <si>
    <t>B0747VDH9L</t>
  </si>
  <si>
    <t>INALSA Hand</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</si>
  <si>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</si>
  <si>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</si>
  <si>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</si>
  <si>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</si>
  <si>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</si>
  <si>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</si>
  <si>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</si>
  <si>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 &amp; s=kitchen &amp; sr=1-269</t>
  </si>
  <si>
    <t>B08XLR6DSB</t>
  </si>
  <si>
    <t>akiara -</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</si>
  <si>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</si>
  <si>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</si>
  <si>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</si>
  <si>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</si>
  <si>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</si>
  <si>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</si>
  <si>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</si>
  <si>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 &amp; s=kitchen &amp; sr=1-270</t>
  </si>
  <si>
    <t>B08H6CZSHT</t>
  </si>
  <si>
    <t>Philips EasySpeed</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</si>
  <si>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</si>
  <si>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</si>
  <si>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</si>
  <si>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</si>
  <si>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</si>
  <si>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</si>
  <si>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</si>
  <si>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 &amp; s=kitchen &amp; sr=1-268</t>
  </si>
  <si>
    <t>B07CVR2L5K</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</si>
  <si>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</si>
  <si>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</si>
  <si>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</si>
  <si>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</si>
  <si>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</si>
  <si>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</si>
  <si>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</si>
  <si>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 &amp; s=kitchen &amp; sr=1-269</t>
  </si>
  <si>
    <t>B09J4YQYX3</t>
  </si>
  <si>
    <t>Borosil Electric</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</si>
  <si>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</si>
  <si>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</si>
  <si>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</si>
  <si>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</si>
  <si>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</si>
  <si>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</si>
  <si>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</si>
  <si>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 &amp; s=kitchen &amp; sr=1-270</t>
  </si>
  <si>
    <t>B0B2DD8BQ8</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</si>
  <si>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</si>
  <si>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</si>
  <si>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</si>
  <si>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</si>
  <si>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</si>
  <si>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</si>
  <si>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</si>
  <si>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 &amp; s=kitchen &amp; sr=1-271</t>
  </si>
  <si>
    <t>B0123P3PWE</t>
  </si>
  <si>
    <t>Rico IRPRO</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</si>
  <si>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</si>
  <si>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</si>
  <si>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</si>
  <si>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</si>
  <si>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</si>
  <si>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</si>
  <si>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</si>
  <si>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 &amp; s=kitchen &amp; sr=1-272</t>
  </si>
  <si>
    <t>B08HDCWDXD</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</si>
  <si>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</si>
  <si>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</si>
  <si>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</si>
  <si>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</si>
  <si>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</si>
  <si>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</si>
  <si>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</si>
  <si>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 &amp; s=kitchen &amp; sr=1-273</t>
  </si>
  <si>
    <t>B0836JGZ74</t>
  </si>
  <si>
    <t>CSI INTERNATIONAL¬Æ</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</si>
  <si>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</si>
  <si>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</si>
  <si>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</si>
  <si>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</si>
  <si>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</si>
  <si>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</si>
  <si>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</si>
  <si>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 &amp; s=kitchen &amp; sr=1-274</t>
  </si>
  <si>
    <t>B0BCKJJN8R</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</si>
  <si>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</si>
  <si>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</si>
  <si>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</si>
  <si>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</si>
  <si>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</si>
  <si>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</si>
  <si>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</si>
  <si>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 &amp; s=kitchen &amp; sr=1-275</t>
  </si>
  <si>
    <t>B008P7IF02</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</si>
  <si>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</si>
  <si>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</si>
  <si>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</si>
  <si>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</si>
  <si>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</si>
  <si>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</si>
  <si>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</si>
  <si>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 &amp; s=kitchen &amp; sr=1-276</t>
  </si>
  <si>
    <t>B08CNLYKW5</t>
  </si>
  <si>
    <t>Lifelong Power</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</si>
  <si>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</si>
  <si>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</si>
  <si>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</si>
  <si>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</si>
  <si>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</si>
  <si>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</si>
  <si>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</si>
  <si>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 &amp; s=kitchen &amp; sr=1-277</t>
  </si>
  <si>
    <t>B08C7TYHPB</t>
  </si>
  <si>
    <t>iBELL Castor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</si>
  <si>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</si>
  <si>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</si>
  <si>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</si>
  <si>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</si>
  <si>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</si>
  <si>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</si>
  <si>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</si>
  <si>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 &amp; s=kitchen &amp; sr=1-278</t>
  </si>
  <si>
    <t>B08VJFYH6N</t>
  </si>
  <si>
    <t>BAJAJ PYGMY</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</si>
  <si>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</si>
  <si>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</si>
  <si>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</si>
  <si>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</si>
  <si>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</si>
  <si>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</si>
  <si>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</si>
  <si>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 &amp; s=kitchen &amp; sr=1-279</t>
  </si>
  <si>
    <t>B08235JZFB</t>
  </si>
  <si>
    <t>Crompton InstaGlide</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</si>
  <si>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</si>
  <si>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</si>
  <si>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</si>
  <si>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</si>
  <si>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</si>
  <si>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</si>
  <si>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</si>
  <si>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 &amp; s=kitchen &amp; sr=1-283</t>
  </si>
  <si>
    <t>B078XFKBZL</t>
  </si>
  <si>
    <t>Prestige Clean</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</si>
  <si>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</si>
  <si>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</si>
  <si>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</si>
  <si>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</si>
  <si>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</si>
  <si>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</si>
  <si>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</si>
  <si>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 &amp; s=kitchen &amp; sbo=RZvfv%2F%2FHxDF%2BO5021pAnSA%3D%3D &amp; sr=1-284</t>
  </si>
  <si>
    <t>B01M265AAK</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</si>
  <si>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</si>
  <si>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</si>
  <si>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</si>
  <si>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</si>
  <si>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</si>
  <si>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</si>
  <si>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</si>
  <si>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 &amp; s=kitchen &amp; sr=1-285</t>
  </si>
  <si>
    <t>B0B694PXQJ</t>
  </si>
  <si>
    <t>Gadgetronics Digital</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</si>
  <si>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</si>
  <si>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</si>
  <si>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</si>
  <si>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</si>
  <si>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</si>
  <si>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</si>
  <si>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</si>
  <si>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 &amp; s=kitchen &amp; sr=1-286</t>
  </si>
  <si>
    <t>B00B3VFJY2</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</si>
  <si>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</si>
  <si>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</si>
  <si>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</si>
  <si>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</si>
  <si>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</si>
  <si>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</si>
  <si>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</si>
  <si>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 &amp; s=kitchen &amp; sr=1-287</t>
  </si>
  <si>
    <t>B08W9BK4MD</t>
  </si>
  <si>
    <t>Tom</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</si>
  <si>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</si>
  <si>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</si>
  <si>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</si>
  <si>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</si>
  <si>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</si>
  <si>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</si>
  <si>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</si>
  <si>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 &amp; s=kitchen &amp; sr=1-288</t>
  </si>
  <si>
    <t>B09X5HD5T1</t>
  </si>
  <si>
    <t>Ikea Little</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</si>
  <si>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</si>
  <si>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</si>
  <si>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</si>
  <si>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</si>
  <si>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</si>
  <si>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</si>
  <si>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</si>
  <si>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 &amp; s=kitchen &amp; sbo=RZvfv%2F%2FHxDF%2BO5021pAnSA%3D%3D &amp; sr=1-289</t>
  </si>
  <si>
    <t>B08H6B3G96</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</si>
  <si>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</si>
  <si>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</si>
  <si>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</si>
  <si>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</si>
  <si>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</si>
  <si>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</si>
  <si>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</si>
  <si>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 &amp; s=kitchen &amp; sr=1-290</t>
  </si>
  <si>
    <t>B09N3BFP4M</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</si>
  <si>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</si>
  <si>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</si>
  <si>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</si>
  <si>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</si>
  <si>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</si>
  <si>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</si>
  <si>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</si>
  <si>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 &amp; s=kitchen &amp; sr=1-291</t>
  </si>
  <si>
    <t>B09DSQXCM8</t>
  </si>
  <si>
    <t>House of</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</si>
  <si>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</si>
  <si>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</si>
  <si>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</si>
  <si>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</si>
  <si>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</si>
  <si>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</si>
  <si>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</si>
  <si>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 &amp; s=kitchen &amp; sr=1-292</t>
  </si>
  <si>
    <t>B01M69WCZ6</t>
  </si>
  <si>
    <t>Allin Exporters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</si>
  <si>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</si>
  <si>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</si>
  <si>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</si>
  <si>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</si>
  <si>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</si>
  <si>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</si>
  <si>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</si>
  <si>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 &amp; s=kitchen &amp; sr=1-293</t>
  </si>
  <si>
    <t>B0BM9H2NY9</t>
  </si>
  <si>
    <t>Multifunctional 2</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</si>
  <si>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</si>
  <si>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</si>
  <si>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</si>
  <si>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</si>
  <si>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</si>
  <si>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</si>
  <si>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</si>
  <si>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 &amp; s=kitchen &amp; sr=1-294</t>
  </si>
  <si>
    <t>B099FDW2ZF</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</si>
  <si>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</si>
  <si>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</si>
  <si>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</si>
  <si>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</si>
  <si>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</si>
  <si>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</si>
  <si>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</si>
  <si>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 &amp; s=kitchen &amp; sr=1-292</t>
  </si>
  <si>
    <t>B0B935YNR7</t>
  </si>
  <si>
    <t>KENT Electric</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</si>
  <si>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</si>
  <si>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</si>
  <si>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</si>
  <si>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</si>
  <si>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</si>
  <si>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</si>
  <si>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</si>
  <si>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 &amp; s=kitchen &amp; sr=1-293</t>
  </si>
  <si>
    <t>B07JGCGNDG</t>
  </si>
  <si>
    <t>Crompton Amica</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</si>
  <si>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</si>
  <si>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</si>
  <si>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</si>
  <si>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</si>
  <si>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</si>
  <si>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</si>
  <si>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</si>
  <si>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 &amp; s=kitchen &amp; sbo=RZvfv%2F%2FHxDF%2BO5021pAnSA%3D%3D &amp; sr=1-294</t>
  </si>
  <si>
    <t>B08L12N5H1</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</si>
  <si>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</si>
  <si>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</si>
  <si>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</si>
  <si>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</si>
  <si>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</si>
  <si>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</si>
  <si>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</si>
  <si>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 &amp; s=kitchen &amp; sr=1-295</t>
  </si>
  <si>
    <t>B07GWTWFS2</t>
  </si>
  <si>
    <t>KENT 16025</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</si>
  <si>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</si>
  <si>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</si>
  <si>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</si>
  <si>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</si>
  <si>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</si>
  <si>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</si>
  <si>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</si>
  <si>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 &amp; s=kitchen &amp; sr=1-296</t>
  </si>
  <si>
    <t>B09KRHXTLN</t>
  </si>
  <si>
    <t>Candes Gloster</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</si>
  <si>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</si>
  <si>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</si>
  <si>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</si>
  <si>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</si>
  <si>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</si>
  <si>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</si>
  <si>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</si>
  <si>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 &amp; s=kitchen &amp; sr=1-297</t>
  </si>
  <si>
    <t>B09H34V36W</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</si>
  <si>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</si>
  <si>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</si>
  <si>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</si>
  <si>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</si>
  <si>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</si>
  <si>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</si>
  <si>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</si>
  <si>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 &amp; s=kitchen &amp; sbo=RZvfv%2F%2FHxDF%2BO5021pAnSA%3D%3D &amp; sr=1-298</t>
  </si>
  <si>
    <t>B09J2QCKKM</t>
  </si>
  <si>
    <t>Havells Zella</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</si>
  <si>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</si>
  <si>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</si>
  <si>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</si>
  <si>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</si>
  <si>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</si>
  <si>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 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</si>
  <si>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</si>
  <si>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 &amp; s=kitchen &amp; sr=1-299</t>
  </si>
  <si>
    <t>B09XRBJ94N</t>
  </si>
  <si>
    <t>iBELL SM1301</t>
  </si>
  <si>
    <t>MULTIPURPOSE: Different Sandwich Plates for Toast / Grill / Waffle plates to make the snack of your choiceDetachable Non-Stick Plates are easy to clean and maintainThermostatically controlled Heating Element Auto shut off functionGrip handle Elegant black finish bodyPower : 750W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</si>
  <si>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</si>
  <si>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</si>
  <si>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</si>
  <si>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</si>
  <si>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</si>
  <si>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</si>
  <si>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 &amp; s=kitchen &amp; sr=1-300</t>
  </si>
  <si>
    <t>B07SLNG3LW</t>
  </si>
  <si>
    <t>Inalsa Vacuum</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</si>
  <si>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</si>
  <si>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</si>
  <si>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</si>
  <si>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</si>
  <si>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</si>
  <si>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</si>
  <si>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</si>
  <si>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 &amp; s=kitchen &amp; sr=1-301</t>
  </si>
  <si>
    <t>B0BNDGL26T</t>
  </si>
  <si>
    <t>MR. BRAND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</si>
  <si>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</si>
  <si>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</si>
  <si>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</si>
  <si>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</si>
  <si>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</si>
  <si>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</si>
  <si>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</si>
  <si>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 &amp; s=kitchen &amp; sr=1-302</t>
  </si>
  <si>
    <t>B095PWLLY6</t>
  </si>
  <si>
    <t>Crompton Hill</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</si>
  <si>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</si>
  <si>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</si>
  <si>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</si>
  <si>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</si>
  <si>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</si>
  <si>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</si>
  <si>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</si>
  <si>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 &amp; s=kitchen &amp; sr=1-303</t>
  </si>
  <si>
    <t>B07Y9PY6Y1</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</si>
  <si>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</si>
  <si>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</si>
  <si>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</si>
  <si>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</si>
  <si>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</si>
  <si>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</si>
  <si>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</si>
  <si>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 &amp; s=kitchen &amp; sr=1-307</t>
  </si>
  <si>
    <t>B0BJ966M5K</t>
  </si>
  <si>
    <t>Aquadpure Copper</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</si>
  <si>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</si>
  <si>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</si>
  <si>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</si>
  <si>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</si>
  <si>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</si>
  <si>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</si>
  <si>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</si>
  <si>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 &amp; s=kitchen &amp; sr=1-308</t>
  </si>
  <si>
    <t>B086GVRP63</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</si>
  <si>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</si>
  <si>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</si>
  <si>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</si>
  <si>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</si>
  <si>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</si>
  <si>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</si>
  <si>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</si>
  <si>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 &amp; s=kitchen &amp; sr=1-309</t>
  </si>
  <si>
    <t>B08MVXPTDG</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</si>
  <si>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</si>
  <si>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</si>
  <si>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</si>
  <si>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</si>
  <si>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</si>
  <si>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</si>
  <si>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</si>
  <si>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 &amp; s=kitchen &amp; sr=1-311</t>
  </si>
  <si>
    <t>B0BMZ6SY89</t>
  </si>
  <si>
    <t>!!HANEUL!!1000 Watt/2000-Watt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</si>
  <si>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</si>
  <si>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</si>
  <si>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</si>
  <si>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</si>
  <si>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</si>
  <si>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</si>
  <si>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</si>
  <si>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 &amp; s=kitchen &amp; sr=1-312</t>
  </si>
  <si>
    <t>B09P1MFKG1</t>
  </si>
  <si>
    <t>Melbon VM-905</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</si>
  <si>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</si>
  <si>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</si>
  <si>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</si>
  <si>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</si>
  <si>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</si>
  <si>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</si>
  <si>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</si>
  <si>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 &amp; s=kitchen &amp; sr=1-313</t>
  </si>
  <si>
    <t>B01LY9W8AF</t>
  </si>
  <si>
    <t>Cello Eliza</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</si>
  <si>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</si>
  <si>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</si>
  <si>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</si>
  <si>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</si>
  <si>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</si>
  <si>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</si>
  <si>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</si>
  <si>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 &amp; s=kitchen &amp; sr=1-314</t>
  </si>
  <si>
    <t>B07ZJND9B9</t>
  </si>
  <si>
    <t>ACTIVA 1200</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</si>
  <si>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</si>
  <si>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</si>
  <si>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</si>
  <si>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</si>
  <si>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</si>
  <si>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</si>
  <si>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</si>
  <si>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 &amp; s=kitchen &amp; sr=1-315</t>
  </si>
  <si>
    <t>B0B2CWRDB1</t>
  </si>
  <si>
    <t>Shakti Technology</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</si>
  <si>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</si>
  <si>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</si>
  <si>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</si>
  <si>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</si>
  <si>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</si>
  <si>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</si>
  <si>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</si>
  <si>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 &amp; s=kitchen &amp; sr=1-316</t>
  </si>
  <si>
    <t>B072NCN9M4</t>
  </si>
  <si>
    <t>AMERICAN MICRONIC-</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</si>
  <si>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</si>
  <si>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</si>
  <si>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</si>
  <si>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</si>
  <si>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</si>
  <si>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</si>
  <si>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</si>
  <si>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 &amp; s=kitchen &amp; sr=1-317</t>
  </si>
  <si>
    <t>B08SKZ2RMG</t>
  </si>
  <si>
    <t>Demokrazy New</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</si>
  <si>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</si>
  <si>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</si>
  <si>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</si>
  <si>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</si>
  <si>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</si>
  <si>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</si>
  <si>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</si>
  <si>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 &amp; s=kitchen &amp; sr=1-318</t>
  </si>
  <si>
    <t>B0B53DS4TF</t>
  </si>
  <si>
    <t>Instant Pot</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</si>
  <si>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</si>
  <si>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</si>
  <si>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</si>
  <si>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</si>
  <si>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</si>
  <si>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</si>
  <si>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</si>
  <si>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 &amp; s=kitchen &amp; sr=1-316</t>
  </si>
  <si>
    <t>B08BJN4MP3</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</si>
  <si>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</si>
  <si>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</si>
  <si>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</si>
  <si>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</si>
  <si>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</si>
  <si>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</si>
  <si>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</si>
  <si>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 &amp; s=kitchen &amp; sr=1-317</t>
  </si>
  <si>
    <t>B0BCYQY9X5</t>
  </si>
  <si>
    <t>Livpure Glo</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</si>
  <si>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</si>
  <si>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</si>
  <si>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</si>
  <si>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</si>
  <si>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</si>
  <si>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</si>
  <si>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</si>
  <si>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 &amp; s=kitchen &amp; sr=1-318</t>
  </si>
  <si>
    <t>B009UORDX4</t>
  </si>
  <si>
    <t>Philips Hi113</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</si>
  <si>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</si>
  <si>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</si>
  <si>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</si>
  <si>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</si>
  <si>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</si>
  <si>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</si>
  <si>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</si>
  <si>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 &amp; s=kitchen &amp; sr=1-319</t>
  </si>
  <si>
    <t>B08VGDBF3B</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</si>
  <si>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</si>
  <si>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</si>
  <si>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</si>
  <si>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</si>
  <si>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</si>
  <si>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</si>
  <si>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</si>
  <si>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 &amp; s=kitchen &amp; sr=1-320</t>
  </si>
  <si>
    <t>B012ELCYUG</t>
  </si>
  <si>
    <t>Preethi MGA-502</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</si>
  <si>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</si>
  <si>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</si>
  <si>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</si>
  <si>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</si>
  <si>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</si>
  <si>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</si>
  <si>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</si>
  <si>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 &amp; s=kitchen &amp; sr=1-321</t>
  </si>
  <si>
    <t>B07S9M8YTY</t>
  </si>
  <si>
    <t>Usha Aurora</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</si>
  <si>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</si>
  <si>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</si>
  <si>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</si>
  <si>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</si>
  <si>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</si>
  <si>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</si>
  <si>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</si>
  <si>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 &amp; s=kitchen &amp; sr=1-322</t>
  </si>
  <si>
    <t>B0B19VJXQZ</t>
  </si>
  <si>
    <t>ECOVACS DEEBOT</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</si>
  <si>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 &amp; D &amp; Innovation.</t>
  </si>
  <si>
    <t>AFDTW4TES6JHT7YJUXKDFQJPRZXQ,AFEBFFAOMPMC6L3DMOXJYP355UNA</t>
  </si>
  <si>
    <t>Jaydeep,Jayakrishnan R</t>
  </si>
  <si>
    <t>R1BD0HURZRIGKV,RKQY8Y6U3Y4BT</t>
  </si>
  <si>
    <t>A perfect balance of price and performance,Great Suction and above average mopping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</si>
  <si>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</si>
  <si>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</si>
  <si>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 &amp; s=kitchen &amp; sr=1-323</t>
  </si>
  <si>
    <t>B00SMFPJG0</t>
  </si>
  <si>
    <t>Kent Gold,</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</si>
  <si>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</si>
  <si>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</si>
  <si>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</si>
  <si>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</si>
  <si>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</si>
  <si>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</si>
  <si>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</si>
  <si>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 &amp; s=kitchen &amp; sr=1-324</t>
  </si>
  <si>
    <t>B0BHYLCL19</t>
  </si>
  <si>
    <t>AVNISH Tap</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</si>
  <si>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</si>
  <si>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</si>
  <si>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</si>
  <si>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</si>
  <si>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</si>
  <si>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</si>
  <si>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</si>
  <si>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 &amp; s=kitchen &amp; sr=1-325</t>
  </si>
  <si>
    <t>B0BPJBTB3F</t>
  </si>
  <si>
    <t>Khaitan ORFin</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</si>
  <si>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</si>
  <si>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</si>
  <si>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</si>
  <si>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</si>
  <si>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</si>
  <si>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</si>
  <si>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</si>
  <si>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 &amp; s=kitchen &amp; sr=1-326</t>
  </si>
  <si>
    <t>B08MXJYB2V</t>
  </si>
  <si>
    <t>USHA RapidMix</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</si>
  <si>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</si>
  <si>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</si>
  <si>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</si>
  <si>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</si>
  <si>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</si>
  <si>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</si>
  <si>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</si>
  <si>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 &amp; s=kitchen &amp; sr=1-331</t>
  </si>
  <si>
    <t>B081B1JL35</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</si>
  <si>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</si>
  <si>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</si>
  <si>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</si>
  <si>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</si>
  <si>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</si>
  <si>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</si>
  <si>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 &amp; s=kitchen &amp; sr=1-332</t>
  </si>
  <si>
    <t>B09VL9KFDB</t>
  </si>
  <si>
    <t>Havells Gatik</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</si>
  <si>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</si>
  <si>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</si>
  <si>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</si>
  <si>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</si>
  <si>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</si>
  <si>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</si>
  <si>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</si>
  <si>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 &amp; s=kitchen &amp; sr=1-333</t>
  </si>
  <si>
    <t>B0B1MDZV9C</t>
  </si>
  <si>
    <t>INALSA Upright</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</si>
  <si>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</si>
  <si>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</si>
  <si>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</si>
  <si>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</si>
  <si>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</si>
  <si>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</si>
  <si>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</si>
  <si>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 &amp; s=kitchen &amp; sr=1-334</t>
  </si>
  <si>
    <t>B08TT63N58</t>
  </si>
  <si>
    <t>Portable &amp; Convenient to Charge: This little body light weight design is easy for you carry it to school,office,parks,camping, anywhere you want to. and it also convenient for charge by power bank, laptop, computer, car or other usb devices.Rechargeable &amp; 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</si>
  <si>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</si>
  <si>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</si>
  <si>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</si>
  <si>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</si>
  <si>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</si>
  <si>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</si>
  <si>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 &amp; s=kitchen &amp; sr=1-337</t>
  </si>
  <si>
    <t>B08YK7BBD2</t>
  </si>
  <si>
    <t>Nirdambhay Mini</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</si>
  <si>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</si>
  <si>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</si>
  <si>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</si>
  <si>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</si>
  <si>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</si>
  <si>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</si>
  <si>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</si>
  <si>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 &amp; s=kitchen &amp; sr=1-338</t>
  </si>
  <si>
    <t>B07YQ5SN4H</t>
  </si>
  <si>
    <t>Cello Non-Stick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</si>
  <si>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</si>
  <si>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</si>
  <si>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</si>
  <si>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</si>
  <si>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</si>
  <si>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</si>
  <si>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</si>
  <si>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 &amp; s=kitchen &amp; sr=1-339</t>
  </si>
  <si>
    <t>B0B7FJNSZR</t>
  </si>
  <si>
    <t>Proven¬Æ Copper</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</si>
  <si>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</si>
  <si>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</si>
  <si>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</si>
  <si>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</si>
  <si>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</si>
  <si>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</si>
  <si>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</si>
  <si>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 &amp; s=kitchen &amp; sr=1-340</t>
  </si>
  <si>
    <t>B01N6IJG0F</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</si>
  <si>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</si>
  <si>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</si>
  <si>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</si>
  <si>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</si>
  <si>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</si>
  <si>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</si>
  <si>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</si>
  <si>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 &amp; s=kitchen &amp; sr=1-341</t>
  </si>
  <si>
    <t>B0B84QN4CN</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</si>
  <si>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</si>
  <si>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</si>
  <si>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</si>
  <si>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</si>
  <si>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</si>
  <si>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</si>
  <si>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</si>
  <si>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 &amp; s=kitchen &amp; sr=1-342</t>
  </si>
  <si>
    <t>B0B8ZM9RVV</t>
  </si>
  <si>
    <t>Zuvexa Egg</t>
  </si>
  <si>
    <t>egg boiler have Compatible design with new appearance makes for a great gift for your family and friendsSpecial Feature: Anti Dry Safety Protection Less Noise Stainless Steel And Anti Scald Design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</si>
  <si>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</si>
  <si>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</si>
  <si>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</si>
  <si>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</si>
  <si>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</si>
  <si>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</si>
  <si>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 &amp; s=kitchen &amp; sr=1-340</t>
  </si>
  <si>
    <t>B01892MIPA</t>
  </si>
  <si>
    <t>AO Smith</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</si>
  <si>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</si>
  <si>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</si>
  <si>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</si>
  <si>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</si>
  <si>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</si>
  <si>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</si>
  <si>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</si>
  <si>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 &amp; s=kitchen &amp; sr=1-341</t>
  </si>
  <si>
    <t>B08ZHYNTM1</t>
  </si>
  <si>
    <t>Havells Festiva</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</si>
  <si>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</si>
  <si>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</si>
  <si>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</si>
  <si>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</si>
  <si>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</si>
  <si>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</si>
  <si>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</si>
  <si>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 &amp; s=kitchen &amp; sr=1-342</t>
  </si>
  <si>
    <t>B09SDDQQKP</t>
  </si>
  <si>
    <t>INALSA Vaccum</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</si>
  <si>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</si>
  <si>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</si>
  <si>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</si>
  <si>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</si>
  <si>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</si>
  <si>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</si>
  <si>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</si>
  <si>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 &amp; s=kitchen &amp; sr=1-343</t>
  </si>
  <si>
    <t>B0B5RP43VN</t>
  </si>
  <si>
    <t>iBELL SM1515NEW</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</si>
  <si>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Wattage: 1000W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</si>
  <si>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</si>
  <si>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</si>
  <si>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</si>
  <si>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</si>
  <si>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</si>
  <si>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</si>
  <si>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 &amp; s=kitchen &amp; sr=1-345</t>
  </si>
  <si>
    <t>B096NTB9XT</t>
  </si>
  <si>
    <t>Aquaguard Aura</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</si>
  <si>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</si>
  <si>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</si>
  <si>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</si>
  <si>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</si>
  <si>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</si>
  <si>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</si>
  <si>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</si>
  <si>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 &amp; s=kitchen &amp; sr=1-346</t>
  </si>
  <si>
    <t>B078JF6X9B</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</si>
  <si>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</si>
  <si>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</si>
  <si>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</si>
  <si>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</si>
  <si>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</si>
  <si>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 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</si>
  <si>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</si>
  <si>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 &amp; s=kitchen &amp; sr=1-347</t>
  </si>
  <si>
    <t>B08CGW4GYR</t>
  </si>
  <si>
    <t>Milk Frother,</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</si>
  <si>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</si>
  <si>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</si>
  <si>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</si>
  <si>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</si>
  <si>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</si>
  <si>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</si>
  <si>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</si>
  <si>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 &amp; s=kitchen &amp; sr=1-348</t>
  </si>
  <si>
    <t>B00A328ENA</t>
  </si>
  <si>
    <t>Panasonic SR-WA22H</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</si>
  <si>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</si>
  <si>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</si>
  <si>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</si>
  <si>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</si>
  <si>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</si>
  <si>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</si>
  <si>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</si>
  <si>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 &amp; s=kitchen &amp; sr=1-349</t>
  </si>
  <si>
    <t>B0763K5HLQ</t>
  </si>
  <si>
    <t>InstaCuppa Milk</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</si>
  <si>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</si>
  <si>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</si>
  <si>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</si>
  <si>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</si>
  <si>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</si>
  <si>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</si>
  <si>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</si>
  <si>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 &amp; s=kitchen &amp; sr=1-350</t>
  </si>
  <si>
    <t>B09PDZNSBG</t>
  </si>
  <si>
    <t>Goodscity Garment</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</si>
  <si>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Measuring Cup Detachable Water Tank Instruction Manual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</si>
  <si>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</si>
  <si>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</si>
  <si>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</si>
  <si>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</si>
  <si>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</si>
  <si>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</si>
  <si>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 &amp; s=kitchen &amp; sr=1-351</t>
  </si>
  <si>
    <t>B085LPT5F4</t>
  </si>
  <si>
    <t>Solidaire 550-Watt</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</si>
  <si>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</si>
  <si>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</si>
  <si>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</si>
  <si>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</si>
  <si>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</si>
  <si>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</si>
  <si>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</si>
  <si>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 &amp; s=kitchen &amp; sr=1-356</t>
  </si>
  <si>
    <t>B0B9RZ4G4W</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</si>
  <si>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</si>
  <si>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</si>
  <si>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</si>
  <si>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</si>
  <si>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</si>
  <si>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</si>
  <si>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</si>
  <si>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 &amp; s=kitchen &amp; sr=1-357</t>
  </si>
  <si>
    <t>B0085W2MUQ</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</si>
  <si>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</si>
  <si>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</si>
  <si>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</si>
  <si>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</si>
  <si>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</si>
  <si>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</si>
  <si>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</si>
  <si>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 &amp; s=kitchen &amp; sr=1-358</t>
  </si>
  <si>
    <t>B09474JWN6</t>
  </si>
  <si>
    <t>HealthSense Rechargeable</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</si>
  <si>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</si>
  <si>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</si>
  <si>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</si>
  <si>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</si>
  <si>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</si>
  <si>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</si>
  <si>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</si>
  <si>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 &amp; s=kitchen &amp; sr=1-361</t>
  </si>
  <si>
    <t>B09G2VTHQM</t>
  </si>
  <si>
    <t>AGARO Classic</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</si>
  <si>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</si>
  <si>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</si>
  <si>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</si>
  <si>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</si>
  <si>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</si>
  <si>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</si>
  <si>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</si>
  <si>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 &amp; s=kitchen &amp; sr=1-362</t>
  </si>
  <si>
    <t>B07R679HTT</t>
  </si>
  <si>
    <t>AGARO Imperial</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</si>
  <si>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</si>
  <si>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</si>
  <si>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</si>
  <si>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</si>
  <si>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</si>
  <si>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</si>
  <si>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</si>
  <si>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 &amp; s=kitchen &amp; sr=1-363</t>
  </si>
  <si>
    <t>B00B7GKXMG</t>
  </si>
  <si>
    <t>Wipro Smartlife</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</si>
  <si>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</si>
  <si>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</si>
  <si>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</si>
  <si>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</si>
  <si>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</si>
  <si>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</si>
  <si>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</si>
  <si>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 &amp; s=kitchen &amp; sr=1-364</t>
  </si>
  <si>
    <t>B07H3N8RJH</t>
  </si>
  <si>
    <t>AmazonBasics Cylinder</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</si>
  <si>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</si>
  <si>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</si>
  <si>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</si>
  <si>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</si>
  <si>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</si>
  <si>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</si>
  <si>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</si>
  <si>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 &amp; s=kitchen &amp; sr=1-365</t>
  </si>
  <si>
    <t>B07K2HVKLL</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</si>
  <si>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</si>
  <si>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</si>
  <si>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</si>
  <si>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</si>
  <si>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</si>
  <si>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</si>
  <si>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</si>
  <si>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 &amp; s=kitchen &amp; sr=1-366</t>
  </si>
  <si>
    <t>B09MQ9PDHR</t>
  </si>
  <si>
    <t>SaiEllin Room</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</si>
  <si>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</si>
  <si>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</si>
  <si>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</si>
  <si>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</si>
  <si>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</si>
  <si>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</si>
  <si>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</si>
  <si>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 &amp; s=kitchen &amp; sr=1-364</t>
  </si>
  <si>
    <t>B014HDJ7ZE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</si>
  <si>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</si>
  <si>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</si>
  <si>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</si>
  <si>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</si>
  <si>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</si>
  <si>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</si>
  <si>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</si>
  <si>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 &amp; s=kitchen &amp; sr=1-365</t>
  </si>
  <si>
    <t>B07D2NMTTV</t>
  </si>
  <si>
    <t>Black +</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</si>
  <si>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</si>
  <si>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</si>
  <si>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</si>
  <si>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</si>
  <si>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</si>
  <si>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</si>
  <si>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</si>
  <si>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 &amp; s=kitchen &amp; sr=1-366</t>
  </si>
  <si>
    <t>B075K76YW1</t>
  </si>
  <si>
    <t>Inalsa Hand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</si>
  <si>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 &amp;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</si>
  <si>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</si>
  <si>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</si>
  <si>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</si>
  <si>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</si>
  <si>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</si>
  <si>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</si>
  <si>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 &amp; s=kitchen &amp; sr=1-367</t>
  </si>
  <si>
    <t>B0BNLFQDG2</t>
  </si>
  <si>
    <t>Longway Blaze</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</si>
  <si>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</si>
  <si>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</si>
  <si>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</si>
  <si>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</si>
  <si>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</si>
  <si>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</si>
  <si>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</si>
  <si>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 &amp; s=kitchen &amp; sr=1-368</t>
  </si>
  <si>
    <t>B082ZQ4479</t>
  </si>
  <si>
    <t>Prestige PWG</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</si>
  <si>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</si>
  <si>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</si>
  <si>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</si>
  <si>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</si>
  <si>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</si>
  <si>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</si>
  <si>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</si>
  <si>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 &amp; s=kitchen &amp; sr=1-369</t>
  </si>
  <si>
    <t>B09Y358DZQ</t>
  </si>
  <si>
    <t>Pigeon Zest</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</si>
  <si>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</si>
  <si>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</si>
  <si>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</si>
  <si>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</si>
  <si>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</si>
  <si>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</si>
  <si>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</si>
  <si>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 &amp; s=kitchen &amp; sr=1-370</t>
  </si>
  <si>
    <t>B09M3F4HGB</t>
  </si>
  <si>
    <t>Borosil Volcano</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</si>
  <si>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</si>
  <si>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</si>
  <si>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</si>
  <si>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</si>
  <si>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</si>
  <si>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</si>
  <si>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</si>
  <si>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 &amp; s=kitchen &amp; sr=1-371</t>
  </si>
  <si>
    <t>B07VZH6ZBB</t>
  </si>
  <si>
    <t>Crompton Solarium</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</si>
  <si>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</si>
  <si>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</si>
  <si>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</si>
  <si>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</si>
  <si>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</si>
  <si>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</si>
  <si>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</si>
  <si>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 &amp; s=kitchen &amp; sr=1-372</t>
  </si>
  <si>
    <t>B07F366Z51</t>
  </si>
  <si>
    <t>Singer Aroma</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</si>
  <si>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</si>
  <si>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</si>
  <si>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</si>
  <si>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</si>
  <si>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</si>
  <si>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</si>
  <si>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</si>
  <si>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 &amp; s=kitchen &amp; sr=1-373</t>
  </si>
  <si>
    <t>B077BTLQ67</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</si>
  <si>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</si>
  <si>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</si>
  <si>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</si>
  <si>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</si>
  <si>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</si>
  <si>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 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</si>
  <si>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</si>
  <si>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 &amp; s=kitchen &amp; sr=1-374</t>
  </si>
  <si>
    <t>B07YSJ7FF1</t>
  </si>
  <si>
    <t>Crompton Brio</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</si>
  <si>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</si>
  <si>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</si>
  <si>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</si>
  <si>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</si>
  <si>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</si>
  <si>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</si>
  <si>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</si>
  <si>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 &amp; s=kitchen &amp; sr=1-375</t>
  </si>
  <si>
    <t>B07TXCY3YK</t>
  </si>
  <si>
    <t>Butterfly Hero</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</si>
  <si>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</si>
  <si>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</si>
  <si>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</si>
  <si>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</si>
  <si>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</si>
  <si>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</si>
  <si>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</si>
  <si>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 &amp; s=kitchen &amp; sr=1-379</t>
  </si>
  <si>
    <t>B07TC9F7PN</t>
  </si>
  <si>
    <t>Racold Eterno</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</si>
  <si>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</si>
  <si>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</si>
  <si>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</si>
  <si>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</si>
  <si>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</si>
  <si>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</si>
  <si>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</si>
  <si>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 &amp; s=kitchen &amp; sr=1-380</t>
  </si>
  <si>
    <t>B09NS5TKPN</t>
  </si>
  <si>
    <t>LG 1.5</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</si>
  <si>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Annual Energy Consumption: 818.81 Units per year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</si>
  <si>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</si>
  <si>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</si>
  <si>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</si>
  <si>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</si>
  <si>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</si>
  <si>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</si>
  <si>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 &amp; s=kitchen &amp; sr=1-381</t>
  </si>
  <si>
    <t>B00LP9RFSU</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</si>
  <si>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</si>
  <si>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</si>
  <si>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</si>
  <si>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</si>
  <si>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</si>
  <si>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</si>
  <si>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</si>
  <si>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 &amp; s=kitchen &amp; sr=1-382</t>
  </si>
  <si>
    <t>B0B7L86YCB</t>
  </si>
  <si>
    <t>Green Tales</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</si>
  <si>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</si>
  <si>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</si>
  <si>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</si>
  <si>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</si>
  <si>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</si>
  <si>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</si>
  <si>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</si>
  <si>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 &amp; s=kitchen &amp; sr=1-383</t>
  </si>
  <si>
    <t>B09VPH38JS</t>
  </si>
  <si>
    <t>SaleOn Instant</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</si>
  <si>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</si>
  <si>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</si>
  <si>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</si>
  <si>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</si>
  <si>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</si>
  <si>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</si>
  <si>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</si>
  <si>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 &amp; s=kitchen &amp; sr=1-384</t>
  </si>
  <si>
    <t>B01MUAUOCX</t>
  </si>
  <si>
    <t>Sujata Chutney</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</si>
  <si>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</si>
  <si>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</si>
  <si>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</si>
  <si>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</si>
  <si>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</si>
  <si>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</si>
  <si>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</si>
  <si>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 &amp; s=kitchen &amp; sr=1-386</t>
  </si>
  <si>
    <t>B09MB3DKG1</t>
  </si>
  <si>
    <t>KHAITAN AVAANTE</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</si>
  <si>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</si>
  <si>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</si>
  <si>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</si>
  <si>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</si>
  <si>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</si>
  <si>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</si>
  <si>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</si>
  <si>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 &amp; s=kitchen &amp; sr=1-387</t>
  </si>
  <si>
    <t>B08QHLXWV3</t>
  </si>
  <si>
    <t>Kenstar 2400</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</si>
  <si>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</si>
  <si>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</si>
  <si>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</si>
  <si>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</si>
  <si>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</si>
  <si>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</si>
  <si>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</si>
  <si>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 &amp; s=kitchen &amp; sr=1-388</t>
  </si>
  <si>
    <t>B07G147SZD</t>
  </si>
  <si>
    <t>NEXOMS Instant</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</si>
  <si>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</si>
  <si>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</si>
  <si>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</si>
  <si>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</si>
  <si>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</si>
  <si>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</si>
  <si>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</si>
  <si>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 &amp; s=kitchen &amp; sr=1-389</t>
  </si>
  <si>
    <t>B09LH32678</t>
  </si>
  <si>
    <t>JIALTO Mini</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</si>
  <si>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</si>
  <si>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</si>
  <si>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</si>
  <si>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</si>
  <si>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</si>
  <si>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</si>
  <si>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</si>
  <si>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 &amp; s=kitchen &amp; sr=1-390</t>
  </si>
  <si>
    <t>B09R1YFL6S</t>
  </si>
  <si>
    <t>Candes BlowHot</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</si>
  <si>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</si>
  <si>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</si>
  <si>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</si>
  <si>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</si>
  <si>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</si>
  <si>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</si>
  <si>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</si>
  <si>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 &amp; s=kitchen &amp; sr=1-388</t>
  </si>
  <si>
    <t>B07Q4NJQC5</t>
  </si>
  <si>
    <t>Ionix Jewellery</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</si>
  <si>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</si>
  <si>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</si>
  <si>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</si>
  <si>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</si>
  <si>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</si>
  <si>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</si>
  <si>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</si>
  <si>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 &amp; s=kitchen &amp; sr=1-389</t>
  </si>
  <si>
    <t>B097RN7BBK</t>
  </si>
  <si>
    <t>Kitchen Kit</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</si>
  <si>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</si>
  <si>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</si>
  <si>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</si>
  <si>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</si>
  <si>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</si>
  <si>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</si>
  <si>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</si>
  <si>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 &amp; s=kitchen &amp; sr=1-390</t>
  </si>
  <si>
    <t>B097MKZHNV</t>
  </si>
  <si>
    <t>Racold Pronto</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</si>
  <si>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</si>
  <si>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</si>
  <si>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</si>
  <si>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</si>
  <si>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</si>
  <si>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</si>
  <si>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</si>
  <si>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 &amp; s=kitchen &amp; sr=1-391</t>
  </si>
  <si>
    <t>B07LG96SDB</t>
  </si>
  <si>
    <t>ESN 999</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</si>
  <si>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</si>
  <si>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</si>
  <si>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</si>
  <si>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</si>
  <si>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</si>
  <si>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</si>
  <si>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</si>
  <si>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 &amp; s=kitchen &amp; sr=1-392</t>
  </si>
  <si>
    <t>B08KS2KQTK</t>
  </si>
  <si>
    <t>Pajaka¬Æ South</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</si>
  <si>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</si>
  <si>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</si>
  <si>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</si>
  <si>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</si>
  <si>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</si>
  <si>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</si>
  <si>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</si>
  <si>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 &amp; s=kitchen &amp; sr=1-393</t>
  </si>
  <si>
    <t>B095K14P86</t>
  </si>
  <si>
    <t>Saiyam Stainless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</si>
  <si>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</si>
  <si>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</si>
  <si>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</si>
  <si>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</si>
  <si>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</si>
  <si>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</si>
  <si>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</si>
  <si>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 &amp; s=kitchen &amp; sr=1-394</t>
  </si>
  <si>
    <t>B08K36NZSV</t>
  </si>
  <si>
    <t>KONVIO NEER</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</si>
  <si>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</si>
  <si>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</si>
  <si>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</si>
  <si>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</si>
  <si>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</si>
  <si>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</si>
  <si>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</si>
  <si>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 &amp; s=kitchen &amp; sr=1-395</t>
  </si>
  <si>
    <t>B07LDPLSZC</t>
  </si>
  <si>
    <t>Havells Glydo</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</si>
  <si>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</si>
  <si>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</si>
  <si>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</si>
  <si>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</si>
  <si>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</si>
  <si>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</si>
  <si>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</si>
  <si>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 &amp; s=kitchen &amp; sr=1-396</t>
  </si>
  <si>
    <t>B07F1T31ZZ</t>
  </si>
  <si>
    <t>Raffles Premium</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</si>
  <si>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</si>
  <si>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</si>
  <si>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</si>
  <si>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</si>
  <si>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</si>
  <si>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</si>
  <si>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</si>
  <si>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 &amp; s=kitchen &amp; sr=1-397</t>
  </si>
  <si>
    <t>B0BNDRK886</t>
  </si>
  <si>
    <t>IONIX Activated</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</si>
  <si>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</si>
  <si>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</si>
  <si>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</si>
  <si>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</si>
  <si>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</si>
  <si>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</si>
  <si>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</si>
  <si>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 &amp; s=kitchen &amp; sr=1-399</t>
  </si>
  <si>
    <t>B09ZVJXN5L</t>
  </si>
  <si>
    <t>KNYUC MART</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</si>
  <si>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</si>
  <si>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</si>
  <si>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</si>
  <si>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</si>
  <si>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</si>
  <si>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</si>
  <si>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</si>
  <si>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 &amp; s=kitchen &amp; sr=1-403</t>
  </si>
  <si>
    <t>B08JKPVDKL</t>
  </si>
  <si>
    <t>INKULTURE Stainless_Steel</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</si>
  <si>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</si>
  <si>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</si>
  <si>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</si>
  <si>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</si>
  <si>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</si>
  <si>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</si>
  <si>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</si>
  <si>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 &amp; s=kitchen &amp; sr=1-404</t>
  </si>
  <si>
    <t>B09JFR8H3Q</t>
  </si>
  <si>
    <t>Macmillan Aquafresh</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</si>
  <si>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</si>
  <si>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</si>
  <si>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</si>
  <si>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</si>
  <si>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</si>
  <si>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</si>
  <si>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</si>
  <si>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 &amp; s=kitchen &amp; sr=1-405</t>
  </si>
  <si>
    <t>B07LDN9Q2P</t>
  </si>
  <si>
    <t>Havells D'zire</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</si>
  <si>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</si>
  <si>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</si>
  <si>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</si>
  <si>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</si>
  <si>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</si>
  <si>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</si>
  <si>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</si>
  <si>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 &amp; s=kitchen &amp; sr=1-406</t>
  </si>
  <si>
    <t>B08T8KWNQ9</t>
  </si>
  <si>
    <t>TE‚Ñ¢ Instant</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</si>
  <si>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</si>
  <si>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</si>
  <si>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</si>
  <si>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</si>
  <si>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</si>
  <si>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</si>
  <si>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</si>
  <si>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 &amp; s=kitchen &amp; sr=1-407</t>
  </si>
  <si>
    <t>B07Y1RCCW5</t>
  </si>
  <si>
    <t>ZIGMA WinoteK</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</si>
  <si>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</si>
  <si>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</si>
  <si>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</si>
  <si>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</si>
  <si>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</si>
  <si>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</si>
  <si>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</si>
  <si>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 &amp; s=kitchen &amp; sr=1-409</t>
  </si>
  <si>
    <t>B0762HXMTF</t>
  </si>
  <si>
    <t>KENT 11054</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</si>
  <si>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</si>
  <si>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</si>
  <si>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</si>
  <si>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</si>
  <si>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</si>
  <si>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</si>
  <si>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</si>
  <si>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 &amp; s=kitchen &amp; sr=1-410</t>
  </si>
  <si>
    <t>B00K57MR22</t>
  </si>
  <si>
    <t>Sujata Dynamix</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</si>
  <si>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</si>
  <si>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</si>
  <si>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</si>
  <si>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</si>
  <si>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</si>
  <si>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</si>
  <si>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</si>
  <si>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 &amp; s=kitchen &amp; sr=1-411</t>
  </si>
  <si>
    <t>B07TTSS5MP</t>
  </si>
  <si>
    <t>Lifelong LLMG74</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</si>
  <si>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</si>
  <si>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</si>
  <si>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</si>
  <si>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</si>
  <si>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</si>
  <si>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</si>
  <si>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</si>
  <si>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 &amp; s=kitchen &amp; sr=1-412</t>
  </si>
  <si>
    <t>B09ZDVL7L8</t>
  </si>
  <si>
    <t>TTK Prestige</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</si>
  <si>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</si>
  <si>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</si>
  <si>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</si>
  <si>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</si>
  <si>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</si>
  <si>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</si>
  <si>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</si>
  <si>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 &amp; s=kitchen &amp; sr=1-413</t>
  </si>
  <si>
    <t>B09XHXXCFH</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</si>
  <si>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</si>
  <si>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</si>
  <si>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</si>
  <si>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</si>
  <si>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</si>
  <si>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</si>
  <si>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</si>
  <si>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 &amp; s=kitchen &amp; sr=1-412</t>
  </si>
  <si>
    <t>B0BL3R4RGS</t>
  </si>
  <si>
    <t>VAPJA¬Æ Portable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</si>
  <si>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</si>
  <si>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</si>
  <si>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</si>
  <si>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</si>
  <si>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</si>
  <si>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</si>
  <si>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</si>
  <si>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 &amp; s=kitchen &amp; sr=1-415</t>
  </si>
  <si>
    <t>B07P1BR7L8</t>
  </si>
  <si>
    <t>Philips HD6975/00</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</si>
  <si>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</si>
  <si>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</si>
  <si>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</si>
  <si>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</si>
  <si>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</si>
  <si>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</si>
  <si>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</si>
  <si>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 &amp; s=kitchen &amp; sr=1-417</t>
  </si>
  <si>
    <t>B078WB1VWJ</t>
  </si>
  <si>
    <t>Usha EI</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</si>
  <si>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</si>
  <si>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</si>
  <si>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</si>
  <si>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</si>
  <si>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</si>
  <si>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</si>
  <si>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</si>
  <si>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 &amp; s=kitchen &amp; sr=1-418</t>
  </si>
  <si>
    <t>B0BP89YBC1</t>
  </si>
  <si>
    <t>Campfire Spring</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</si>
  <si>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</si>
  <si>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</si>
  <si>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</si>
  <si>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</si>
  <si>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</si>
  <si>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</si>
  <si>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</si>
  <si>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 &amp; s=kitchen &amp; sr=1-419</t>
  </si>
  <si>
    <t>B09W9V2PXG</t>
  </si>
  <si>
    <t>Themisto TH-WS20</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</si>
  <si>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</si>
  <si>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</si>
  <si>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</si>
  <si>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</si>
  <si>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</si>
  <si>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</si>
  <si>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</si>
  <si>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 &amp; s=kitchen &amp; sr=1-420</t>
  </si>
  <si>
    <t>B09XTQFFCG</t>
  </si>
  <si>
    <t>FYA Handheld</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</si>
  <si>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</si>
  <si>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</si>
  <si>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</si>
  <si>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</si>
  <si>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</si>
  <si>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</si>
  <si>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</si>
  <si>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 &amp; s=kitchen &amp; sr=1-421</t>
  </si>
  <si>
    <t>B08LVVTGZK</t>
  </si>
  <si>
    <t>Lifelong LLSM120G</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</si>
  <si>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</si>
  <si>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</si>
  <si>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</si>
  <si>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</si>
  <si>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</si>
  <si>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</si>
  <si>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</si>
  <si>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 &amp; s=kitchen &amp; sr=1-422</t>
  </si>
  <si>
    <t>B07J2BQZD6</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</si>
  <si>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</si>
  <si>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</si>
  <si>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</si>
  <si>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</si>
  <si>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</si>
  <si>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</si>
  <si>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</si>
  <si>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 &amp; s=kitchen &amp; sr=1-427</t>
  </si>
  <si>
    <t>B07HK53XM4</t>
  </si>
  <si>
    <t>Bulfyss Plastic</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</si>
  <si>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</si>
  <si>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</si>
  <si>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</si>
  <si>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</si>
  <si>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</si>
  <si>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</si>
  <si>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</si>
  <si>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 &amp; s=kitchen &amp; sr=1-428</t>
  </si>
  <si>
    <t>B08RDWBYCQ</t>
  </si>
  <si>
    <t>T TOPLINE</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</si>
  <si>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</si>
  <si>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</si>
  <si>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</si>
  <si>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</si>
  <si>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</si>
  <si>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</si>
  <si>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</si>
  <si>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 &amp; s=kitchen &amp; sr=1-429</t>
  </si>
  <si>
    <t>B09FHHTL8L</t>
  </si>
  <si>
    <t>Empty Mist</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</si>
  <si>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</si>
  <si>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</si>
  <si>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</si>
  <si>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</si>
  <si>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</si>
  <si>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</si>
  <si>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</si>
  <si>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 &amp; s=kitchen &amp; sbo=RZvfv%2F%2FHxDF%2BO5021pAnSA%3D%3D &amp; sr=1-430</t>
  </si>
  <si>
    <t>B0BHNHMR3H</t>
  </si>
  <si>
    <t>LONAXA Mini</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</si>
  <si>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</si>
  <si>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</si>
  <si>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</si>
  <si>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</si>
  <si>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</si>
  <si>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</si>
  <si>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</si>
  <si>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 &amp; s=kitchen &amp; sr=1-431</t>
  </si>
  <si>
    <t>B07D8VBYB4</t>
  </si>
  <si>
    <t>SUJATA Powermatic</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</si>
  <si>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</si>
  <si>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</si>
  <si>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</si>
  <si>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</si>
  <si>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</si>
  <si>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</si>
  <si>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</si>
  <si>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 &amp; s=kitchen &amp; sr=1-432</t>
  </si>
  <si>
    <t>B0B3TBY2YX</t>
  </si>
  <si>
    <t>AGARO Royal</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</si>
  <si>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</si>
  <si>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</si>
  <si>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</si>
  <si>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</si>
  <si>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</si>
  <si>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</si>
  <si>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</si>
  <si>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 &amp; s=kitchen &amp; sbo=RZvfv%2F%2FHxDF%2BO5021pAnSA%3D%3D &amp; sr=1-433</t>
  </si>
  <si>
    <t>B088WCFPQF</t>
  </si>
  <si>
    <t>Cafe JEI</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</si>
  <si>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</si>
  <si>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</si>
  <si>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</si>
  <si>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</si>
  <si>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</si>
  <si>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</si>
  <si>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</si>
  <si>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 &amp; s=kitchen &amp; sr=1-436</t>
  </si>
  <si>
    <t>B07JZSG42Y</t>
  </si>
  <si>
    <t>Borosil Prime</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</si>
  <si>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</si>
  <si>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</si>
  <si>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</si>
  <si>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</si>
  <si>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</si>
  <si>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</si>
  <si>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</si>
  <si>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 &amp; s=kitchen &amp; sr=1-437</t>
  </si>
  <si>
    <t>B08YRMBK9R</t>
  </si>
  <si>
    <t>Candes 10</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</si>
  <si>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</si>
  <si>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</si>
  <si>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</si>
  <si>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</si>
  <si>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</si>
  <si>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</si>
  <si>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</si>
  <si>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 &amp; s=kitchen &amp; sr=1-438</t>
  </si>
  <si>
    <t>B00935MGHS</t>
  </si>
  <si>
    <t>Prestige PSMFB</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</si>
  <si>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</si>
  <si>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</si>
  <si>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</si>
  <si>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</si>
  <si>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</si>
  <si>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</si>
  <si>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</si>
  <si>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 &amp; s=kitchen &amp; sr=1-436</t>
  </si>
  <si>
    <t>B07B5XJ572</t>
  </si>
  <si>
    <t>iBELL MPK120L</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</si>
  <si>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</si>
  <si>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</si>
  <si>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</si>
  <si>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</si>
  <si>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</si>
  <si>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</si>
  <si>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</si>
  <si>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 &amp; s=kitchen &amp; sr=1-437</t>
  </si>
  <si>
    <t>B086199CWG</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</si>
  <si>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</si>
  <si>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</si>
  <si>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</si>
  <si>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</si>
  <si>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</si>
  <si>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</si>
  <si>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</si>
  <si>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 &amp; s=kitchen &amp; sr=1-438</t>
  </si>
  <si>
    <t>B0BBWJFK5C</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</si>
  <si>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</si>
  <si>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</si>
  <si>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</si>
  <si>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</si>
  <si>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</si>
  <si>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</si>
  <si>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</si>
  <si>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 &amp; s=kitchen &amp; sr=1-439</t>
  </si>
  <si>
    <t>B07GLS2563</t>
  </si>
  <si>
    <t>Cello Quick</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</si>
  <si>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</si>
  <si>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</si>
  <si>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</si>
  <si>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</si>
  <si>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</si>
  <si>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</si>
  <si>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</si>
  <si>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 &amp; s=kitchen &amp; sr=1-440</t>
  </si>
  <si>
    <t>B09P182Z2H</t>
  </si>
  <si>
    <t>AGARO Glory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</si>
  <si>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</si>
  <si>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</si>
  <si>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</si>
  <si>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</si>
  <si>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</si>
  <si>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</si>
  <si>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</si>
  <si>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 &amp; s=kitchen &amp; sr=1-441</t>
  </si>
  <si>
    <t>B0B59K1C8F</t>
  </si>
  <si>
    <t>Wolpin 1</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</si>
  <si>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</si>
  <si>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</si>
  <si>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</si>
  <si>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</si>
  <si>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</si>
  <si>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</si>
  <si>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</si>
  <si>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 &amp; s=kitchen &amp; sr=1-442</t>
  </si>
  <si>
    <t>B06Y36JKC3</t>
  </si>
  <si>
    <t>Abode Kitchen</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</si>
  <si>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</si>
  <si>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</si>
  <si>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</si>
  <si>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</si>
  <si>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</si>
  <si>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</si>
  <si>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</si>
  <si>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 &amp; s=kitchen &amp; sr=1-443</t>
  </si>
  <si>
    <t>B075S9FVRY</t>
  </si>
  <si>
    <t>Sujata Supermix,</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</si>
  <si>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</si>
  <si>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</si>
  <si>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</si>
  <si>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</si>
  <si>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</si>
  <si>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</si>
  <si>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</si>
  <si>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 &amp; s=kitchen &amp; sr=1-444</t>
  </si>
  <si>
    <t>B08SJVD8QD</t>
  </si>
  <si>
    <t>CARDEX Digital</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</si>
  <si>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</si>
  <si>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</si>
  <si>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</si>
  <si>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</si>
  <si>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</si>
  <si>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</si>
  <si>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</si>
  <si>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 &amp; s=kitchen &amp; sr=1-445</t>
  </si>
  <si>
    <t>B07FJNNZCJ</t>
  </si>
  <si>
    <t>V-Guard Zenora</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</si>
  <si>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</si>
  <si>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</si>
  <si>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</si>
  <si>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</si>
  <si>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</si>
  <si>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</si>
  <si>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</si>
  <si>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 &amp; s=kitchen &amp; sr=1-446</t>
  </si>
  <si>
    <t>B09MFR93KS</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</si>
  <si>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</si>
  <si>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</si>
  <si>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</si>
  <si>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</si>
  <si>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</si>
  <si>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</si>
  <si>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</si>
  <si>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 &amp; s=kitchen &amp; sr=1-447</t>
  </si>
  <si>
    <t>B07Y5FDPKV</t>
  </si>
  <si>
    <t>KENT 16051</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</si>
  <si>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</si>
  <si>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</si>
  <si>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</si>
  <si>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</si>
  <si>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</si>
  <si>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</si>
  <si>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</si>
  <si>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 &amp; s=kitchen &amp; sr=1-451</t>
  </si>
  <si>
    <t>B0756KCV5K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</si>
  <si>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</si>
  <si>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</si>
  <si>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</si>
  <si>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</si>
  <si>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</si>
  <si>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</si>
  <si>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</si>
  <si>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 &amp; s=kitchen &amp; sr=1-452</t>
  </si>
  <si>
    <t>B0BJ6P3LSK</t>
  </si>
  <si>
    <t>Aqua d</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</si>
  <si>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</si>
  <si>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</si>
  <si>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</si>
  <si>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</si>
  <si>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</si>
  <si>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</si>
  <si>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</si>
  <si>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 &amp; s=kitchen &amp; sr=1-453</t>
  </si>
  <si>
    <t>B09HS1NDRQ</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</si>
  <si>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</si>
  <si>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</si>
  <si>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</si>
  <si>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</si>
  <si>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</si>
  <si>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</si>
  <si>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</si>
  <si>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 &amp; s=kitchen &amp; sr=1-454</t>
  </si>
  <si>
    <t>B018SJJ0GE</t>
  </si>
  <si>
    <t>Libra Roti</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</si>
  <si>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</si>
  <si>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</si>
  <si>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</si>
  <si>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</si>
  <si>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</si>
  <si>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</si>
  <si>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</si>
  <si>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 &amp; s=kitchen &amp; sr=1-455</t>
  </si>
  <si>
    <t>B09FPP3R1D</t>
  </si>
  <si>
    <t>Glen 3</t>
  </si>
  <si>
    <t>A compact multifunction appliance perfect for boiling, cooking &amp; steaming various foods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A measuring cup with piercing pin also comes with the appliance.;350W power to boil &amp; steam foods quickly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Cord Plug / Length: 3 Pins/1.0 m Package Includes: Main Unit, Top Cover, egg plate, measuring cup with piercing pin, User's Guide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</si>
  <si>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</si>
  <si>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</si>
  <si>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</si>
  <si>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</si>
  <si>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</si>
  <si>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</si>
  <si>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 &amp; s=kitchen &amp; sr=1-456</t>
  </si>
  <si>
    <t>B01F7B2JCI</t>
  </si>
  <si>
    <t>Dynore Stainless</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</si>
  <si>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</si>
  <si>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</si>
  <si>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</si>
  <si>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</si>
  <si>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</si>
  <si>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</si>
  <si>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</si>
  <si>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 &amp; s=kitchen &amp; sr=1-457</t>
  </si>
  <si>
    <t>B09NNZ1GF7</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</si>
  <si>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</si>
  <si>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</si>
  <si>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</si>
  <si>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</si>
  <si>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</si>
  <si>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</si>
  <si>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</si>
  <si>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 &amp; s=kitchen &amp; sr=1-458</t>
  </si>
  <si>
    <t>B01CS4A5V4</t>
  </si>
  <si>
    <t>Monitor AC</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</si>
  <si>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</si>
  <si>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</si>
  <si>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</si>
  <si>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</si>
  <si>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</si>
  <si>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</si>
  <si>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</si>
  <si>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 &amp; s=kitchen &amp; sr=1-459</t>
  </si>
  <si>
    <t>B0BL11S5QK</t>
  </si>
  <si>
    <t>iBELL Induction</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</si>
  <si>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</si>
  <si>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</si>
  <si>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</si>
  <si>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</si>
  <si>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</si>
  <si>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</si>
  <si>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</si>
  <si>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 &amp; s=kitchen &amp; sr=1-460</t>
  </si>
  <si>
    <t>B09BL2KHQW</t>
  </si>
  <si>
    <t>KENT POWP-Sediment</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</si>
  <si>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</si>
  <si>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</si>
  <si>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</si>
  <si>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</si>
  <si>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</si>
  <si>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</si>
  <si>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</si>
  <si>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 &amp; s=kitchen &amp; sbo=RZvfv%2F%2FHxDF%2BO5021pAnSA%3D%3D &amp; sr=1-461</t>
  </si>
  <si>
    <t>B081RLM75M</t>
  </si>
  <si>
    <t>LACOPINE Mini</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</si>
  <si>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</si>
  <si>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</si>
  <si>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</si>
  <si>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</si>
  <si>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</si>
  <si>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</si>
  <si>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</si>
  <si>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 &amp; s=kitchen &amp; sr=1-462</t>
  </si>
  <si>
    <t>B07SYYVP69</t>
  </si>
  <si>
    <t>iBELL SEK170BM</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</si>
  <si>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</si>
  <si>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</si>
  <si>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</si>
  <si>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</si>
  <si>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</si>
  <si>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</si>
  <si>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</si>
  <si>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 &amp; s=kitchen &amp; sr=1-460</t>
  </si>
  <si>
    <t>B0BDZWMGZ1</t>
  </si>
  <si>
    <t>Activa Easy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</si>
  <si>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</si>
  <si>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</si>
  <si>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</si>
  <si>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</si>
  <si>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</si>
  <si>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</si>
  <si>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</si>
  <si>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 &amp; s=kitchen &amp; sr=1-461</t>
  </si>
  <si>
    <t>B078JT7LTD</t>
  </si>
  <si>
    <t>Sujata Dynamix,</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</si>
  <si>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</si>
  <si>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</si>
  <si>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</si>
  <si>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</si>
  <si>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</si>
  <si>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</si>
  <si>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</si>
  <si>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 &amp; s=kitchen &amp; sr=1-462</t>
  </si>
  <si>
    <t>B09WF4Q7B3</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</si>
  <si>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</si>
  <si>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</si>
  <si>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</si>
  <si>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</si>
  <si>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</si>
  <si>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</si>
  <si>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</si>
  <si>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 &amp; s=kitchen &amp; sr=1-463</t>
  </si>
  <si>
    <t>B092R48XXB</t>
  </si>
  <si>
    <t>Mi Robot</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</si>
  <si>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</si>
  <si>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</si>
  <si>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</si>
  <si>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</si>
  <si>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</si>
  <si>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</si>
  <si>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</si>
  <si>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 &amp; s=kitchen &amp; sr=1-464</t>
  </si>
  <si>
    <t>B00KIDSU8S</t>
  </si>
  <si>
    <t>Havells Ventil</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</si>
  <si>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</si>
  <si>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</si>
  <si>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</si>
  <si>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</si>
  <si>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</si>
  <si>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</si>
  <si>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</si>
  <si>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 &amp; s=kitchen &amp; sr=1-465</t>
  </si>
  <si>
    <t>B0977CGNJJ</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</si>
  <si>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</si>
  <si>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</si>
  <si>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</si>
  <si>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</si>
  <si>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</si>
  <si>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</si>
  <si>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</si>
  <si>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 &amp; s=kitchen &amp; sr=1-466</t>
  </si>
  <si>
    <t>B08WWKM5HQ</t>
  </si>
  <si>
    <t>Crompton Highspeed</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</si>
  <si>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</si>
  <si>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</si>
  <si>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</si>
  <si>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</si>
  <si>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</si>
  <si>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</si>
  <si>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</si>
  <si>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 &amp; s=kitchen &amp; sr=1-467</t>
  </si>
  <si>
    <t>B015GX9Y0W</t>
  </si>
  <si>
    <t>Lifelong LLWM105</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</si>
  <si>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</si>
  <si>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</si>
  <si>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</si>
  <si>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</si>
  <si>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</si>
  <si>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</si>
  <si>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</si>
  <si>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 &amp; s=kitchen &amp; sr=1-468</t>
  </si>
  <si>
    <t>B089BDBDGM</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</si>
  <si>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</si>
  <si>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</si>
  <si>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</si>
  <si>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</si>
  <si>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</si>
  <si>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</si>
  <si>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</si>
  <si>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 &amp; s=kitchen &amp; sr=1-469</t>
  </si>
  <si>
    <t>B0BPBG712X</t>
  </si>
  <si>
    <t>Portable, Handy</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</si>
  <si>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</si>
  <si>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</si>
  <si>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</si>
  <si>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</si>
  <si>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</si>
  <si>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 &amp; s=kitchen &amp; sr=1-470</t>
  </si>
  <si>
    <t>B00JBNZPFM</t>
  </si>
  <si>
    <t>Karcher WD3</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</si>
  <si>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</si>
  <si>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</si>
  <si>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</si>
  <si>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</si>
  <si>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</si>
  <si>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</si>
  <si>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</si>
  <si>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 &amp; s=kitchen &amp; sr=1-471</t>
  </si>
  <si>
    <t>B08N6P8G5K</t>
  </si>
  <si>
    <t>INALSA Air</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</si>
  <si>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</si>
  <si>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</si>
  <si>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</si>
  <si>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</si>
  <si>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</si>
  <si>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</si>
  <si>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</si>
  <si>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 &amp; s=kitchen &amp; sr=1-475</t>
  </si>
  <si>
    <t>B07NPBG1B4</t>
  </si>
  <si>
    <t>AmazonBasics High</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</si>
  <si>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</si>
  <si>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</si>
  <si>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</si>
  <si>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</si>
  <si>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</si>
  <si>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 &amp; 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</si>
  <si>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</si>
  <si>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 &amp; s=kitchen &amp; sr=1-477</t>
  </si>
  <si>
    <t>B01MRARGBW</t>
  </si>
  <si>
    <t>Eco Crystal</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</si>
  <si>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</si>
  <si>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</si>
  <si>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</si>
  <si>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</si>
  <si>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</si>
  <si>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</si>
  <si>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</si>
  <si>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 &amp; s=kitchen &amp; sr=1-478</t>
  </si>
  <si>
    <t>B07VZYMQNZ</t>
  </si>
  <si>
    <t>Borosil Rio</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</si>
  <si>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</si>
  <si>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</si>
  <si>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</si>
  <si>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</si>
  <si>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</si>
  <si>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</si>
  <si>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</si>
  <si>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 &amp; s=kitchen &amp; sr=1-479</t>
  </si>
  <si>
    <t>B01L7C4IU2</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</si>
  <si>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</si>
  <si>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</si>
  <si>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</si>
  <si>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</si>
  <si>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</si>
  <si>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</si>
  <si>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</si>
  <si>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 &amp; s=kitchen &amp; sr=1-480</t>
  </si>
  <si>
    <t>B09H7JDJCW</t>
  </si>
  <si>
    <t>PHILIPS Drip</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</si>
  <si>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</si>
  <si>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</si>
  <si>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</si>
  <si>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</si>
  <si>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</si>
  <si>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</si>
  <si>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</si>
  <si>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 &amp; s=kitchen &amp; sr=1-483</t>
  </si>
  <si>
    <t>B07F6GXNPB</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</si>
  <si>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</si>
  <si>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</si>
  <si>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</si>
  <si>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</si>
  <si>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</si>
  <si>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</si>
  <si>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</si>
  <si>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 &amp; s=kitchen &amp; sr=1-485</t>
  </si>
  <si>
    <t>B0B97D658R</t>
  </si>
  <si>
    <t>Larrito wooden</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</si>
  <si>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</si>
  <si>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</si>
  <si>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</si>
  <si>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</si>
  <si>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</si>
  <si>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</si>
  <si>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</si>
  <si>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 &amp; s=kitchen &amp; sr=1-484</t>
  </si>
  <si>
    <t>B09NFSHCWN</t>
  </si>
  <si>
    <t>Hilton Quartz</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</si>
  <si>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</si>
  <si>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</si>
  <si>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</si>
  <si>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</si>
  <si>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</si>
  <si>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</si>
  <si>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</si>
  <si>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 &amp; s=kitchen &amp; sr=1-485</t>
  </si>
  <si>
    <t>B076VQS87V</t>
  </si>
  <si>
    <t>Syska SDI-07</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</si>
  <si>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</si>
  <si>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</si>
  <si>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</si>
  <si>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</si>
  <si>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</si>
  <si>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</si>
  <si>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</si>
  <si>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 &amp; s=kitchen &amp; sbo=RZvfv%2F%2FHxDF%2BO5021pAnSA%3D%3D &amp; sr=1-486</t>
  </si>
  <si>
    <t>B09LMMFW3S</t>
  </si>
  <si>
    <t>IKEA Milk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</si>
  <si>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</si>
  <si>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</si>
  <si>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</si>
  <si>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</si>
  <si>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</si>
  <si>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</si>
  <si>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</si>
  <si>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 &amp; s=kitchen &amp; sbo=RZvfv%2F%2FHxDF%2BO5021pAnSA%3D%3D &amp; sr=1-487</t>
  </si>
  <si>
    <t>B0BBLHTRM9</t>
  </si>
  <si>
    <t>IONIX Tap</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</si>
  <si>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</si>
  <si>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</si>
  <si>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</si>
  <si>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</si>
  <si>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</si>
  <si>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</si>
  <si>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</si>
  <si>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 &amp; s=kitchen &amp; sr=1-488</t>
  </si>
  <si>
    <t>B0BJYSCWFQ</t>
  </si>
  <si>
    <t>Kitchengenix's Mini</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</si>
  <si>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</si>
  <si>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</si>
  <si>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</si>
  <si>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</si>
  <si>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</si>
  <si>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</si>
  <si>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</si>
  <si>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 &amp; s=kitchen &amp; sr=1-489</t>
  </si>
  <si>
    <t>B0187F2IOK</t>
  </si>
  <si>
    <t>Bajaj HM-01</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</si>
  <si>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</si>
  <si>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</si>
  <si>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</si>
  <si>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</si>
  <si>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</si>
  <si>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</si>
  <si>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</si>
  <si>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 &amp; s=kitchen &amp; sr=1-490</t>
  </si>
  <si>
    <t>B0B8CB7MHW</t>
  </si>
  <si>
    <t>KNOWZA Electric</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</si>
  <si>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</si>
  <si>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</si>
  <si>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</si>
  <si>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</si>
  <si>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</si>
  <si>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</si>
  <si>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</si>
  <si>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 &amp; s=kitchen &amp; sr=1-491</t>
  </si>
  <si>
    <t>B07K19NYZ8</t>
  </si>
  <si>
    <t>Usha Hc</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</si>
  <si>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</si>
  <si>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</si>
  <si>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</si>
  <si>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</si>
  <si>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</si>
  <si>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</si>
  <si>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</si>
  <si>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 &amp; s=kitchen &amp; sr=1-492</t>
  </si>
  <si>
    <t>B08ZXZ362Z</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</si>
  <si>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</si>
  <si>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</si>
  <si>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</si>
  <si>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</si>
  <si>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</si>
  <si>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</si>
  <si>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</si>
  <si>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 &amp; s=kitchen &amp; sr=1-493</t>
  </si>
  <si>
    <t>B00GHL8VP2</t>
  </si>
  <si>
    <t>USHA 1212</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</si>
  <si>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</si>
  <si>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</si>
  <si>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</si>
  <si>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</si>
  <si>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</si>
  <si>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</si>
  <si>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</si>
  <si>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 &amp; s=kitchen &amp; sr=1-494</t>
  </si>
  <si>
    <t>B0B9JZW1SQ</t>
  </si>
  <si>
    <t>4 in</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</si>
  <si>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</si>
  <si>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</si>
  <si>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</si>
  <si>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</si>
  <si>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</si>
  <si>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</si>
  <si>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</si>
  <si>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 &amp; s=kitchen &amp; sbo=RZvfv%2F%2FHxDF%2BO5021pAnSA%3D%3D &amp; sr=1-495</t>
  </si>
  <si>
    <t>B00TI8E7BI</t>
  </si>
  <si>
    <t>Philips HD9306/06</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</si>
  <si>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</si>
  <si>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</si>
  <si>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</si>
  <si>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</si>
  <si>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</si>
  <si>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</si>
  <si>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</si>
  <si>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 &amp; s=kitchen &amp; sr=1-499</t>
  </si>
  <si>
    <t>B07J9KXQCC</t>
  </si>
  <si>
    <t>Libra Room</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</si>
  <si>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</si>
  <si>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</si>
  <si>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</si>
  <si>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</si>
  <si>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</si>
  <si>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</si>
  <si>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</si>
  <si>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 &amp; s=kitchen &amp; sr=1-500</t>
  </si>
  <si>
    <t>B0B3JSWG81</t>
  </si>
  <si>
    <t>NGI Store</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</si>
  <si>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</si>
  <si>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</si>
  <si>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</si>
  <si>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</si>
  <si>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</si>
  <si>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</si>
  <si>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</si>
  <si>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 &amp; s=kitchen &amp; sr=1-501</t>
  </si>
  <si>
    <t>B08L7J3T31</t>
  </si>
  <si>
    <t>Noir Aqua</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</si>
  <si>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</si>
  <si>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</si>
  <si>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</si>
  <si>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</si>
  <si>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</si>
  <si>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</si>
  <si>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</si>
  <si>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 &amp; s=kitchen &amp; sr=1-502</t>
  </si>
  <si>
    <t>B01M6453MB</t>
  </si>
  <si>
    <t>Prestige Delight</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</si>
  <si>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</si>
  <si>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</si>
  <si>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</si>
  <si>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</si>
  <si>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</si>
  <si>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</si>
  <si>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</si>
  <si>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 &amp; s=kitchen &amp; sr=1-503</t>
  </si>
  <si>
    <t>B009P2LIL4</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</si>
  <si>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</si>
  <si>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</si>
  <si>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</si>
  <si>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</si>
  <si>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</si>
  <si>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</si>
  <si>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</si>
  <si>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 &amp; s=kitchen &amp; sr=1-504</t>
  </si>
  <si>
    <t>B00J5DYCCA</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</si>
  <si>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</si>
  <si>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</si>
  <si>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</si>
  <si>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</si>
  <si>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</si>
  <si>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</si>
  <si>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</si>
  <si>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 &amp; s=kitchen &amp; sr=1-505</t>
  </si>
  <si>
    <t>B01486F4G6</t>
  </si>
  <si>
    <t>Borosil Jumbo</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</si>
  <si>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</si>
  <si>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</si>
  <si>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</si>
  <si>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</si>
  <si>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</si>
  <si>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</si>
  <si>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</si>
  <si>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 &amp; s=kitchen &amp; sr=1-506</t>
  </si>
  <si>
    <t xml:space="preserve">       ACTUAL PRICE  -</t>
  </si>
  <si>
    <t xml:space="preserve">       DISCOUNTED PRICE  -</t>
  </si>
  <si>
    <t>Average of Discount_percentage</t>
  </si>
  <si>
    <t>Count of Product_Id</t>
  </si>
  <si>
    <t>Sum of Rating_count</t>
  </si>
  <si>
    <t>Average of Rating</t>
  </si>
  <si>
    <t>Grand Total</t>
  </si>
  <si>
    <t>Average of Actual_price</t>
  </si>
  <si>
    <t>Average of discounted_price</t>
  </si>
  <si>
    <t>High</t>
  </si>
  <si>
    <t>low</t>
  </si>
  <si>
    <t>#,##0, "M"</t>
  </si>
  <si>
    <t>Count of Product_Name</t>
  </si>
  <si>
    <t>Sum of Potential Revenue</t>
  </si>
  <si>
    <t>&gt;500</t>
  </si>
  <si>
    <t>200–500</t>
  </si>
  <si>
    <t>&lt;200</t>
  </si>
  <si>
    <t>Sum of Combine rating and review</t>
  </si>
  <si>
    <t>Sum of Actual_price</t>
  </si>
  <si>
    <t>Sum of discounted_price</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</si>
</sst>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0,\ &quot;M&quot;"/>
    <numFmt numFmtId="178" formatCode="_(* #,##0_);_(* \(#,##0\);_(* &quot;-&quot;??_);_(@_)"/>
    <numFmt numFmtId="179" formatCode="#,##0,,\ &quot;M&quot;"/>
  </numFmts>
  <fonts count="25">
    <font>
      <sz val="12"/>
      <color theme="1"/>
      <name val="Aptos Narrow"/>
      <charset val="134"/>
      <scheme val="minor"/>
    </font>
    <font>
      <b/>
      <sz val="18"/>
      <color theme="1"/>
      <name val="Aptos Narrow"/>
      <charset val="134"/>
      <scheme val="minor"/>
    </font>
    <font>
      <sz val="18"/>
      <color theme="1"/>
      <name val="Aptos Narrow"/>
      <charset val="134"/>
      <scheme val="minor"/>
    </font>
    <font>
      <sz val="12"/>
      <color theme="1"/>
      <name val="Aptos Narrow"/>
      <charset val="134"/>
    </font>
    <font>
      <sz val="12"/>
      <color rgb="FF222222"/>
      <name val="Arial"/>
      <charset val="134"/>
    </font>
    <font>
      <sz val="11"/>
      <color theme="1"/>
      <name val="Aptos Narrow"/>
      <charset val="134"/>
      <scheme val="minor"/>
    </font>
    <font>
      <u/>
      <sz val="11"/>
      <color rgb="FF0000FF"/>
      <name val="Aptos Narrow"/>
      <charset val="0"/>
      <scheme val="minor"/>
    </font>
    <font>
      <u/>
      <sz val="11"/>
      <color rgb="FF800080"/>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176" fontId="5" fillId="0" borderId="0" applyFont="0" applyFill="0" applyBorder="0" applyAlignment="0" applyProtection="0">
      <alignment vertical="center"/>
    </xf>
    <xf numFmtId="42" fontId="5"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5" fillId="2" borderId="1"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2" applyNumberFormat="0" applyFill="0" applyAlignment="0" applyProtection="0">
      <alignment vertical="center"/>
    </xf>
    <xf numFmtId="0" fontId="12" fillId="0" borderId="2" applyNumberFormat="0" applyFill="0" applyAlignment="0" applyProtection="0">
      <alignment vertical="center"/>
    </xf>
    <xf numFmtId="0" fontId="13" fillId="0" borderId="3" applyNumberFormat="0" applyFill="0" applyAlignment="0" applyProtection="0">
      <alignment vertical="center"/>
    </xf>
    <xf numFmtId="0" fontId="13" fillId="0" borderId="0" applyNumberFormat="0" applyFill="0" applyBorder="0" applyAlignment="0" applyProtection="0">
      <alignment vertical="center"/>
    </xf>
    <xf numFmtId="0" fontId="14" fillId="3" borderId="4" applyNumberFormat="0" applyAlignment="0" applyProtection="0">
      <alignment vertical="center"/>
    </xf>
    <xf numFmtId="0" fontId="15" fillId="4" borderId="5" applyNumberFormat="0" applyAlignment="0" applyProtection="0">
      <alignment vertical="center"/>
    </xf>
    <xf numFmtId="0" fontId="16" fillId="4" borderId="4" applyNumberFormat="0" applyAlignment="0" applyProtection="0">
      <alignment vertical="center"/>
    </xf>
    <xf numFmtId="0" fontId="17" fillId="5" borderId="6" applyNumberFormat="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6" borderId="0" applyNumberFormat="0" applyBorder="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4" fillId="18" borderId="0" applyNumberFormat="0" applyBorder="0" applyAlignment="0" applyProtection="0">
      <alignment vertical="center"/>
    </xf>
    <xf numFmtId="0" fontId="24"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24"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4" fillId="26" borderId="0" applyNumberFormat="0" applyBorder="0" applyAlignment="0" applyProtection="0">
      <alignment vertical="center"/>
    </xf>
    <xf numFmtId="0" fontId="24"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4" fillId="30" borderId="0" applyNumberFormat="0" applyBorder="0" applyAlignment="0" applyProtection="0">
      <alignment vertical="center"/>
    </xf>
    <xf numFmtId="0" fontId="24" fillId="31" borderId="0" applyNumberFormat="0" applyBorder="0" applyAlignment="0" applyProtection="0">
      <alignment vertical="center"/>
    </xf>
    <xf numFmtId="0" fontId="23" fillId="32" borderId="0" applyNumberFormat="0" applyBorder="0" applyAlignment="0" applyProtection="0">
      <alignment vertical="center"/>
    </xf>
  </cellStyleXfs>
  <cellXfs count="25">
    <xf numFmtId="0" fontId="0" fillId="0" borderId="0" xfId="0"/>
    <xf numFmtId="9" fontId="0" fillId="0" borderId="0" xfId="3" applyFont="1" applyAlignment="1"/>
    <xf numFmtId="9" fontId="0" fillId="0" borderId="0" xfId="0" applyNumberFormat="1"/>
    <xf numFmtId="44" fontId="0" fillId="0" borderId="0" xfId="0" applyNumberFormat="1"/>
    <xf numFmtId="177" fontId="0" fillId="0" borderId="0" xfId="0" applyNumberFormat="1"/>
    <xf numFmtId="178" fontId="0" fillId="0" borderId="0" xfId="0" applyNumberFormat="1"/>
    <xf numFmtId="179" fontId="0" fillId="0" borderId="0" xfId="0" applyNumberFormat="1"/>
    <xf numFmtId="0" fontId="0" fillId="0" borderId="0" xfId="0" applyNumberFormat="1"/>
    <xf numFmtId="0" fontId="0" fillId="0" borderId="0" xfId="0" applyFont="1" applyFill="1" applyAlignment="1"/>
    <xf numFmtId="0" fontId="1" fillId="0" borderId="0" xfId="0" applyFont="1" applyAlignment="1"/>
    <xf numFmtId="0" fontId="2" fillId="0" borderId="0" xfId="0" applyFont="1" applyAlignment="1"/>
    <xf numFmtId="0" fontId="1" fillId="0" borderId="0" xfId="0" applyFont="1" applyFill="1" applyAlignment="1"/>
    <xf numFmtId="44" fontId="1" fillId="0" borderId="0" xfId="0" applyNumberFormat="1" applyFont="1" applyFill="1" applyAlignment="1"/>
    <xf numFmtId="0" fontId="1" fillId="0" borderId="0" xfId="0" applyFont="1" applyAlignment="1"/>
    <xf numFmtId="0" fontId="0" fillId="0" borderId="0" xfId="0" applyAlignment="1"/>
    <xf numFmtId="44" fontId="1" fillId="0" borderId="0" xfId="0" applyNumberFormat="1" applyFont="1"/>
    <xf numFmtId="0" fontId="1" fillId="0" borderId="0" xfId="0" applyFont="1" applyFill="1" applyAlignment="1"/>
    <xf numFmtId="3" fontId="0" fillId="0" borderId="0" xfId="0" applyNumberFormat="1"/>
    <xf numFmtId="178" fontId="3" fillId="0" borderId="0" xfId="1" applyNumberFormat="1" applyFont="1"/>
    <xf numFmtId="43" fontId="0" fillId="0" borderId="0" xfId="1" applyFont="1"/>
    <xf numFmtId="0" fontId="4" fillId="0" borderId="0" xfId="0" applyFont="1"/>
    <xf numFmtId="0" fontId="0" fillId="0" borderId="0" xfId="1" applyNumberFormat="1" applyFont="1"/>
    <xf numFmtId="178" fontId="0" fillId="0" borderId="0" xfId="1" applyNumberFormat="1" applyFont="1"/>
    <xf numFmtId="49" fontId="0" fillId="0" borderId="0" xfId="1" applyNumberFormat="1" applyFont="1"/>
    <xf numFmtId="4" fontId="0" fillId="0" borderId="0" xfId="0" applyNumberForma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8">
    <dxf>
      <numFmt numFmtId="180" formatCode="_(* #,##0.0_);_(* \(#,##0.0\);_(* &quot;-&quot;??_);_(@_)"/>
    </dxf>
    <dxf>
      <numFmt numFmtId="181" formatCode="_(* #,##0.0_);_(* \(#,##0.0\);_(* &quot;-&quot;??_);_(@_)"/>
    </dxf>
    <dxf>
      <numFmt numFmtId="182" formatCode="_(* #,##0.0_);_(* \(#,##0.0\);_(* &quot;-&quot;??_);_(@_)"/>
    </dxf>
    <dxf>
      <numFmt numFmtId="177" formatCode="#,##0,\ &quot;M&quot;"/>
    </dxf>
    <dxf>
      <numFmt numFmtId="43" formatCode="_(* #,##0.00_);_(* \(#,##0.00\);_(* &quot;-&quot;??_);_(@_)"/>
    </dxf>
    <dxf>
      <numFmt numFmtId="44" formatCode="_(&quot;$&quot;* #,##0.00_);_(&quot;$&quot;* \(#,##0.00\);_(&quot;$&quot;* &quot;-&quot;??_);_(@_)"/>
    </dxf>
    <dxf>
      <numFmt numFmtId="179" formatCode="#,##0,,\ &quot;M&quot;"/>
    </dxf>
    <dxf>
      <numFmt numFmtId="44" formatCode="_(&quot;$&quot;* #,##0.00_);_(&quot;$&quot;* \(#,##0.00\);_(&quot;$&quot;* &quot;-&quot;??_);_(@_)"/>
    </dxf>
    <dxf>
      <numFmt numFmtId="44" formatCode="_(&quot;$&quot;* #,##0.00_);_(&quot;$&quot;* \(#,##0.00\);_(&quot;$&quot;* &quot;-&quot;??_);_(@_)"/>
    </dxf>
    <dxf>
      <numFmt numFmtId="44" formatCode="_(&quot;$&quot;* #,##0.00_);_(&quot;$&quot;* \(#,##0.00\);_(&quot;$&quot;* &quot;-&quot;??_);_(@_)"/>
    </dxf>
    <dxf>
      <numFmt numFmtId="44" formatCode="_(&quot;$&quot;* #,##0.00_);_(&quot;$&quot;* \(#,##0.00\);_(&quot;$&quot;* &quot;-&quot;??_);_(@_)"/>
    </dxf>
    <dxf>
      <numFmt numFmtId="44" formatCode="_(&quot;$&quot;* #,##0.00_);_(&quot;$&quot;* \(#,##0.00\);_(&quot;$&quot;* &quot;-&quot;??_);_(@_)"/>
    </dxf>
    <dxf>
      <numFmt numFmtId="44" formatCode="_(&quot;$&quot;* #,##0.00_);_(&quot;$&quot;* \(#,##0.00\);_(&quot;$&quot;* &quot;-&quot;??_);_(@_)"/>
    </dxf>
    <dxf>
      <numFmt numFmtId="44" formatCode="_(&quot;$&quot;* #,##0.00_);_(&quot;$&quot;* \(#,##0.00\);_(&quot;$&quot;* &quot;-&quot;??_);_(@_)"/>
    </dxf>
    <dxf>
      <numFmt numFmtId="44" formatCode="_(&quot;$&quot;* #,##0.00_);_(&quot;$&quot;* \(#,##0.00\);_(&quot;$&quot;* &quot;-&quot;??_);_(@_)"/>
    </dxf>
    <dxf>
      <numFmt numFmtId="44" formatCode="_(&quot;$&quot;* #,##0.00_);_(&quot;$&quot;* \(#,##0.00\);_(&quot;$&quot;* &quot;-&quot;??_);_(@_)"/>
    </dxf>
    <dxf>
      <numFmt numFmtId="44" formatCode="_(&quot;$&quot;* #,##0.00_);_(&quot;$&quot;* \(#,##0.00\);_(&quot;$&quot;* &quot;-&quot;??_);_(@_)"/>
    </dxf>
    <dxf>
      <numFmt numFmtId="44" formatCode="_(&quot;$&quot;* #,##0.00_);_(&quot;$&quot;* \(#,##0.00\);_(&quot;$&quot;* &quot;-&quot;??_);_(@_)"/>
    </dxf>
    <dxf>
      <numFmt numFmtId="9" formatCode="0%"/>
    </dxf>
    <dxf>
      <numFmt numFmtId="9" formatCode="0%"/>
    </dxf>
    <dxf>
      <numFmt numFmtId="177" formatCode="#,##0,\ &quot;M&quot;"/>
    </dxf>
    <dxf>
      <numFmt numFmtId="44" formatCode="_(&quot;$&quot;* #,##0.00_);_(&quot;$&quot;* \(#,##0.00\);_(&quot;$&quot;* &quot;-&quot;??_);_(@_)"/>
    </dxf>
    <dxf>
      <numFmt numFmtId="44" formatCode="_(&quot;$&quot;* #,##0.00_);_(&quot;$&quot;* \(#,##0.00\);_(&quot;$&quot;* &quot;-&quot;??_);_(@_)"/>
    </dxf>
    <dxf>
      <numFmt numFmtId="44" formatCode="_(&quot;$&quot;* #,##0.00_);_(&quot;$&quot;* \(#,##0.00\);_(&quot;$&quot;* &quot;-&quot;??_);_(@_)"/>
    </dxf>
    <dxf>
      <numFmt numFmtId="183" formatCode="_(* #,##0.0_);_(* \(#,##0.0\);_(* &quot;-&quot;??_);_(@_)"/>
    </dxf>
    <dxf>
      <numFmt numFmtId="184" formatCode="0.00_);[Red]\(0.00\)"/>
    </dxf>
    <dxf>
      <numFmt numFmtId="0" formatCode="General"/>
    </dxf>
    <dxf>
      <numFmt numFmtId="3" formatCode="#,##0"/>
    </dxf>
    <dxf>
      <numFmt numFmtId="3" formatCode="#,##0"/>
    </dxf>
    <dxf>
      <font>
        <name val="Aptos Narrow"/>
        <scheme val="none"/>
        <charset val="134"/>
        <b val="0"/>
        <i val="0"/>
        <strike val="0"/>
        <u val="none"/>
        <sz val="12"/>
        <color theme="1"/>
      </font>
      <numFmt numFmtId="43" formatCode="_(* #,##0.00_);_(* \(#,##0.00\);_(* &quot;-&quot;??_);_(@_)"/>
    </dxf>
    <dxf>
      <font>
        <name val="Aptos Narrow"/>
        <scheme val="none"/>
        <charset val="134"/>
        <b val="0"/>
        <i val="0"/>
        <strike val="0"/>
        <u val="none"/>
        <sz val="12"/>
        <color theme="1"/>
      </font>
      <numFmt numFmtId="0" formatCode="General"/>
    </dxf>
    <dxf>
      <numFmt numFmtId="9" formatCode="0%"/>
    </dxf>
    <dxf>
      <font>
        <name val="Aptos Narrow"/>
        <scheme val="none"/>
        <charset val="134"/>
        <family val="2"/>
        <b val="0"/>
        <i val="0"/>
        <strike val="0"/>
        <u val="none"/>
        <sz val="12"/>
        <color theme="1"/>
      </font>
      <numFmt numFmtId="178" formatCode="_(* #,##0_);_(* \(#,##0\);_(* &quot;-&quot;??_);_(@_)"/>
    </dxf>
    <dxf>
      <numFmt numFmtId="178" formatCode="_(* #,##0_);_(* \(#,##0\);_(* &quot;-&quot;??_);_(@_)"/>
    </dxf>
    <dxf>
      <font>
        <name val="Aptos Narrow"/>
        <scheme val="none"/>
        <charset val="134"/>
        <b val="0"/>
        <i val="0"/>
        <strike val="0"/>
        <u val="none"/>
        <sz val="12"/>
        <color theme="1"/>
      </font>
      <numFmt numFmtId="178" formatCode="_(* #,##0_);_(* \(#,##0\);_(* &quot;-&quot;??_);_(@_)"/>
    </dxf>
    <dxf>
      <font>
        <name val="Aptos Narrow"/>
        <scheme val="none"/>
        <charset val="134"/>
        <b val="0"/>
        <i val="0"/>
        <strike val="0"/>
        <u val="none"/>
        <sz val="12"/>
        <color theme="1"/>
      </font>
      <numFmt numFmtId="178" formatCode="_(* #,##0_);_(* \(#,##0\);_(* &quot;-&quot;??_);_(@_)"/>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Project.20250706145536197.xlsx]Analysis!PivotTable3</c:name>
    <c:fmtId val="8"/>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b="1"/>
              <a:t>Product</a:t>
            </a:r>
            <a:r>
              <a:rPr lang="en-US" b="1" baseline="0"/>
              <a:t> Count by Category</a:t>
            </a:r>
            <a:endParaRPr lang="en-US" b="1"/>
          </a:p>
        </c:rich>
      </c:tx>
      <c:layout/>
      <c:overlay val="0"/>
      <c:spPr>
        <a:noFill/>
        <a:ln>
          <a:noFill/>
        </a:ln>
        <a:effectLst/>
      </c:spPr>
    </c:title>
    <c:autoTitleDeleted val="0"/>
    <c:plotArea>
      <c:layout/>
      <c:barChart>
        <c:barDir val="col"/>
        <c:grouping val="clustered"/>
        <c:varyColors val="0"/>
        <c:ser>
          <c:idx val="0"/>
          <c:order val="0"/>
          <c:tx>
            <c:strRef>
              <c:f>Analysis!$H$3</c:f>
              <c:strCache>
                <c:ptCount val="1"/>
                <c:pt idx="0">
                  <c:v>Total</c:v>
                </c:pt>
              </c:strCache>
            </c:strRef>
          </c:tx>
          <c:spPr>
            <a:solidFill>
              <a:schemeClr val="accent1"/>
            </a:solidFill>
            <a:ln>
              <a:noFill/>
            </a:ln>
            <a:effectLst/>
            <a:sp3d/>
          </c:spPr>
          <c:invertIfNegative val="0"/>
          <c:dLbls>
            <c:delete val="1"/>
          </c:dLbls>
          <c:cat>
            <c:strRef>
              <c:f>Analysis!$G$4:$G$13</c:f>
              <c:strCache>
                <c:ptCount val="9"/>
                <c:pt idx="0">
                  <c:v>Electronics</c:v>
                </c:pt>
                <c:pt idx="1">
                  <c:v>Home &amp; Kitchen</c:v>
                </c:pt>
                <c:pt idx="2">
                  <c:v>Computers &amp; Accessories</c:v>
                </c:pt>
                <c:pt idx="3">
                  <c:v>Office Products</c:v>
                </c:pt>
                <c:pt idx="4">
                  <c:v>Musical Instruments</c:v>
                </c:pt>
                <c:pt idx="5">
                  <c:v>Home Improvement</c:v>
                </c:pt>
                <c:pt idx="6">
                  <c:v>Toys &amp; Games</c:v>
                </c:pt>
                <c:pt idx="7">
                  <c:v>Health &amp; Personal Care</c:v>
                </c:pt>
                <c:pt idx="8">
                  <c:v>Car &amp; Motorbike</c:v>
                </c:pt>
              </c:strCache>
            </c:strRef>
          </c:cat>
          <c:val>
            <c:numRef>
              <c:f>Analysis!$H$4:$H$13</c:f>
              <c:numCache>
                <c:formatCode>General</c:formatCode>
                <c:ptCount val="9"/>
                <c:pt idx="0">
                  <c:v>496</c:v>
                </c:pt>
                <c:pt idx="1">
                  <c:v>448</c:v>
                </c:pt>
                <c:pt idx="2">
                  <c:v>379</c:v>
                </c:pt>
                <c:pt idx="3">
                  <c:v>31</c:v>
                </c:pt>
                <c:pt idx="4">
                  <c:v>2</c:v>
                </c:pt>
                <c:pt idx="5">
                  <c:v>2</c:v>
                </c:pt>
                <c:pt idx="6">
                  <c:v>1</c:v>
                </c:pt>
                <c:pt idx="7">
                  <c:v>1</c:v>
                </c:pt>
                <c:pt idx="8">
                  <c:v>1</c:v>
                </c:pt>
              </c:numCache>
            </c:numRef>
          </c:val>
        </c:ser>
        <c:dLbls>
          <c:showLegendKey val="0"/>
          <c:showVal val="0"/>
          <c:showCatName val="0"/>
          <c:showSerName val="0"/>
          <c:showPercent val="0"/>
          <c:showBubbleSize val="0"/>
        </c:dLbls>
        <c:gapWidth val="150"/>
        <c:axId val="539201032"/>
        <c:axId val="539199952"/>
      </c:barChart>
      <c:catAx>
        <c:axId val="539201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39199952"/>
        <c:crosses val="autoZero"/>
        <c:auto val="1"/>
        <c:lblAlgn val="ctr"/>
        <c:lblOffset val="100"/>
        <c:noMultiLvlLbl val="0"/>
      </c:catAx>
      <c:valAx>
        <c:axId val="53919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39201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5093b9f8-aa1b-4a3a-b47a-dd7ccf929667}"/>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Project.20250706145536197.xlsx]Analysis!PivotTable15</c:name>
    <c:fmtId val="2"/>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b="1"/>
              <a:t>Top</a:t>
            </a:r>
            <a:r>
              <a:rPr lang="en-US" b="1" baseline="0"/>
              <a:t> 5 Product in Term of Rating and no of review Combined</a:t>
            </a:r>
            <a:endParaRPr lang="en-US" b="1"/>
          </a:p>
        </c:rich>
      </c:tx>
      <c:layout/>
      <c:overlay val="0"/>
      <c:spPr>
        <a:noFill/>
        <a:ln>
          <a:noFill/>
        </a:ln>
        <a:effectLst/>
      </c:spPr>
    </c:title>
    <c:autoTitleDeleted val="0"/>
    <c:plotArea>
      <c:layout/>
      <c:barChart>
        <c:barDir val="bar"/>
        <c:grouping val="clustered"/>
        <c:varyColors val="0"/>
        <c:ser>
          <c:idx val="0"/>
          <c:order val="0"/>
          <c:tx>
            <c:strRef>
              <c:f>Analysis!$H$44</c:f>
              <c:strCache>
                <c:ptCount val="1"/>
                <c:pt idx="0">
                  <c:v>Total</c:v>
                </c:pt>
              </c:strCache>
            </c:strRef>
          </c:tx>
          <c:spPr>
            <a:solidFill>
              <a:schemeClr val="accent1"/>
            </a:solidFill>
            <a:ln>
              <a:noFill/>
            </a:ln>
            <a:effectLst/>
          </c:spPr>
          <c:invertIfNegative val="0"/>
          <c:dLbls>
            <c:delete val="1"/>
          </c:dLbls>
          <c:cat>
            <c:strRef>
              <c:f>Analysis!$G$45:$G$50</c:f>
              <c:strCache>
                <c:ptCount val="5"/>
                <c:pt idx="0">
                  <c:v>boAt Bassheads</c:v>
                </c:pt>
                <c:pt idx="1">
                  <c:v>Amazon Basics</c:v>
                </c:pt>
                <c:pt idx="2">
                  <c:v>Redmi 9A</c:v>
                </c:pt>
                <c:pt idx="3">
                  <c:v>SanDisk Ultra</c:v>
                </c:pt>
                <c:pt idx="4">
                  <c:v>boAt Rockerz</c:v>
                </c:pt>
              </c:strCache>
            </c:strRef>
          </c:cat>
          <c:val>
            <c:numRef>
              <c:f>Analysis!$H$45:$H$50</c:f>
              <c:numCache>
                <c:formatCode>_(* #,##0_);_(* \(#,##0\);_(* "-"??_);_(@_)</c:formatCode>
                <c:ptCount val="5"/>
                <c:pt idx="0">
                  <c:v>7998984.4</c:v>
                </c:pt>
                <c:pt idx="1">
                  <c:v>4988491.1</c:v>
                </c:pt>
                <c:pt idx="2">
                  <c:v>3860150</c:v>
                </c:pt>
                <c:pt idx="3">
                  <c:v>2763186.9</c:v>
                </c:pt>
                <c:pt idx="4">
                  <c:v>2230350.3</c:v>
                </c:pt>
              </c:numCache>
            </c:numRef>
          </c:val>
        </c:ser>
        <c:dLbls>
          <c:showLegendKey val="0"/>
          <c:showVal val="0"/>
          <c:showCatName val="0"/>
          <c:showSerName val="0"/>
          <c:showPercent val="0"/>
          <c:showBubbleSize val="0"/>
        </c:dLbls>
        <c:gapWidth val="182"/>
        <c:axId val="607453048"/>
        <c:axId val="607459168"/>
      </c:barChart>
      <c:catAx>
        <c:axId val="607453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07459168"/>
        <c:crosses val="autoZero"/>
        <c:auto val="1"/>
        <c:lblAlgn val="ctr"/>
        <c:lblOffset val="100"/>
        <c:noMultiLvlLbl val="0"/>
      </c:catAx>
      <c:valAx>
        <c:axId val="607459168"/>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07453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b27263ec-7e5c-4cac-97fa-462eba267c26}"/>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pivotSource>
    <c:name>[Amazon case Project.20250706145536197.xlsx]Analysis!PivotTable8</c:name>
    <c:fmtId val="0"/>
  </c:pivotSource>
  <c:chart>
    <c:title>
      <c:tx>
        <c:rich>
          <a:bodyPr rot="0" spcFirstLastPara="0" vertOverflow="ellipsis" vert="horz" wrap="square" anchor="ctr" anchorCtr="1"/>
          <a:lstStyle/>
          <a:p>
            <a:pPr defTabSz="914400">
              <a:defRPr lang="en-US" sz="1400" b="1" i="0" u="none" strike="noStrike" kern="1200" baseline="0">
                <a:solidFill>
                  <a:schemeClr val="dk1">
                    <a:lumMod val="75000"/>
                    <a:lumOff val="25000"/>
                  </a:schemeClr>
                </a:solidFill>
                <a:latin typeface="+mn-lt"/>
                <a:ea typeface="+mn-ea"/>
                <a:cs typeface="+mn-cs"/>
              </a:defRPr>
            </a:pPr>
            <a:r>
              <a:t>Products with &gt;=50% Discount</a:t>
            </a:r>
          </a:p>
        </c:rich>
      </c:tx>
      <c:layout/>
      <c:overlay val="0"/>
      <c:spPr>
        <a:noFill/>
        <a:ln>
          <a:noFill/>
        </a:ln>
        <a:effectLst/>
      </c:spPr>
    </c:title>
    <c:autoTitleDeleted val="0"/>
    <c:plotArea>
      <c:layout/>
      <c:doughnutChart>
        <c:varyColors val="1"/>
        <c:ser>
          <c:idx val="0"/>
          <c:order val="0"/>
          <c:tx>
            <c:strRef>
              <c:f>Analysis!$M$17</c:f>
              <c:strCache>
                <c:ptCount val="1"/>
                <c:pt idx="0">
                  <c:v>Total</c:v>
                </c:pt>
              </c:strCache>
            </c:strRef>
          </c:tx>
          <c:spPr/>
          <c:explosion val="0"/>
          <c:dPt>
            <c:idx val="0"/>
            <c:bubble3D val="0"/>
            <c:spPr>
              <a:gradFill>
                <a:gsLst>
                  <a:gs pos="0">
                    <a:schemeClr val="accent1">
                      <a:shade val="76667"/>
                      <a:hueOff val="-1670000"/>
                    </a:schemeClr>
                  </a:gs>
                  <a:gs pos="100000">
                    <a:schemeClr val="accent1">
                      <a:shade val="76667"/>
                    </a:schemeClr>
                  </a:gs>
                </a:gsLst>
                <a:lin ang="5400000" scaled="0"/>
              </a:gradFill>
              <a:ln>
                <a:gradFill>
                  <a:gsLst>
                    <a:gs pos="0">
                      <a:schemeClr val="accent1">
                        <a:shade val="76667"/>
                        <a:lumMod val="75000"/>
                        <a:hueOff val="-1670000"/>
                      </a:schemeClr>
                    </a:gs>
                    <a:gs pos="100000">
                      <a:schemeClr val="accent1">
                        <a:shade val="76667"/>
                        <a:lumMod val="75000"/>
                      </a:schemeClr>
                    </a:gs>
                  </a:gsLst>
                  <a:lin ang="5160000" scaled="1"/>
                </a:gradFill>
              </a:ln>
              <a:effectLst/>
            </c:spPr>
          </c:dPt>
          <c:dPt>
            <c:idx val="1"/>
            <c:bubble3D val="0"/>
            <c:spPr>
              <a:gradFill>
                <a:gsLst>
                  <a:gs pos="0">
                    <a:schemeClr val="accent1">
                      <a:tint val="76667"/>
                      <a:hueOff val="-1670000"/>
                    </a:schemeClr>
                  </a:gs>
                  <a:gs pos="100000">
                    <a:schemeClr val="accent1">
                      <a:tint val="76667"/>
                    </a:schemeClr>
                  </a:gs>
                </a:gsLst>
                <a:lin ang="5400000" scaled="0"/>
              </a:gradFill>
              <a:ln>
                <a:gradFill>
                  <a:gsLst>
                    <a:gs pos="0">
                      <a:schemeClr val="accent1">
                        <a:tint val="76667"/>
                        <a:lumMod val="75000"/>
                        <a:hueOff val="-1670000"/>
                      </a:schemeClr>
                    </a:gs>
                    <a:gs pos="100000">
                      <a:schemeClr val="accent1">
                        <a:tint val="76667"/>
                        <a:lumMod val="75000"/>
                      </a:schemeClr>
                    </a:gs>
                  </a:gsLst>
                  <a:lin ang="5160000" scaled="1"/>
                </a:gradFill>
              </a:ln>
              <a:effectLst/>
            </c:spPr>
          </c:dPt>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dk1">
                        <a:lumMod val="75000"/>
                        <a:lumOff val="25000"/>
                      </a:schemeClr>
                    </a:solidFill>
                    <a:latin typeface="+mn-lt"/>
                    <a:ea typeface="+mn-ea"/>
                    <a:cs typeface="+mn-cs"/>
                  </a:defRPr>
                </a:pPr>
              </a:p>
            </c:txPr>
            <c:showLegendKey val="0"/>
            <c:showVal val="1"/>
            <c:showCatName val="1"/>
            <c:showSerName val="0"/>
            <c:showPercent val="1"/>
            <c:showBubbleSize val="0"/>
            <c:showLeaderLines val="1"/>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Analysis!$L$18:$L$20</c:f>
              <c:strCache>
                <c:ptCount val="2"/>
                <c:pt idx="0">
                  <c:v>High</c:v>
                </c:pt>
                <c:pt idx="1">
                  <c:v>low</c:v>
                </c:pt>
              </c:strCache>
            </c:strRef>
          </c:cat>
          <c:val>
            <c:numRef>
              <c:f>Analysis!$M$18:$M$20</c:f>
              <c:numCache>
                <c:formatCode>General</c:formatCode>
                <c:ptCount val="2"/>
                <c:pt idx="0">
                  <c:v>672</c:v>
                </c:pt>
                <c:pt idx="1">
                  <c:v>689</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55fa292f-f2ae-45d8-9a22-12b3045a2494}"/>
      </c:ext>
    </c:extLst>
  </c:chart>
  <c:spPr>
    <a:solidFill>
      <a:schemeClr val="lt1">
        <a:lumMod val="96000"/>
      </a:schemeClr>
    </a:solidFill>
    <a:ln w="9525" cap="flat" cmpd="sng" algn="ctr">
      <a:solidFill>
        <a:schemeClr val="tx1">
          <a:lumMod val="15000"/>
          <a:lumOff val="85000"/>
        </a:schemeClr>
      </a:solidFill>
      <a:round/>
    </a:ln>
    <a:effectLst/>
  </c:spPr>
  <c:txPr>
    <a:bodyPr/>
    <a:lstStyle/>
    <a:p>
      <a:pPr>
        <a:defRPr lang="en-US"/>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Project.20250706145536197.xlsx]Analysis!PivotTable9</c:name>
    <c:fmtId val="0"/>
  </c:pivotSource>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rPr sz="1800"/>
              <a:t>Potential Revenue by Category</a:t>
            </a:r>
            <a:endParaRPr sz="1800"/>
          </a:p>
        </c:rich>
      </c:tx>
      <c:layout>
        <c:manualLayout>
          <c:xMode val="edge"/>
          <c:yMode val="edge"/>
          <c:x val="0.194743935309973"/>
          <c:y val="0.0972354615496044"/>
        </c:manualLayout>
      </c:layout>
      <c:overlay val="0"/>
      <c:spPr>
        <a:noFill/>
        <a:ln>
          <a:noFill/>
        </a:ln>
        <a:effectLst/>
      </c:spPr>
    </c:title>
    <c:autoTitleDeleted val="0"/>
    <c:plotArea>
      <c:layout/>
      <c:barChart>
        <c:barDir val="col"/>
        <c:grouping val="clustered"/>
        <c:varyColors val="0"/>
        <c:ser>
          <c:idx val="0"/>
          <c:order val="0"/>
          <c:tx>
            <c:strRef>
              <c:f>Analysis!$H$30</c:f>
              <c:strCache>
                <c:ptCount val="1"/>
                <c:pt idx="0">
                  <c:v>Total</c:v>
                </c:pt>
              </c:strCache>
            </c:strRef>
          </c:tx>
          <c:spPr>
            <a:solidFill>
              <a:schemeClr val="accent1"/>
            </a:solidFill>
            <a:ln>
              <a:noFill/>
            </a:ln>
            <a:effectLst/>
          </c:spPr>
          <c:invertIfNegative val="0"/>
          <c:dLbls>
            <c:delete val="1"/>
          </c:dLbls>
          <c:cat>
            <c:strRef>
              <c:f>Analysis!$G$31:$G$40</c:f>
              <c:strCache>
                <c:ptCount val="9"/>
                <c:pt idx="0">
                  <c:v>Electronics</c:v>
                </c:pt>
                <c:pt idx="1">
                  <c:v>Computers &amp; Accessories</c:v>
                </c:pt>
                <c:pt idx="2">
                  <c:v>Home &amp; Kitchen</c:v>
                </c:pt>
                <c:pt idx="3">
                  <c:v>Musical Instruments</c:v>
                </c:pt>
                <c:pt idx="4">
                  <c:v>Office Products</c:v>
                </c:pt>
                <c:pt idx="5">
                  <c:v>Health &amp; Personal Care</c:v>
                </c:pt>
                <c:pt idx="6">
                  <c:v>Home Improvement</c:v>
                </c:pt>
                <c:pt idx="7">
                  <c:v>Car &amp; Motorbike</c:v>
                </c:pt>
                <c:pt idx="8">
                  <c:v>Toys &amp; Games</c:v>
                </c:pt>
              </c:strCache>
            </c:strRef>
          </c:cat>
          <c:val>
            <c:numRef>
              <c:f>Analysis!$H$31:$H$40</c:f>
              <c:numCache>
                <c:formatCode>#,##0,,\ "M"</c:formatCode>
                <c:ptCount val="9"/>
                <c:pt idx="0">
                  <c:v>92822771454</c:v>
                </c:pt>
                <c:pt idx="1">
                  <c:v>11697012921.58</c:v>
                </c:pt>
                <c:pt idx="2">
                  <c:v>10459722337</c:v>
                </c:pt>
                <c:pt idx="3">
                  <c:v>151117062</c:v>
                </c:pt>
                <c:pt idx="4">
                  <c:v>60778817</c:v>
                </c:pt>
                <c:pt idx="5">
                  <c:v>6959700</c:v>
                </c:pt>
                <c:pt idx="6">
                  <c:v>6163434</c:v>
                </c:pt>
                <c:pt idx="7">
                  <c:v>4472000</c:v>
                </c:pt>
                <c:pt idx="8">
                  <c:v>2380050</c:v>
                </c:pt>
              </c:numCache>
            </c:numRef>
          </c:val>
        </c:ser>
        <c:dLbls>
          <c:showLegendKey val="0"/>
          <c:showVal val="0"/>
          <c:showCatName val="0"/>
          <c:showSerName val="0"/>
          <c:showPercent val="0"/>
          <c:showBubbleSize val="0"/>
        </c:dLbls>
        <c:gapWidth val="246"/>
        <c:overlap val="-28"/>
        <c:axId val="824957641"/>
        <c:axId val="610058184"/>
      </c:barChart>
      <c:catAx>
        <c:axId val="82495764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10058184"/>
        <c:crosses val="autoZero"/>
        <c:auto val="1"/>
        <c:lblAlgn val="ctr"/>
        <c:lblOffset val="100"/>
        <c:noMultiLvlLbl val="0"/>
      </c:catAx>
      <c:valAx>
        <c:axId val="610058184"/>
        <c:scaling>
          <c:orientation val="minMax"/>
        </c:scaling>
        <c:delete val="0"/>
        <c:axPos val="l"/>
        <c:majorGridlines>
          <c:spPr>
            <a:ln w="9525" cap="flat" cmpd="sng" algn="ctr">
              <a:solidFill>
                <a:schemeClr val="lt1">
                  <a:lumMod val="90200"/>
                </a:schemeClr>
              </a:solidFill>
              <a:round/>
            </a:ln>
            <a:effectLst/>
          </c:spPr>
        </c:majorGridlines>
        <c:numFmt formatCode="#,##0,,\ &quot;M&quot;"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24957641"/>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8a86360d-e54f-4425-a687-0d259c331928}"/>
      </c:ext>
    </c:extLst>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Project.20250706145536197.xlsx]Analysis!PivotTable4</c:name>
    <c:fmtId val="3"/>
  </c:pivotSource>
  <c:chart>
    <c:title>
      <c:tx>
        <c:rich>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r>
              <a:t>Review by category</a:t>
            </a:r>
          </a:p>
        </c:rich>
      </c:tx>
      <c:layout/>
      <c:overlay val="0"/>
      <c:spPr>
        <a:noFill/>
        <a:ln>
          <a:noFill/>
        </a:ln>
        <a:effectLst/>
      </c:spPr>
    </c:title>
    <c:autoTitleDeleted val="0"/>
    <c:plotArea>
      <c:layout/>
      <c:barChart>
        <c:barDir val="col"/>
        <c:grouping val="clustered"/>
        <c:varyColors val="0"/>
        <c:ser>
          <c:idx val="0"/>
          <c:order val="0"/>
          <c:tx>
            <c:strRef>
              <c:f>Analysis!$M$3</c:f>
              <c:strCache>
                <c:ptCount val="1"/>
                <c:pt idx="0">
                  <c:v>Total</c:v>
                </c:pt>
              </c:strCache>
            </c:strRef>
          </c:tx>
          <c:spPr>
            <a:gradFill>
              <a:gsLst>
                <a:gs pos="0">
                  <a:schemeClr val="accent1">
                    <a:lumMod val="40000"/>
                    <a:lumOff val="60000"/>
                  </a:schemeClr>
                </a:gs>
                <a:gs pos="90000">
                  <a:schemeClr val="accent1"/>
                </a:gs>
              </a:gsLst>
              <a:lin ang="5400000" scaled="0"/>
            </a:gradFill>
            <a:ln>
              <a:gradFill>
                <a:gsLst>
                  <a:gs pos="0">
                    <a:schemeClr val="accent1"/>
                  </a:gs>
                  <a:gs pos="100000">
                    <a:schemeClr val="accent1">
                      <a:lumMod val="75000"/>
                    </a:schemeClr>
                  </a:gs>
                </a:gsLst>
                <a:lin ang="5400000" scaled="1"/>
              </a:gradFill>
            </a:ln>
            <a:effectLst>
              <a:outerShdw blurRad="76200" dist="25400" dir="2700000" algn="tl" rotWithShape="0">
                <a:schemeClr val="accent1">
                  <a:lumMod val="50000"/>
                  <a:alpha val="30000"/>
                </a:scheme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Analysis!$L$4:$L$13</c:f>
              <c:strCache>
                <c:ptCount val="9"/>
                <c:pt idx="0">
                  <c:v>Electronics</c:v>
                </c:pt>
                <c:pt idx="1">
                  <c:v>Computers &amp; Accessories</c:v>
                </c:pt>
                <c:pt idx="2">
                  <c:v>Home &amp; Kitchen</c:v>
                </c:pt>
                <c:pt idx="3">
                  <c:v>Office Products</c:v>
                </c:pt>
                <c:pt idx="4">
                  <c:v>Musical Instruments</c:v>
                </c:pt>
                <c:pt idx="5">
                  <c:v>Toys &amp; Games</c:v>
                </c:pt>
                <c:pt idx="6">
                  <c:v>Home Improvement</c:v>
                </c:pt>
                <c:pt idx="7">
                  <c:v>Health &amp; Personal Care</c:v>
                </c:pt>
                <c:pt idx="8">
                  <c:v>Car &amp; Motorbike</c:v>
                </c:pt>
              </c:strCache>
            </c:strRef>
          </c:cat>
          <c:val>
            <c:numRef>
              <c:f>Analysis!$M$4:$M$13</c:f>
              <c:numCache>
                <c:formatCode>#,##0,\ "M"</c:formatCode>
                <c:ptCount val="9"/>
                <c:pt idx="0">
                  <c:v>14503100</c:v>
                </c:pt>
                <c:pt idx="1">
                  <c:v>6418812</c:v>
                </c:pt>
                <c:pt idx="2">
                  <c:v>2991069</c:v>
                </c:pt>
                <c:pt idx="3">
                  <c:v>149675</c:v>
                </c:pt>
                <c:pt idx="4">
                  <c:v>88882</c:v>
                </c:pt>
                <c:pt idx="5">
                  <c:v>15867</c:v>
                </c:pt>
                <c:pt idx="6">
                  <c:v>8566</c:v>
                </c:pt>
                <c:pt idx="7">
                  <c:v>3663</c:v>
                </c:pt>
                <c:pt idx="8">
                  <c:v>1118</c:v>
                </c:pt>
              </c:numCache>
            </c:numRef>
          </c:val>
        </c:ser>
        <c:dLbls>
          <c:showLegendKey val="0"/>
          <c:showVal val="1"/>
          <c:showCatName val="0"/>
          <c:showSerName val="0"/>
          <c:showPercent val="0"/>
          <c:showBubbleSize val="0"/>
        </c:dLbls>
        <c:gapWidth val="260"/>
        <c:overlap val="-32"/>
        <c:axId val="602152824"/>
        <c:axId val="602150664"/>
      </c:barChart>
      <c:catAx>
        <c:axId val="602152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02150664"/>
        <c:crosses val="autoZero"/>
        <c:auto val="1"/>
        <c:lblAlgn val="ctr"/>
        <c:lblOffset val="100"/>
        <c:noMultiLvlLbl val="0"/>
      </c:catAx>
      <c:valAx>
        <c:axId val="602150664"/>
        <c:scaling>
          <c:orientation val="minMax"/>
        </c:scaling>
        <c:delete val="1"/>
        <c:axPos val="l"/>
        <c:numFmt formatCode="#,##0,\ &quot;M&quot;"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02152824"/>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24cf9203-7792-445d-ab5a-0166aa0f2ef9}"/>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Project.20250706145536197.xlsx]Analysis!PivotTable5</c:name>
    <c:fmtId val="9"/>
  </c:pivotSource>
  <c:chart>
    <c:title>
      <c:tx>
        <c:rich>
          <a:bodyPr rot="0" spcFirstLastPara="1" vertOverflow="ellipsis" vert="horz" wrap="square" anchor="ctr" anchorCtr="1"/>
          <a:lstStyle/>
          <a:p>
            <a:pPr>
              <a:defRPr lang="en-US" sz="1800" b="0" i="0" u="none" strike="noStrike" kern="1200" baseline="0">
                <a:solidFill>
                  <a:schemeClr val="dk1">
                    <a:lumMod val="65000"/>
                    <a:lumOff val="35000"/>
                  </a:schemeClr>
                </a:solidFill>
                <a:effectLst/>
                <a:latin typeface="+mn-lt"/>
                <a:ea typeface="+mn-ea"/>
                <a:cs typeface="+mn-cs"/>
              </a:defRPr>
            </a:pPr>
            <a:r>
              <a:rPr lang="en-US" b="1"/>
              <a:t>Top Rated Product</a:t>
            </a:r>
            <a:endParaRPr lang="en-US" b="1"/>
          </a:p>
        </c:rich>
      </c:tx>
      <c:layout/>
      <c:overlay val="0"/>
      <c:spPr>
        <a:noFill/>
        <a:ln>
          <a:noFill/>
        </a:ln>
        <a:effectLst/>
      </c:spPr>
    </c:title>
    <c:autoTitleDeleted val="0"/>
    <c:plotArea>
      <c:layout/>
      <c:barChart>
        <c:barDir val="col"/>
        <c:grouping val="clustered"/>
        <c:varyColors val="0"/>
        <c:ser>
          <c:idx val="0"/>
          <c:order val="0"/>
          <c:tx>
            <c:strRef>
              <c:f>Analysis!$Q$3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lt1"/>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Analysis!$P$4:$P$9</c:f>
              <c:strCache>
                <c:ptCount val="5"/>
                <c:pt idx="0">
                  <c:v>REDTECH USB-C</c:v>
                </c:pt>
                <c:pt idx="1">
                  <c:v>Syncwire LTG</c:v>
                </c:pt>
                <c:pt idx="2">
                  <c:v>Instant Pot</c:v>
                </c:pt>
                <c:pt idx="3">
                  <c:v>Oratech Coffee</c:v>
                </c:pt>
                <c:pt idx="4">
                  <c:v>Swiffer Instant</c:v>
                </c:pt>
              </c:strCache>
            </c:strRef>
          </c:cat>
          <c:val>
            <c:numRef>
              <c:f>Analysis!$Q$4:$Q$9</c:f>
              <c:numCache>
                <c:formatCode>General</c:formatCode>
                <c:ptCount val="5"/>
                <c:pt idx="0">
                  <c:v>5</c:v>
                </c:pt>
                <c:pt idx="1">
                  <c:v>5</c:v>
                </c:pt>
                <c:pt idx="2">
                  <c:v>4.8</c:v>
                </c:pt>
                <c:pt idx="3">
                  <c:v>4.8</c:v>
                </c:pt>
                <c:pt idx="4">
                  <c:v>4.8</c:v>
                </c:pt>
              </c:numCache>
            </c:numRef>
          </c:val>
        </c:ser>
        <c:dLbls>
          <c:showLegendKey val="0"/>
          <c:showVal val="1"/>
          <c:showCatName val="0"/>
          <c:showSerName val="0"/>
          <c:showPercent val="0"/>
          <c:showBubbleSize val="0"/>
        </c:dLbls>
        <c:gapWidth val="41"/>
        <c:axId val="539845296"/>
        <c:axId val="539844576"/>
      </c:barChart>
      <c:catAx>
        <c:axId val="539845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lumMod val="65000"/>
                    <a:lumOff val="35000"/>
                  </a:schemeClr>
                </a:solidFill>
                <a:effectLst/>
                <a:latin typeface="+mn-lt"/>
                <a:ea typeface="+mn-ea"/>
                <a:cs typeface="+mn-cs"/>
              </a:defRPr>
            </a:pPr>
          </a:p>
        </c:txPr>
        <c:crossAx val="539844576"/>
        <c:crosses val="autoZero"/>
        <c:auto val="1"/>
        <c:lblAlgn val="ctr"/>
        <c:lblOffset val="100"/>
        <c:noMultiLvlLbl val="0"/>
      </c:catAx>
      <c:valAx>
        <c:axId val="539844576"/>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crossAx val="539845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f0df9e37-060a-45ae-ba25-30ba04cf7a7c}"/>
      </c:ext>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Project.20250706145536197.xlsx]Analysis!PivotTable6</c:name>
    <c:fmtId val="2"/>
  </c:pivotSource>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sz="1800" b="1"/>
              <a:t>Actual vs Discounted Price</a:t>
            </a:r>
            <a:endParaRPr sz="1800" b="1"/>
          </a:p>
        </c:rich>
      </c:tx>
      <c:layout/>
      <c:overlay val="0"/>
      <c:spPr>
        <a:noFill/>
        <a:ln>
          <a:noFill/>
        </a:ln>
        <a:effectLst/>
      </c:spPr>
    </c:title>
    <c:autoTitleDeleted val="0"/>
    <c:plotArea>
      <c:layout/>
      <c:barChart>
        <c:barDir val="col"/>
        <c:grouping val="clustered"/>
        <c:varyColors val="0"/>
        <c:ser>
          <c:idx val="0"/>
          <c:order val="0"/>
          <c:tx>
            <c:strRef>
              <c:f>Analysis!$C$16</c:f>
              <c:strCache>
                <c:ptCount val="1"/>
                <c:pt idx="0">
                  <c:v>Average of Actual_price</c:v>
                </c:pt>
              </c:strCache>
            </c:strRef>
          </c:tx>
          <c:spPr>
            <a:solidFill>
              <a:schemeClr val="accent1"/>
            </a:solidFill>
            <a:ln>
              <a:noFill/>
            </a:ln>
            <a:effectLst/>
          </c:spPr>
          <c:invertIfNegative val="0"/>
          <c:dLbls>
            <c:delete val="1"/>
          </c:dLbls>
          <c:cat>
            <c:strRef>
              <c:f>Analysis!$B$17:$B$26</c:f>
              <c:strCache>
                <c:ptCount val="9"/>
                <c:pt idx="0">
                  <c:v>Electronics</c:v>
                </c:pt>
                <c:pt idx="1">
                  <c:v>Home &amp; Kitchen</c:v>
                </c:pt>
                <c:pt idx="2">
                  <c:v>Car &amp; Motorbike</c:v>
                </c:pt>
                <c:pt idx="3">
                  <c:v>Health &amp; Personal Care</c:v>
                </c:pt>
                <c:pt idx="4">
                  <c:v>Computers &amp; Accessories</c:v>
                </c:pt>
                <c:pt idx="5">
                  <c:v>Musical Instruments</c:v>
                </c:pt>
                <c:pt idx="6">
                  <c:v>Home Improvement</c:v>
                </c:pt>
                <c:pt idx="7">
                  <c:v>Office Products</c:v>
                </c:pt>
                <c:pt idx="8">
                  <c:v>Toys &amp; Games</c:v>
                </c:pt>
              </c:strCache>
            </c:strRef>
          </c:cat>
          <c:val>
            <c:numRef>
              <c:f>Analysis!$C$17:$C$26</c:f>
              <c:numCache>
                <c:formatCode>_("$"* #,##0.00_);_("$"* \(#,##0.00\);_("$"* "-"??_);_(@_)</c:formatCode>
                <c:ptCount val="9"/>
                <c:pt idx="0">
                  <c:v>10364.6088709677</c:v>
                </c:pt>
                <c:pt idx="1">
                  <c:v>4162.07366071429</c:v>
                </c:pt>
                <c:pt idx="2">
                  <c:v>4000</c:v>
                </c:pt>
                <c:pt idx="3">
                  <c:v>1900</c:v>
                </c:pt>
                <c:pt idx="4">
                  <c:v>1846.48886543536</c:v>
                </c:pt>
                <c:pt idx="5">
                  <c:v>1347</c:v>
                </c:pt>
                <c:pt idx="6">
                  <c:v>799</c:v>
                </c:pt>
                <c:pt idx="7">
                  <c:v>397.193548387097</c:v>
                </c:pt>
                <c:pt idx="8">
                  <c:v>150</c:v>
                </c:pt>
              </c:numCache>
            </c:numRef>
          </c:val>
        </c:ser>
        <c:ser>
          <c:idx val="1"/>
          <c:order val="1"/>
          <c:tx>
            <c:strRef>
              <c:f>Analysis!$D$16</c:f>
              <c:strCache>
                <c:ptCount val="1"/>
                <c:pt idx="0">
                  <c:v>Average of discounted_price</c:v>
                </c:pt>
              </c:strCache>
            </c:strRef>
          </c:tx>
          <c:spPr>
            <a:solidFill>
              <a:schemeClr val="accent2"/>
            </a:solidFill>
            <a:ln>
              <a:noFill/>
            </a:ln>
            <a:effectLst/>
          </c:spPr>
          <c:invertIfNegative val="0"/>
          <c:dLbls>
            <c:delete val="1"/>
          </c:dLbls>
          <c:cat>
            <c:strRef>
              <c:f>Analysis!$B$17:$B$26</c:f>
              <c:strCache>
                <c:ptCount val="9"/>
                <c:pt idx="0">
                  <c:v>Electronics</c:v>
                </c:pt>
                <c:pt idx="1">
                  <c:v>Home &amp; Kitchen</c:v>
                </c:pt>
                <c:pt idx="2">
                  <c:v>Car &amp; Motorbike</c:v>
                </c:pt>
                <c:pt idx="3">
                  <c:v>Health &amp; Personal Care</c:v>
                </c:pt>
                <c:pt idx="4">
                  <c:v>Computers &amp; Accessories</c:v>
                </c:pt>
                <c:pt idx="5">
                  <c:v>Musical Instruments</c:v>
                </c:pt>
                <c:pt idx="6">
                  <c:v>Home Improvement</c:v>
                </c:pt>
                <c:pt idx="7">
                  <c:v>Office Products</c:v>
                </c:pt>
                <c:pt idx="8">
                  <c:v>Toys &amp; Games</c:v>
                </c:pt>
              </c:strCache>
            </c:strRef>
          </c:cat>
          <c:val>
            <c:numRef>
              <c:f>Analysis!$D$17:$D$26</c:f>
              <c:numCache>
                <c:formatCode>_("$"* #,##0.00_);_("$"* \(#,##0.00\);_("$"* "-"??_);_(@_)</c:formatCode>
                <c:ptCount val="9"/>
                <c:pt idx="0">
                  <c:v>6172.63911290323</c:v>
                </c:pt>
                <c:pt idx="1">
                  <c:v>2330.61564732143</c:v>
                </c:pt>
                <c:pt idx="2">
                  <c:v>2339</c:v>
                </c:pt>
                <c:pt idx="3">
                  <c:v>899</c:v>
                </c:pt>
                <c:pt idx="4">
                  <c:v>939.457414248021</c:v>
                </c:pt>
                <c:pt idx="5">
                  <c:v>638</c:v>
                </c:pt>
                <c:pt idx="6">
                  <c:v>337</c:v>
                </c:pt>
                <c:pt idx="7">
                  <c:v>301.58064516129</c:v>
                </c:pt>
                <c:pt idx="8">
                  <c:v>150</c:v>
                </c:pt>
              </c:numCache>
            </c:numRef>
          </c:val>
        </c:ser>
        <c:dLbls>
          <c:showLegendKey val="0"/>
          <c:showVal val="0"/>
          <c:showCatName val="0"/>
          <c:showSerName val="0"/>
          <c:showPercent val="0"/>
          <c:showBubbleSize val="0"/>
        </c:dLbls>
        <c:gapWidth val="219"/>
        <c:overlap val="-27"/>
        <c:axId val="464749952"/>
        <c:axId val="464752112"/>
      </c:barChart>
      <c:catAx>
        <c:axId val="464749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64752112"/>
        <c:crosses val="autoZero"/>
        <c:auto val="1"/>
        <c:lblAlgn val="ctr"/>
        <c:lblOffset val="100"/>
        <c:noMultiLvlLbl val="0"/>
      </c:catAx>
      <c:valAx>
        <c:axId val="4647521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64749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497eafae-c7a4-4e0a-9513-d7e35b0a49fa}"/>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Project.20250706145536197.xlsx]Analysis!PivotTable18</c:name>
    <c:fmtId val="13"/>
  </c:pivotSource>
  <c:chart>
    <c:title>
      <c:tx>
        <c:rich>
          <a:bodyPr rot="0" spcFirstLastPara="1" vertOverflow="ellipsis" vert="horz" wrap="square" anchor="ctr" anchorCtr="1"/>
          <a:lstStyle/>
          <a:p>
            <a:pPr>
              <a:defRPr lang="en-US" sz="1600" b="1" i="0" u="none" strike="noStrike" kern="1200" baseline="0">
                <a:solidFill>
                  <a:schemeClr val="tx1">
                    <a:lumMod val="65000"/>
                    <a:lumOff val="35000"/>
                  </a:schemeClr>
                </a:solidFill>
                <a:latin typeface="+mn-lt"/>
                <a:ea typeface="+mn-ea"/>
                <a:cs typeface="+mn-cs"/>
              </a:defRPr>
            </a:pPr>
            <a:r>
              <a:rPr lang="en-US"/>
              <a:t>Distribution of Product Rating</a:t>
            </a:r>
            <a:endParaRPr lang="en-US"/>
          </a:p>
        </c:rich>
      </c:tx>
      <c:layout/>
      <c:overlay val="0"/>
      <c:spPr>
        <a:noFill/>
        <a:ln>
          <a:noFill/>
        </a:ln>
        <a:effectLst/>
      </c:spPr>
    </c:title>
    <c:autoTitleDeleted val="0"/>
    <c:plotArea>
      <c:layout/>
      <c:barChart>
        <c:barDir val="col"/>
        <c:grouping val="clustered"/>
        <c:varyColors val="0"/>
        <c:ser>
          <c:idx val="0"/>
          <c:order val="0"/>
          <c:tx>
            <c:strRef>
              <c:f>Analysis!$C$30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Analysis!$B$31:$B$36</c:f>
              <c:strCache>
                <c:ptCount val="5"/>
                <c:pt idx="0">
                  <c:v> -   </c:v>
                </c:pt>
                <c:pt idx="1">
                  <c:v> 2 </c:v>
                </c:pt>
                <c:pt idx="2">
                  <c:v> 3 </c:v>
                </c:pt>
                <c:pt idx="3">
                  <c:v> 4 </c:v>
                </c:pt>
                <c:pt idx="4">
                  <c:v> 5 </c:v>
                </c:pt>
              </c:strCache>
            </c:strRef>
          </c:cat>
          <c:val>
            <c:numRef>
              <c:f>Analysis!$C$31:$C$36</c:f>
              <c:numCache>
                <c:formatCode>General</c:formatCode>
                <c:ptCount val="5"/>
                <c:pt idx="0">
                  <c:v>1</c:v>
                </c:pt>
                <c:pt idx="1">
                  <c:v>2</c:v>
                </c:pt>
                <c:pt idx="2">
                  <c:v>39</c:v>
                </c:pt>
                <c:pt idx="3">
                  <c:v>1223</c:v>
                </c:pt>
                <c:pt idx="4">
                  <c:v>96</c:v>
                </c:pt>
              </c:numCache>
            </c:numRef>
          </c:val>
        </c:ser>
        <c:dLbls>
          <c:showLegendKey val="0"/>
          <c:showVal val="1"/>
          <c:showCatName val="0"/>
          <c:showSerName val="0"/>
          <c:showPercent val="0"/>
          <c:showBubbleSize val="0"/>
        </c:dLbls>
        <c:gapWidth val="100"/>
        <c:overlap val="-24"/>
        <c:axId val="514939424"/>
        <c:axId val="519298576"/>
      </c:barChart>
      <c:catAx>
        <c:axId val="5149394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19298576"/>
        <c:crosses val="autoZero"/>
        <c:auto val="1"/>
        <c:lblAlgn val="ctr"/>
        <c:lblOffset val="100"/>
        <c:noMultiLvlLbl val="0"/>
      </c:catAx>
      <c:valAx>
        <c:axId val="51929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14939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5d588f2c-3be7-4e8e-ab38-14461a1fe339}"/>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pivotSource>
    <c:name>[Amazon case Project.20250706145536197.xlsx]Analysis!PivotTable10</c:name>
    <c:fmtId val="3"/>
  </c:pivotSource>
  <c:chart>
    <c:title>
      <c:tx>
        <c:rich>
          <a:bodyPr rot="0" spcFirstLastPara="1" vertOverflow="ellipsis" vert="horz" wrap="square" anchor="ctr" anchorCtr="1"/>
          <a:lstStyle/>
          <a:p>
            <a:pPr>
              <a:defRPr lang="en-US" sz="1600" b="1" i="0" u="none" strike="noStrike" kern="1200" cap="all" baseline="0">
                <a:solidFill>
                  <a:schemeClr val="tx1">
                    <a:lumMod val="65000"/>
                    <a:lumOff val="35000"/>
                  </a:schemeClr>
                </a:solidFill>
                <a:latin typeface="+mn-lt"/>
                <a:ea typeface="+mn-ea"/>
                <a:cs typeface="+mn-cs"/>
              </a:defRPr>
            </a:pPr>
            <a:r>
              <a:rPr lang="en-US" sz="1600" b="1" i="0" u="none" strike="noStrike" cap="all" baseline="0"/>
              <a:t>unique products per price range bucket</a:t>
            </a:r>
            <a:endParaRPr lang="en-US"/>
          </a:p>
        </c:rich>
      </c:tx>
      <c:layout>
        <c:manualLayout>
          <c:xMode val="edge"/>
          <c:yMode val="edge"/>
          <c:x val="0.170931192430754"/>
          <c:y val="0.0766762173114102"/>
        </c:manualLayout>
      </c:layout>
      <c:overlay val="0"/>
      <c:spPr>
        <a:noFill/>
        <a:ln>
          <a:noFill/>
        </a:ln>
        <a:effectLst/>
      </c:spPr>
    </c:title>
    <c:autoTitleDeleted val="0"/>
    <c:plotArea>
      <c:layout/>
      <c:pieChart>
        <c:varyColors val="1"/>
        <c:ser>
          <c:idx val="0"/>
          <c:order val="0"/>
          <c:tx>
            <c:strRef>
              <c:f>Analysis!$M$30</c:f>
              <c:strCache>
                <c:ptCount val="1"/>
                <c:pt idx="0">
                  <c:v>Total</c:v>
                </c:pt>
              </c:strCache>
            </c:strRef>
          </c:tx>
          <c:explosion val="0"/>
          <c:dPt>
            <c:idx val="0"/>
            <c:bubble3D val="0"/>
            <c:spPr>
              <a:solidFill>
                <a:schemeClr val="accent1">
                  <a:tint val="65000"/>
                </a:schemeClr>
              </a:solidFill>
              <a:ln>
                <a:noFill/>
              </a:ln>
              <a:effectLst>
                <a:outerShdw blurRad="63500" sx="102000" sy="102000" algn="ctr" rotWithShape="0">
                  <a:prstClr val="black">
                    <a:alpha val="20000"/>
                  </a:prstClr>
                </a:outerShdw>
              </a:effectLst>
            </c:spPr>
          </c:dPt>
          <c:dPt>
            <c:idx val="1"/>
            <c:bubble3D val="0"/>
            <c:spPr>
              <a:solidFill>
                <a:schemeClr val="accent1"/>
              </a:solidFill>
              <a:ln>
                <a:noFill/>
              </a:ln>
              <a:effectLst>
                <a:outerShdw blurRad="63500" sx="102000" sy="102000" algn="ctr" rotWithShape="0">
                  <a:prstClr val="black">
                    <a:alpha val="20000"/>
                  </a:prstClr>
                </a:outerShdw>
              </a:effectLst>
            </c:spPr>
          </c:dPt>
          <c:dPt>
            <c:idx val="2"/>
            <c:bubble3D val="0"/>
            <c:spPr>
              <a:solidFill>
                <a:schemeClr val="accent1">
                  <a:shade val="65000"/>
                </a:schemeClr>
              </a:solidFill>
              <a:ln>
                <a:noFill/>
              </a:ln>
              <a:effectLst>
                <a:outerShdw blurRad="63500" sx="102000" sy="102000" algn="ctr" rotWithShape="0">
                  <a:prstClr val="black">
                    <a:alpha val="20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spc="0" baseline="0">
                    <a:solidFill>
                      <a:schemeClr val="accent1"/>
                    </a:solidFill>
                    <a:latin typeface="+mn-lt"/>
                    <a:ea typeface="+mn-ea"/>
                    <a:cs typeface="+mn-cs"/>
                  </a:defRPr>
                </a:pPr>
              </a:p>
            </c:txPr>
            <c:dLblPos val="outEnd"/>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prstDash val="solid"/>
                      <a:round/>
                    </a:ln>
                    <a:effectLst/>
                  </c:spPr>
                </c15:leaderLines>
              </c:ext>
            </c:extLst>
          </c:dLbls>
          <c:cat>
            <c:strRef>
              <c:f>Analysis!$L$31:$L$34</c:f>
              <c:strCache>
                <c:ptCount val="3"/>
                <c:pt idx="0">
                  <c:v>&gt;500</c:v>
                </c:pt>
                <c:pt idx="1">
                  <c:v>200–500</c:v>
                </c:pt>
                <c:pt idx="2">
                  <c:v>&lt;200</c:v>
                </c:pt>
              </c:strCache>
            </c:strRef>
          </c:cat>
          <c:val>
            <c:numRef>
              <c:f>Analysis!$M$31:$M$34</c:f>
              <c:numCache>
                <c:formatCode>General</c:formatCode>
                <c:ptCount val="3"/>
                <c:pt idx="0">
                  <c:v>1175</c:v>
                </c:pt>
                <c:pt idx="1">
                  <c:v>152</c:v>
                </c:pt>
                <c:pt idx="2">
                  <c:v>34</c:v>
                </c:pt>
              </c:numCache>
            </c:numRef>
          </c:val>
        </c:ser>
        <c:dLbls>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extLst>
      <c:ext uri="{0b15fc19-7d7d-44ad-8c2d-2c3a37ce22c3}">
        <chartProps xmlns="https://web.wps.cn/et/2018/main" chartId="{f70a6c4f-2ef2-4da6-80ee-3bb90e4b3117}"/>
      </c:ext>
    </c:extLst>
  </c:chart>
  <c:spPr>
    <a:solidFill>
      <a:schemeClr val="bg1"/>
    </a:solidFill>
    <a:ln w="9525" cap="flat" cmpd="sng" algn="ctr">
      <a:solidFill>
        <a:schemeClr val="tx1">
          <a:lumMod val="15000"/>
          <a:lumOff val="85000"/>
        </a:schemeClr>
      </a:solidFill>
      <a:prstDash val="solid"/>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pivotSource>
    <c:name>[Amazon case Project.20250706145536197.xlsx]Analysis!PivotTable11</c:name>
    <c:fmtId val="3"/>
  </c:pivotSource>
  <c:chart>
    <c:title>
      <c:layout/>
      <c:overlay val="0"/>
      <c:spPr>
        <a:noFill/>
        <a:ln>
          <a:noFill/>
        </a:ln>
        <a:effectLst/>
      </c:spPr>
      <c:txPr>
        <a:bodyPr rot="0" spcFirstLastPara="1" vertOverflow="ellipsis" vert="horz" wrap="square" anchor="ctr" anchorCtr="1"/>
        <a:lstStyle/>
        <a:p>
          <a:pPr>
            <a:defRPr lang="en-US" sz="1800" b="1" i="0" u="none" strike="noStrike" kern="1200" baseline="0">
              <a:solidFill>
                <a:schemeClr val="dk1">
                  <a:lumMod val="65000"/>
                  <a:lumOff val="35000"/>
                </a:schemeClr>
              </a:solidFill>
              <a:latin typeface="+mn-lt"/>
              <a:ea typeface="+mn-ea"/>
              <a:cs typeface="+mn-cs"/>
            </a:defRPr>
          </a:pPr>
        </a:p>
      </c:txPr>
    </c:title>
    <c:autoTitleDeleted val="0"/>
    <c:plotArea>
      <c:layout/>
      <c:pieChart>
        <c:varyColors val="1"/>
        <c:ser>
          <c:idx val="0"/>
          <c:order val="0"/>
          <c:tx>
            <c:strRef>
              <c:f>Analysis!$C$44</c:f>
              <c:strCache>
                <c:ptCount val="1"/>
                <c:pt idx="0">
                  <c:v>Total</c:v>
                </c:pt>
              </c:strCache>
            </c:strRef>
          </c:tx>
          <c:spPr/>
          <c:explosion val="0"/>
          <c:dPt>
            <c:idx val="0"/>
            <c:bubble3D val="0"/>
            <c:spPr>
              <a:solidFill>
                <a:schemeClr val="accent1">
                  <a:shade val="53000"/>
                </a:schemeClr>
              </a:solidFill>
              <a:ln>
                <a:noFill/>
              </a:ln>
              <a:effectLst>
                <a:outerShdw blurRad="317500" algn="ctr" rotWithShape="0">
                  <a:prstClr val="black">
                    <a:alpha val="25000"/>
                  </a:prstClr>
                </a:outerShdw>
              </a:effectLst>
            </c:spPr>
          </c:dPt>
          <c:dPt>
            <c:idx val="1"/>
            <c:bubble3D val="0"/>
            <c:spPr>
              <a:solidFill>
                <a:schemeClr val="accent1">
                  <a:shade val="76000"/>
                </a:schemeClr>
              </a:solidFill>
              <a:ln>
                <a:noFill/>
              </a:ln>
              <a:effectLst>
                <a:outerShdw blurRad="317500" algn="ctr" rotWithShape="0">
                  <a:prstClr val="black">
                    <a:alpha val="25000"/>
                  </a:prstClr>
                </a:outerShdw>
              </a:effectLst>
            </c:spPr>
          </c:dPt>
          <c:dPt>
            <c:idx val="2"/>
            <c:bubble3D val="0"/>
            <c:spPr>
              <a:solidFill>
                <a:schemeClr val="accent1"/>
              </a:solidFill>
              <a:ln>
                <a:noFill/>
              </a:ln>
              <a:effectLst>
                <a:outerShdw blurRad="317500" algn="ctr" rotWithShape="0">
                  <a:prstClr val="black">
                    <a:alpha val="25000"/>
                  </a:prstClr>
                </a:outerShdw>
              </a:effectLst>
            </c:spPr>
          </c:dPt>
          <c:dPt>
            <c:idx val="3"/>
            <c:bubble3D val="0"/>
            <c:spPr>
              <a:solidFill>
                <a:schemeClr val="accent1">
                  <a:tint val="77000"/>
                </a:schemeClr>
              </a:solidFill>
              <a:ln>
                <a:noFill/>
              </a:ln>
              <a:effectLst>
                <a:outerShdw blurRad="317500" algn="ctr" rotWithShape="0">
                  <a:prstClr val="black">
                    <a:alpha val="25000"/>
                  </a:prstClr>
                </a:outerShdw>
              </a:effectLst>
            </c:spPr>
          </c:dPt>
          <c:dPt>
            <c:idx val="4"/>
            <c:bubble3D val="0"/>
            <c:spPr>
              <a:solidFill>
                <a:schemeClr val="accent1">
                  <a:tint val="54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Analysis!$B$45:$B$50</c:f>
              <c:strCache>
                <c:ptCount val="5"/>
                <c:pt idx="0">
                  <c:v> -   </c:v>
                </c:pt>
                <c:pt idx="1">
                  <c:v> 2 </c:v>
                </c:pt>
                <c:pt idx="2">
                  <c:v> 3 </c:v>
                </c:pt>
                <c:pt idx="3">
                  <c:v> 4 </c:v>
                </c:pt>
                <c:pt idx="4">
                  <c:v> 5 </c:v>
                </c:pt>
              </c:strCache>
            </c:strRef>
          </c:cat>
          <c:val>
            <c:numRef>
              <c:f>Analysis!$C$45:$C$50</c:f>
              <c:numCache>
                <c:formatCode>0%</c:formatCode>
                <c:ptCount val="5"/>
                <c:pt idx="0">
                  <c:v>0.16</c:v>
                </c:pt>
                <c:pt idx="1">
                  <c:v>0.515</c:v>
                </c:pt>
                <c:pt idx="2">
                  <c:v>0.591794871794872</c:v>
                </c:pt>
                <c:pt idx="3">
                  <c:v>0.468217497955847</c:v>
                </c:pt>
                <c:pt idx="4">
                  <c:v>0.426145833333333</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lang="en-US" sz="900" b="0" i="0" u="none" strike="noStrike" kern="1200" baseline="0">
              <a:solidFill>
                <a:schemeClr val="dk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23032bf5-0735-41f2-8de7-147f41eedeff}"/>
      </c:ext>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Products</a:t>
            </a:r>
            <a:r>
              <a:rPr lang="en-US" baseline="0"/>
              <a:t> with Highest Discount by Category</a:t>
            </a:r>
            <a:endParaRPr lang="en-US"/>
          </a:p>
        </c:rich>
      </c:tx>
      <c:layout/>
      <c:overlay val="0"/>
      <c:spPr>
        <a:noFill/>
        <a:ln>
          <a:noFill/>
        </a:ln>
        <a:effectLst/>
      </c:spPr>
    </c:title>
    <c:autoTitleDeleted val="0"/>
    <c:plotArea>
      <c:layout/>
      <c:barChart>
        <c:barDir val="col"/>
        <c:grouping val="clustered"/>
        <c:varyColors val="0"/>
        <c:ser>
          <c:idx val="0"/>
          <c:order val="0"/>
          <c:tx>
            <c:strRef>
              <c:f>"Total"</c:f>
              <c:strCache>
                <c:ptCount val="1"/>
                <c:pt idx="0">
                  <c:v>Total</c:v>
                </c:pt>
              </c:strCache>
            </c:strRef>
          </c:tx>
          <c:spPr>
            <a:solidFill>
              <a:schemeClr val="accent1"/>
            </a:solidFill>
            <a:ln>
              <a:noFill/>
            </a:ln>
            <a:effectLst/>
          </c:spPr>
          <c:invertIfNegative val="0"/>
          <c:dLbls>
            <c:delete val="1"/>
          </c:dLbls>
          <c:cat>
            <c:strRef>
              <c:f>{"Computers &amp; Accessories","Electronics","Home &amp; Kitchen"}</c:f>
              <c:strCache>
                <c:ptCount val="3"/>
                <c:pt idx="0">
                  <c:v>Computers &amp; Accessories</c:v>
                </c:pt>
                <c:pt idx="1">
                  <c:v>Electronics</c:v>
                </c:pt>
                <c:pt idx="2">
                  <c:v>Home &amp; Kitchen</c:v>
                </c:pt>
              </c:strCache>
            </c:strRef>
          </c:cat>
          <c:val>
            <c:numRef>
              <c:f>{0.94,0.91,0.9}</c:f>
              <c:numCache>
                <c:formatCode>General</c:formatCode>
                <c:ptCount val="3"/>
                <c:pt idx="0">
                  <c:v>0.94</c:v>
                </c:pt>
                <c:pt idx="1">
                  <c:v>0.91</c:v>
                </c:pt>
                <c:pt idx="2">
                  <c:v>0.9</c:v>
                </c:pt>
              </c:numCache>
            </c:numRef>
          </c:val>
        </c:ser>
        <c:dLbls>
          <c:showLegendKey val="0"/>
          <c:showVal val="0"/>
          <c:showCatName val="0"/>
          <c:showSerName val="0"/>
          <c:showPercent val="0"/>
          <c:showBubbleSize val="0"/>
        </c:dLbls>
        <c:gapWidth val="219"/>
        <c:overlap val="-27"/>
        <c:axId val="471855296"/>
        <c:axId val="471853136"/>
      </c:barChart>
      <c:catAx>
        <c:axId val="47185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71853136"/>
        <c:crosses val="autoZero"/>
        <c:auto val="1"/>
        <c:lblAlgn val="ctr"/>
        <c:lblOffset val="100"/>
        <c:noMultiLvlLbl val="0"/>
      </c:catAx>
      <c:valAx>
        <c:axId val="47185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71855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16f3abcf-adb4-4eda-a091-dd147806e874}"/>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Project.20250706145536197.xlsx]Analysis!PivotTable2</c:name>
    <c:fmtId val="4"/>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b="1"/>
              <a:t>Average Discount % by Category</a:t>
            </a:r>
            <a:endParaRPr lang="en-US" b="1"/>
          </a:p>
        </c:rich>
      </c:tx>
      <c:layout/>
      <c:overlay val="0"/>
      <c:spPr>
        <a:noFill/>
        <a:ln>
          <a:noFill/>
        </a:ln>
        <a:effectLst/>
      </c:spPr>
    </c:title>
    <c:autoTitleDeleted val="0"/>
    <c:plotArea>
      <c:layout/>
      <c:barChart>
        <c:barDir val="col"/>
        <c:grouping val="clustered"/>
        <c:varyColors val="0"/>
        <c:ser>
          <c:idx val="0"/>
          <c:order val="0"/>
          <c:tx>
            <c:strRef>
              <c:f>Analysis!$C$3</c:f>
              <c:strCache>
                <c:ptCount val="1"/>
                <c:pt idx="0">
                  <c:v>Total</c:v>
                </c:pt>
              </c:strCache>
            </c:strRef>
          </c:tx>
          <c:spPr>
            <a:solidFill>
              <a:schemeClr val="accent1"/>
            </a:solidFill>
            <a:ln>
              <a:noFill/>
            </a:ln>
            <a:effectLst/>
          </c:spPr>
          <c:invertIfNegative val="0"/>
          <c:dLbls>
            <c:delete val="1"/>
          </c:dLbls>
          <c:cat>
            <c:strRef>
              <c:f>Analysis!$B$4:$B$13</c:f>
              <c:strCache>
                <c:ptCount val="9"/>
                <c:pt idx="0">
                  <c:v>Home Improvement</c:v>
                </c:pt>
                <c:pt idx="1">
                  <c:v>Computers &amp; Accessories</c:v>
                </c:pt>
                <c:pt idx="2">
                  <c:v>Health &amp; Personal Care</c:v>
                </c:pt>
                <c:pt idx="3">
                  <c:v>Electronics</c:v>
                </c:pt>
                <c:pt idx="4">
                  <c:v>Musical Instruments</c:v>
                </c:pt>
                <c:pt idx="5">
                  <c:v>Car &amp; Motorbike</c:v>
                </c:pt>
                <c:pt idx="6">
                  <c:v>Home &amp; Kitchen</c:v>
                </c:pt>
                <c:pt idx="7">
                  <c:v>Office Products</c:v>
                </c:pt>
                <c:pt idx="8">
                  <c:v>Toys &amp; Games</c:v>
                </c:pt>
              </c:strCache>
            </c:strRef>
          </c:cat>
          <c:val>
            <c:numRef>
              <c:f>Analysis!$C$4:$C$13</c:f>
              <c:numCache>
                <c:formatCode>0%</c:formatCode>
                <c:ptCount val="9"/>
                <c:pt idx="0">
                  <c:v>0.575</c:v>
                </c:pt>
                <c:pt idx="1">
                  <c:v>0.534538258575198</c:v>
                </c:pt>
                <c:pt idx="2">
                  <c:v>0.53</c:v>
                </c:pt>
                <c:pt idx="3">
                  <c:v>0.501270161290322</c:v>
                </c:pt>
                <c:pt idx="4">
                  <c:v>0.46</c:v>
                </c:pt>
                <c:pt idx="5">
                  <c:v>0.42</c:v>
                </c:pt>
                <c:pt idx="6">
                  <c:v>0.401205357142857</c:v>
                </c:pt>
                <c:pt idx="7">
                  <c:v>0.123548387096774</c:v>
                </c:pt>
                <c:pt idx="8">
                  <c:v>0</c:v>
                </c:pt>
              </c:numCache>
            </c:numRef>
          </c:val>
        </c:ser>
        <c:dLbls>
          <c:showLegendKey val="0"/>
          <c:showVal val="0"/>
          <c:showCatName val="0"/>
          <c:showSerName val="0"/>
          <c:showPercent val="0"/>
          <c:showBubbleSize val="0"/>
        </c:dLbls>
        <c:gapWidth val="219"/>
        <c:overlap val="-27"/>
        <c:axId val="479735696"/>
        <c:axId val="479739296"/>
      </c:barChart>
      <c:catAx>
        <c:axId val="47973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79739296"/>
        <c:crosses val="autoZero"/>
        <c:auto val="1"/>
        <c:lblAlgn val="ctr"/>
        <c:lblOffset val="100"/>
        <c:noMultiLvlLbl val="0"/>
      </c:catAx>
      <c:valAx>
        <c:axId val="4797392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79735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extLst>
      <c:ext uri="{0b15fc19-7d7d-44ad-8c2d-2c3a37ce22c3}">
        <chartProps xmlns="https://web.wps.cn/et/2018/main" chartId="{7acaba4d-a8b2-461c-975e-3bee8a8161a7}"/>
      </c:ext>
    </c:extLst>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10116">
  <cs:axisTitle>
    <cs:lnRef idx="0"/>
    <cs:fillRef idx="0"/>
    <cs:effectRef idx="0"/>
    <cs:fontRef idx="minor">
      <a:schemeClr val="dk1">
        <a:lumMod val="65000"/>
        <a:lumOff val="35000"/>
      </a:schemeClr>
    </cs:fontRef>
    <cs:defRPr sz="10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lt1">
          <a:lumMod val="96000"/>
        </a:schemeClr>
      </a:solidFill>
      <a:ln w="9525" cap="flat" cmpd="sng" algn="ctr">
        <a:solidFill>
          <a:schemeClr val="tx1">
            <a:lumMod val="15000"/>
            <a:lumOff val="85000"/>
          </a:schemeClr>
        </a:solidFill>
        <a:round/>
      </a:ln>
    </cs:spPr>
    <cs:defRPr sz="1000" kern="1200"/>
  </cs:chartArea>
  <cs:dataLabel>
    <cs:lnRef idx="0"/>
    <cs:fillRef idx="0"/>
    <cs:effectRef idx="0"/>
    <cs:fontRef idx="minor">
      <a:schemeClr val="dk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hueOff val="-1670000"/>
            </a:schemeClr>
          </a:gs>
          <a:gs pos="100000">
            <a:schemeClr val="phClr"/>
          </a:gs>
        </a:gsLst>
        <a:lin ang="5400000" scaled="0"/>
      </a:gradFill>
      <a:ln>
        <a:gradFill>
          <a:gsLst>
            <a:gs pos="0">
              <a:schemeClr val="phClr">
                <a:lumMod val="75000"/>
                <a:hueOff val="-1670000"/>
              </a:schemeClr>
            </a:gs>
            <a:gs pos="100000">
              <a:schemeClr val="phClr">
                <a:lumMod val="75000"/>
              </a:schemeClr>
            </a:gs>
          </a:gsLst>
          <a:lin ang="5160000" scaled="1"/>
        </a:gra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cap="flat" cmpd="sng" algn="ctr">
        <a:solidFill>
          <a:schemeClr val="dk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a:solidFill>
          <a:schemeClr val="dk1">
            <a:lumMod val="75000"/>
            <a:lumOff val="2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0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gradFill>
        <a:gsLst>
          <a:gs pos="0">
            <a:schemeClr val="phClr">
              <a:lumMod val="40000"/>
              <a:lumOff val="60000"/>
            </a:schemeClr>
          </a:gs>
          <a:gs pos="90000">
            <a:schemeClr val="phClr"/>
          </a:gs>
        </a:gsLst>
        <a:lin ang="5400000" scaled="0"/>
      </a:gradFill>
      <a:ln>
        <a:gradFill>
          <a:gsLst>
            <a:gs pos="0">
              <a:schemeClr val="phClr"/>
            </a:gs>
            <a:gs pos="100000">
              <a:schemeClr val="phClr">
                <a:lumMod val="75000"/>
              </a:schemeClr>
            </a:gs>
          </a:gsLst>
          <a:lin ang="5400000" scaled="1"/>
        </a:gradFill>
      </a:ln>
      <a:effectLst>
        <a:outerShdw blurRad="76200" dist="25400" dir="2700000" algn="tl" rotWithShape="0">
          <a:schemeClr val="phClr">
            <a:lumMod val="50000"/>
            <a:alpha val="30000"/>
          </a:schemeClr>
        </a:outerShdw>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47625</xdr:colOff>
      <xdr:row>0</xdr:row>
      <xdr:rowOff>9525</xdr:rowOff>
    </xdr:from>
    <xdr:to>
      <xdr:col>21</xdr:col>
      <xdr:colOff>472440</xdr:colOff>
      <xdr:row>3</xdr:row>
      <xdr:rowOff>81915</xdr:rowOff>
    </xdr:to>
    <xdr:sp>
      <xdr:nvSpPr>
        <xdr:cNvPr id="5" name="TextBox 4"/>
        <xdr:cNvSpPr txBox="1"/>
      </xdr:nvSpPr>
      <xdr:spPr>
        <a:xfrm>
          <a:off x="819150" y="9525"/>
          <a:ext cx="19703415" cy="64389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square" rtlCol="0" anchor="t"/>
        <a:lstStyle/>
        <a:p>
          <a:pPr algn="ctr"/>
          <a:r>
            <a:rPr lang="en-US" sz="2400" b="1">
              <a:latin typeface="Tahoma" panose="020B0604030504040204" pitchFamily="34" charset="0"/>
              <a:ea typeface="Tahoma" panose="020B0604030504040204" pitchFamily="34" charset="0"/>
              <a:cs typeface="Tahoma" panose="020B0604030504040204" pitchFamily="34" charset="0"/>
            </a:rPr>
            <a:t>AMAZON</a:t>
          </a:r>
          <a:r>
            <a:rPr lang="en-US" sz="2400" b="1" baseline="0">
              <a:latin typeface="Tahoma" panose="020B0604030504040204" pitchFamily="34" charset="0"/>
              <a:ea typeface="Tahoma" panose="020B0604030504040204" pitchFamily="34" charset="0"/>
              <a:cs typeface="Tahoma" panose="020B0604030504040204" pitchFamily="34" charset="0"/>
            </a:rPr>
            <a:t> SALES DASHBOARD</a:t>
          </a:r>
          <a:endParaRPr lang="en-US" sz="2400" b="1">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8</xdr:col>
      <xdr:colOff>0</xdr:colOff>
      <xdr:row>12</xdr:row>
      <xdr:rowOff>12700</xdr:rowOff>
    </xdr:from>
    <xdr:to>
      <xdr:col>14</xdr:col>
      <xdr:colOff>457200</xdr:colOff>
      <xdr:row>27</xdr:row>
      <xdr:rowOff>41275</xdr:rowOff>
    </xdr:to>
    <xdr:graphicFrame>
      <xdr:nvGraphicFramePr>
        <xdr:cNvPr id="7" name="Chart 6"/>
        <xdr:cNvGraphicFramePr/>
      </xdr:nvGraphicFramePr>
      <xdr:xfrm>
        <a:off x="7962900" y="2613025"/>
        <a:ext cx="6115050" cy="28860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12</xdr:row>
      <xdr:rowOff>12700</xdr:rowOff>
    </xdr:from>
    <xdr:to>
      <xdr:col>21</xdr:col>
      <xdr:colOff>457200</xdr:colOff>
      <xdr:row>27</xdr:row>
      <xdr:rowOff>41275</xdr:rowOff>
    </xdr:to>
    <xdr:graphicFrame>
      <xdr:nvGraphicFramePr>
        <xdr:cNvPr id="8" name="Chart 7"/>
        <xdr:cNvGraphicFramePr/>
      </xdr:nvGraphicFramePr>
      <xdr:xfrm>
        <a:off x="14392275" y="2613025"/>
        <a:ext cx="6115050" cy="288607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28</xdr:row>
      <xdr:rowOff>12700</xdr:rowOff>
    </xdr:from>
    <xdr:to>
      <xdr:col>7</xdr:col>
      <xdr:colOff>457200</xdr:colOff>
      <xdr:row>43</xdr:row>
      <xdr:rowOff>41275</xdr:rowOff>
    </xdr:to>
    <xdr:graphicFrame>
      <xdr:nvGraphicFramePr>
        <xdr:cNvPr id="10" name="Chart 9"/>
        <xdr:cNvGraphicFramePr/>
      </xdr:nvGraphicFramePr>
      <xdr:xfrm>
        <a:off x="771525" y="5661025"/>
        <a:ext cx="6877050" cy="28860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560070</xdr:colOff>
      <xdr:row>28</xdr:row>
      <xdr:rowOff>45720</xdr:rowOff>
    </xdr:from>
    <xdr:to>
      <xdr:col>14</xdr:col>
      <xdr:colOff>333375</xdr:colOff>
      <xdr:row>43</xdr:row>
      <xdr:rowOff>74295</xdr:rowOff>
    </xdr:to>
    <xdr:graphicFrame>
      <xdr:nvGraphicFramePr>
        <xdr:cNvPr id="11" name="Chart 10"/>
        <xdr:cNvGraphicFramePr/>
      </xdr:nvGraphicFramePr>
      <xdr:xfrm>
        <a:off x="7751445" y="5694045"/>
        <a:ext cx="6202680" cy="288607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28</xdr:row>
      <xdr:rowOff>12700</xdr:rowOff>
    </xdr:from>
    <xdr:to>
      <xdr:col>21</xdr:col>
      <xdr:colOff>447040</xdr:colOff>
      <xdr:row>43</xdr:row>
      <xdr:rowOff>22225</xdr:rowOff>
    </xdr:to>
    <xdr:graphicFrame>
      <xdr:nvGraphicFramePr>
        <xdr:cNvPr id="13" name="Chart 12"/>
        <xdr:cNvGraphicFramePr/>
      </xdr:nvGraphicFramePr>
      <xdr:xfrm>
        <a:off x="14392275" y="5661025"/>
        <a:ext cx="6104890" cy="286702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44</xdr:row>
      <xdr:rowOff>12700</xdr:rowOff>
    </xdr:from>
    <xdr:to>
      <xdr:col>7</xdr:col>
      <xdr:colOff>489585</xdr:colOff>
      <xdr:row>59</xdr:row>
      <xdr:rowOff>102235</xdr:rowOff>
    </xdr:to>
    <xdr:graphicFrame>
      <xdr:nvGraphicFramePr>
        <xdr:cNvPr id="12" name="Chart 11"/>
        <xdr:cNvGraphicFramePr/>
      </xdr:nvGraphicFramePr>
      <xdr:xfrm>
        <a:off x="771525" y="8709025"/>
        <a:ext cx="6909435" cy="294703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44</xdr:row>
      <xdr:rowOff>12700</xdr:rowOff>
    </xdr:from>
    <xdr:to>
      <xdr:col>14</xdr:col>
      <xdr:colOff>489585</xdr:colOff>
      <xdr:row>59</xdr:row>
      <xdr:rowOff>102235</xdr:rowOff>
    </xdr:to>
    <xdr:graphicFrame>
      <xdr:nvGraphicFramePr>
        <xdr:cNvPr id="14" name="Chart 13"/>
        <xdr:cNvGraphicFramePr/>
      </xdr:nvGraphicFramePr>
      <xdr:xfrm>
        <a:off x="7962900" y="8709025"/>
        <a:ext cx="6147435" cy="294703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0</xdr:colOff>
      <xdr:row>44</xdr:row>
      <xdr:rowOff>12700</xdr:rowOff>
    </xdr:from>
    <xdr:to>
      <xdr:col>21</xdr:col>
      <xdr:colOff>489585</xdr:colOff>
      <xdr:row>59</xdr:row>
      <xdr:rowOff>102235</xdr:rowOff>
    </xdr:to>
    <xdr:graphicFrame>
      <xdr:nvGraphicFramePr>
        <xdr:cNvPr id="17" name="Chart 16"/>
        <xdr:cNvGraphicFramePr/>
      </xdr:nvGraphicFramePr>
      <xdr:xfrm>
        <a:off x="14392275" y="8709025"/>
        <a:ext cx="6147435" cy="294703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12</xdr:row>
      <xdr:rowOff>12700</xdr:rowOff>
    </xdr:from>
    <xdr:to>
      <xdr:col>7</xdr:col>
      <xdr:colOff>489585</xdr:colOff>
      <xdr:row>27</xdr:row>
      <xdr:rowOff>102235</xdr:rowOff>
    </xdr:to>
    <xdr:graphicFrame>
      <xdr:nvGraphicFramePr>
        <xdr:cNvPr id="16" name="Chart 15"/>
        <xdr:cNvGraphicFramePr/>
      </xdr:nvGraphicFramePr>
      <xdr:xfrm>
        <a:off x="771525" y="2613025"/>
        <a:ext cx="6909435" cy="294703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9525</xdr:colOff>
      <xdr:row>61</xdr:row>
      <xdr:rowOff>10795</xdr:rowOff>
    </xdr:from>
    <xdr:to>
      <xdr:col>7</xdr:col>
      <xdr:colOff>480695</xdr:colOff>
      <xdr:row>78</xdr:row>
      <xdr:rowOff>95250</xdr:rowOff>
    </xdr:to>
    <xdr:graphicFrame>
      <xdr:nvGraphicFramePr>
        <xdr:cNvPr id="18" name="Chart 17"/>
        <xdr:cNvGraphicFramePr/>
      </xdr:nvGraphicFramePr>
      <xdr:xfrm>
        <a:off x="781050" y="11945620"/>
        <a:ext cx="6891020" cy="3322955"/>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0</xdr:colOff>
      <xdr:row>61</xdr:row>
      <xdr:rowOff>6985</xdr:rowOff>
    </xdr:from>
    <xdr:to>
      <xdr:col>21</xdr:col>
      <xdr:colOff>539115</xdr:colOff>
      <xdr:row>79</xdr:row>
      <xdr:rowOff>18415</xdr:rowOff>
    </xdr:to>
    <xdr:graphicFrame>
      <xdr:nvGraphicFramePr>
        <xdr:cNvPr id="4" name="Chart 3"/>
        <xdr:cNvGraphicFramePr/>
      </xdr:nvGraphicFramePr>
      <xdr:xfrm>
        <a:off x="14392275" y="11941810"/>
        <a:ext cx="6196965" cy="344043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61</xdr:row>
      <xdr:rowOff>0</xdr:rowOff>
    </xdr:from>
    <xdr:to>
      <xdr:col>14</xdr:col>
      <xdr:colOff>509270</xdr:colOff>
      <xdr:row>78</xdr:row>
      <xdr:rowOff>92075</xdr:rowOff>
    </xdr:to>
    <xdr:graphicFrame>
      <xdr:nvGraphicFramePr>
        <xdr:cNvPr id="15" name="Chart 14"/>
        <xdr:cNvGraphicFramePr/>
      </xdr:nvGraphicFramePr>
      <xdr:xfrm>
        <a:off x="7962900" y="11934825"/>
        <a:ext cx="6167120" cy="3330575"/>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xdr:col>
      <xdr:colOff>9525</xdr:colOff>
      <xdr:row>3</xdr:row>
      <xdr:rowOff>87630</xdr:rowOff>
    </xdr:from>
    <xdr:ext cx="4801235" cy="490855"/>
    <xdr:sp>
      <xdr:nvSpPr>
        <xdr:cNvPr id="20" name="Rectangles 19"/>
        <xdr:cNvSpPr/>
      </xdr:nvSpPr>
      <xdr:spPr>
        <a:xfrm>
          <a:off x="781050" y="659130"/>
          <a:ext cx="4801235" cy="4908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p>
          <a:pPr algn="ctr"/>
          <a:r>
            <a:rPr lang="en-US" altLang="zh-CN" sz="2600" b="1">
              <a:ln/>
              <a:solidFill>
                <a:schemeClr val="tx1"/>
              </a:solidFill>
              <a:effectLst>
                <a:outerShdw blurRad="38100" dist="19050" dir="2700000" algn="tl" rotWithShape="0">
                  <a:schemeClr val="dk1">
                    <a:alpha val="40000"/>
                  </a:schemeClr>
                </a:outerShdw>
              </a:effectLst>
            </a:rPr>
            <a:t>TOTAL </a:t>
          </a:r>
          <a:r>
            <a:rPr lang="en-US" altLang="zh-CN" sz="2600" b="1">
              <a:ln/>
              <a:solidFill>
                <a:schemeClr val="tx2"/>
              </a:solidFill>
              <a:effectLst>
                <a:outerShdw blurRad="38100" dist="19050" dir="2700000" algn="tl" rotWithShape="0">
                  <a:schemeClr val="dk1">
                    <a:alpha val="40000"/>
                  </a:schemeClr>
                </a:outerShdw>
              </a:effectLst>
            </a:rPr>
            <a:t>PRODUCT</a:t>
          </a:r>
          <a:endParaRPr lang="en-US" altLang="zh-CN" sz="2600" b="1">
            <a:ln/>
            <a:solidFill>
              <a:schemeClr val="tx2"/>
            </a:solidFill>
            <a:effectLst>
              <a:outerShdw blurRad="38100" dist="19050" dir="2700000" algn="tl" rotWithShape="0">
                <a:schemeClr val="dk1">
                  <a:alpha val="40000"/>
                </a:schemeClr>
              </a:outerShdw>
            </a:effectLst>
          </a:endParaRPr>
        </a:p>
      </xdr:txBody>
    </xdr:sp>
    <xdr:clientData/>
  </xdr:oneCellAnchor>
  <xdr:oneCellAnchor>
    <xdr:from>
      <xdr:col>6</xdr:col>
      <xdr:colOff>632460</xdr:colOff>
      <xdr:row>3</xdr:row>
      <xdr:rowOff>119380</xdr:rowOff>
    </xdr:from>
    <xdr:ext cx="6019800" cy="528955"/>
    <xdr:sp>
      <xdr:nvSpPr>
        <xdr:cNvPr id="21" name="Rectangles 20"/>
        <xdr:cNvSpPr/>
      </xdr:nvSpPr>
      <xdr:spPr>
        <a:xfrm>
          <a:off x="7052310" y="690880"/>
          <a:ext cx="6019800" cy="528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altLang="zh-CN" sz="2600" b="1">
              <a:solidFill>
                <a:schemeClr val="tx1"/>
              </a:solidFill>
              <a:effectLst>
                <a:outerShdw blurRad="38100" dist="19050" dir="2700000" algn="tl" rotWithShape="0">
                  <a:schemeClr val="dk1">
                    <a:alpha val="40000"/>
                  </a:schemeClr>
                </a:outerShdw>
              </a:effectLst>
            </a:rPr>
            <a:t>       TOTAL REVENUE BY CATEGORY</a:t>
          </a:r>
          <a:endParaRPr lang="en-US" altLang="zh-CN" sz="2600" b="1">
            <a:solidFill>
              <a:schemeClr val="tx1"/>
            </a:solidFill>
            <a:effectLst>
              <a:outerShdw blurRad="38100" dist="19050" dir="2700000" algn="tl" rotWithShape="0">
                <a:schemeClr val="dk1">
                  <a:alpha val="40000"/>
                </a:schemeClr>
              </a:outerShdw>
            </a:effectLst>
          </a:endParaRPr>
        </a:p>
      </xdr:txBody>
    </xdr:sp>
    <xdr:clientData/>
  </xdr:oneCellAnchor>
  <xdr:oneCellAnchor>
    <xdr:from>
      <xdr:col>13</xdr:col>
      <xdr:colOff>276225</xdr:colOff>
      <xdr:row>3</xdr:row>
      <xdr:rowOff>133350</xdr:rowOff>
    </xdr:from>
    <xdr:ext cx="6019800" cy="528955"/>
    <xdr:sp>
      <xdr:nvSpPr>
        <xdr:cNvPr id="22" name="Rectangles 21"/>
        <xdr:cNvSpPr/>
      </xdr:nvSpPr>
      <xdr:spPr>
        <a:xfrm>
          <a:off x="13125450" y="704850"/>
          <a:ext cx="6019800" cy="528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altLang="zh-CN" sz="2600" b="1">
              <a:solidFill>
                <a:schemeClr val="tx1"/>
              </a:solidFill>
              <a:effectLst>
                <a:outerShdw blurRad="38100" dist="19050" dir="2700000" algn="tl" rotWithShape="0">
                  <a:schemeClr val="dk1">
                    <a:alpha val="40000"/>
                  </a:schemeClr>
                </a:outerShdw>
              </a:effectLst>
            </a:rPr>
            <a:t>       TOTAL REVENUE BY CATEGORY</a:t>
          </a:r>
          <a:endParaRPr lang="en-US" altLang="zh-CN" sz="2600" b="1">
            <a:solidFill>
              <a:schemeClr val="tx1"/>
            </a:solidFill>
            <a:effectLst>
              <a:outerShdw blurRad="38100" dist="19050" dir="2700000" algn="tl" rotWithShape="0">
                <a:schemeClr val="dk1">
                  <a:alpha val="40000"/>
                </a:schemeClr>
              </a:outerShdw>
            </a:effectLst>
          </a:endParaRPr>
        </a:p>
      </xdr:txBody>
    </xdr:sp>
    <xdr:clientData/>
  </xdr:oneCellAnchor>
  <xdr:oneCellAnchor>
    <xdr:from>
      <xdr:col>1</xdr:col>
      <xdr:colOff>9525</xdr:colOff>
      <xdr:row>7</xdr:row>
      <xdr:rowOff>119380</xdr:rowOff>
    </xdr:from>
    <xdr:ext cx="6204585" cy="528955"/>
    <xdr:sp>
      <xdr:nvSpPr>
        <xdr:cNvPr id="24" name="Rectangles 23"/>
        <xdr:cNvSpPr/>
      </xdr:nvSpPr>
      <xdr:spPr>
        <a:xfrm>
          <a:off x="781050" y="1557655"/>
          <a:ext cx="6204585" cy="528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2600" b="1">
              <a:solidFill>
                <a:schemeClr val="tx1"/>
              </a:solidFill>
              <a:effectLst>
                <a:outerShdw blurRad="38100" dist="19050" dir="2700000" algn="tl" rotWithShape="0">
                  <a:schemeClr val="dk1">
                    <a:alpha val="40000"/>
                  </a:schemeClr>
                </a:outerShdw>
              </a:effectLst>
            </a:rPr>
            <a:t>   POTENTIAL REVENUE BY CATEGORY</a:t>
          </a:r>
          <a:endParaRPr lang="en-US" altLang="zh-CN" sz="2600" b="1">
            <a:solidFill>
              <a:schemeClr val="tx1"/>
            </a:solidFill>
            <a:effectLst>
              <a:outerShdw blurRad="38100" dist="19050" dir="2700000" algn="tl" rotWithShape="0">
                <a:schemeClr val="dk1">
                  <a:alpha val="40000"/>
                </a:schemeClr>
              </a:outerShdw>
            </a:effectLst>
          </a:endParaRPr>
        </a:p>
      </xdr:txBody>
    </xdr:sp>
    <xdr:clientData/>
  </xdr:oneCellAnchor>
  <xdr:oneCellAnchor>
    <xdr:from>
      <xdr:col>7</xdr:col>
      <xdr:colOff>0</xdr:colOff>
      <xdr:row>8</xdr:row>
      <xdr:rowOff>0</xdr:rowOff>
    </xdr:from>
    <xdr:ext cx="6019800" cy="528955"/>
    <xdr:sp>
      <xdr:nvSpPr>
        <xdr:cNvPr id="25" name="Rectangles 24"/>
        <xdr:cNvSpPr/>
      </xdr:nvSpPr>
      <xdr:spPr>
        <a:xfrm>
          <a:off x="7191375" y="1628775"/>
          <a:ext cx="6019800" cy="528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altLang="zh-CN" sz="2600" b="1">
              <a:solidFill>
                <a:schemeClr val="tx1"/>
              </a:solidFill>
              <a:effectLst>
                <a:outerShdw blurRad="38100" dist="19050" dir="2700000" algn="tl" rotWithShape="0">
                  <a:schemeClr val="dk1">
                    <a:alpha val="40000"/>
                  </a:schemeClr>
                </a:outerShdw>
              </a:effectLst>
            </a:rPr>
            <a:t>       TOTAL RATED PRODUCT</a:t>
          </a:r>
          <a:endParaRPr lang="en-US" altLang="zh-CN" sz="2600" b="1">
            <a:solidFill>
              <a:schemeClr val="tx1"/>
            </a:solidFill>
            <a:effectLst>
              <a:outerShdw blurRad="38100" dist="19050" dir="2700000" algn="tl" rotWithShape="0">
                <a:schemeClr val="dk1">
                  <a:alpha val="40000"/>
                </a:schemeClr>
              </a:outerShdw>
            </a:effectLst>
          </a:endParaRPr>
        </a:p>
      </xdr:txBody>
    </xdr:sp>
    <xdr:clientData/>
  </xdr:oneCellAnchor>
  <xdr:oneCellAnchor>
    <xdr:from>
      <xdr:col>14</xdr:col>
      <xdr:colOff>504825</xdr:colOff>
      <xdr:row>8</xdr:row>
      <xdr:rowOff>19050</xdr:rowOff>
    </xdr:from>
    <xdr:ext cx="6019800" cy="528955"/>
    <xdr:sp>
      <xdr:nvSpPr>
        <xdr:cNvPr id="26" name="Rectangles 25"/>
        <xdr:cNvSpPr/>
      </xdr:nvSpPr>
      <xdr:spPr>
        <a:xfrm>
          <a:off x="14125575" y="1647825"/>
          <a:ext cx="6019800" cy="5289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altLang="zh-CN" sz="2600" b="1">
              <a:solidFill>
                <a:schemeClr val="tx1"/>
              </a:solidFill>
              <a:effectLst>
                <a:outerShdw blurRad="38100" dist="19050" dir="2700000" algn="tl" rotWithShape="0">
                  <a:schemeClr val="dk1">
                    <a:alpha val="40000"/>
                  </a:schemeClr>
                </a:outerShdw>
              </a:effectLst>
            </a:rPr>
            <a:t>NO PRODUCTS WITH ≥ 50% DISCOUNT</a:t>
          </a:r>
          <a:endParaRPr lang="en-US" altLang="zh-CN" sz="2600" b="1">
            <a:solidFill>
              <a:schemeClr val="tx1"/>
            </a:solidFill>
            <a:effectLst>
              <a:outerShdw blurRad="38100" dist="19050" dir="2700000" algn="tl" rotWithShape="0">
                <a:schemeClr val="dk1">
                  <a:alpha val="40000"/>
                </a:schemeClr>
              </a:outerShdw>
            </a:effectLst>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843.7042592593" refreshedBy="Brain" recordCount="1361">
  <cacheSource type="worksheet">
    <worksheetSource name="Table1"/>
  </cacheSource>
  <cacheFields count="23">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count="931">
        <s v="Wayona Nylon"/>
        <s v="Ambrane Unbreakable"/>
        <s v="Sounce Fast"/>
        <s v="boAt Deuce"/>
        <s v="Portronics Konnect"/>
        <s v="pTron Solero"/>
        <s v="boAt Micro"/>
        <s v="MI Usb"/>
        <s v="TP-Link USB"/>
        <s v="boAt Rugged"/>
        <s v="AmazonBasics Flexible"/>
        <s v="MI Braided"/>
        <s v="MI 80"/>
        <s v="boAt Type"/>
        <s v="LG 80"/>
        <s v="Duracell USB"/>
        <s v="tizum HDMI"/>
        <s v="Samsung 80"/>
        <s v="Flix Micro"/>
        <s v="Acer 80"/>
        <s v="Tizum High"/>
        <s v="OnePlus 80"/>
        <s v="boAt A400"/>
        <s v="AmazonBasics USB"/>
        <s v="Ambrane 60W"/>
        <s v="Zoul USB"/>
        <s v="Samsung Original"/>
        <s v="Amazonbasics Nylon"/>
        <s v="Sounce 65W"/>
        <s v="OnePlus 126"/>
        <s v="Duracell Type"/>
        <s v="Mi 108"/>
        <s v="TP-Link Nano"/>
        <s v="FLiX (Beetel"/>
        <s v="Wecool Nylon"/>
        <s v="D-Link DWA-131"/>
        <s v="Amazon Basics"/>
        <s v="7SEVEN¬Æ Compatible"/>
        <s v="Amazonbasics Micro"/>
        <s v="TP-Link AC600"/>
        <s v="AmazonBasics New"/>
        <s v="VW 80"/>
        <s v="Tata Sky"/>
        <s v="TP-LINK WiFi"/>
        <s v="Wecool Unbreakable"/>
        <s v="Airtel DigitalTV"/>
        <s v="Samsung 108"/>
        <s v="Lapster 1.5"/>
        <s v="Redmi 80"/>
        <s v="Model-P4 6"/>
        <s v="oraimo 65W"/>
        <s v="CEDO 65W"/>
        <s v="Redmi 108"/>
        <s v="Pinnaclz Original"/>
        <s v="Ambrane 2"/>
        <s v="TCL 80"/>
        <s v="SWAPKART Fast"/>
        <s v="Firestick Remote"/>
        <s v="Wayona Usb"/>
        <s v="Flix (Beetel)"/>
        <s v="SKYWALL 81.28"/>
        <s v="boAt A"/>
        <s v="OnePlus 108"/>
        <s v="Acer 127"/>
        <s v="Lapster 65W"/>
        <s v="Gizga Essentials"/>
        <s v="Lapster USB"/>
        <s v="TCL 100"/>
        <s v="ZEBRONICS ZEB-USB150WF1"/>
        <s v="LOHAYA Remote"/>
        <s v="Gilary Multi"/>
        <s v="TP-Link UE300"/>
        <s v="Wayona Type"/>
        <s v="Dealfreez Case"/>
        <s v="Isoelite Remote"/>
        <s v="MI 100"/>
        <s v="CROSSVOLT Compatible"/>
        <s v="VU 139"/>
        <s v="Croma 80"/>
        <s v="boAt Laptop,"/>
        <s v="Cotbolt Silicone"/>
        <s v="Electvision Remote"/>
        <s v="King Shine"/>
        <s v="Lapster 5"/>
        <s v="Belkin Apple"/>
        <s v="Remote Control"/>
        <s v="Hisense 108"/>
        <s v="Redmi 126"/>
        <s v="AmazonBasics 6-Feet"/>
        <s v="AmazonBasics 3"/>
        <s v="iFFALCON 80"/>
        <s v="AmazonBasics 3.5mm"/>
        <s v="Acer 109"/>
        <s v="Saifsmart Outlet"/>
        <s v="MI 2-in-1"/>
        <s v="LG 108"/>
        <s v="10k 8k"/>
        <s v="LRIPL Compatible"/>
        <s v="boAt Type-c"/>
        <s v="Zoul Type"/>
        <s v="TP-LINK AC1300"/>
        <s v="LRIPL Mi"/>
        <s v="Kodak 80"/>
        <s v="Ambrane Fast"/>
        <s v="BlueRigger Digital"/>
        <s v="Duracell Type-C"/>
        <s v="VU 138"/>
        <s v="MI Xiaomi"/>
        <s v="GENERIC Ultra-Mini"/>
        <s v="EGate i9"/>
        <s v="ZEBRONICS HAA2021"/>
        <s v="AmazonBasics Digital"/>
        <s v="Ambrane BCL-15"/>
        <s v="Belkin USB"/>
        <s v="LOHAYA Television"/>
        <s v="realme 10W"/>
        <s v="Acer 139"/>
        <s v="Syncwire LTG"/>
        <s v="Skadioo WiFi"/>
        <s v="7SEVEN¬Æ Bluetooth"/>
        <s v="Sony TV"/>
        <s v="Storite USB"/>
        <s v="boAt LTG"/>
        <s v="AmazonBasics Double"/>
        <s v="Karbonn 80"/>
        <s v="VW 60"/>
        <s v="Samsung 138"/>
        <s v="Duracell Micro"/>
        <s v="Zebronics CU3100V"/>
        <s v="Time Office"/>
        <s v="Caldipree Silicone"/>
        <s v="Universal Remote"/>
        <s v="BlueRigger High"/>
        <s v="Amkette 30"/>
        <s v="POPIO Type"/>
        <s v="MYVN LTG"/>
        <s v="WZATCO Pixel"/>
        <s v="Crypo‚Ñ¢ Universal"/>
        <s v="OnePlus 138.7"/>
        <s v="Posh 1.5"/>
        <s v="Astigo Compatible"/>
        <s v="Caprigo Heavy"/>
        <s v="Remote Compatible"/>
        <s v="SoniVision SA-D10"/>
        <s v="Rts‚Ñ¢ High"/>
        <s v="Agaro Blaze"/>
        <s v="AmazonBasics 6"/>
        <s v="Sansui 140cm"/>
        <s v="LOHAYA LCD/LED"/>
        <s v="7SEVEN¬Æ TCL"/>
        <s v="Wayona 3in1"/>
        <s v="Hi-Mobiler iPhone"/>
        <s v="Smashtronics¬Æ -"/>
        <s v="Croma 3A"/>
        <s v="Sony Bravia"/>
        <s v="Storite High"/>
        <s v="SVM Products"/>
        <s v="VU 164"/>
        <s v="CableCreation RCA"/>
        <s v="AmazonBasics -"/>
        <s v="7SEVEN Compatible"/>
        <s v="Realme Smart"/>
        <s v="Acer 100"/>
        <s v="AmazonBasics High-Speed"/>
        <s v="Cubetek 3"/>
        <s v="KRISONS Thunder"/>
        <s v="Airtel Digital"/>
        <s v="LOHAYA Voice"/>
        <s v="Amazon Brand"/>
        <s v="Toshiba 108"/>
        <s v="Lenovo USB"/>
        <s v="LG 139"/>
        <s v="VU 108"/>
        <s v="Storite Super"/>
        <s v="AmazonBasics 10.2"/>
        <s v="Hisense 126"/>
        <s v="Tuarso 8K"/>
        <s v="Kodak 139"/>
        <s v="7SEVEN¬Æ Suitable"/>
        <s v="PROLEGEND¬Æ PL-T002"/>
        <s v="WANBO X1"/>
        <s v="Lava Charging"/>
        <s v="Technotech High"/>
        <s v="NK STAR"/>
        <s v="LS LAPSTER"/>
        <s v="Kodak 126"/>
        <s v="ZORBES¬Æ Wall"/>
        <s v="Sansui 80cm"/>
        <s v="Synqe USB"/>
        <s v="Bestor ¬Æ"/>
        <s v="Irusu Play"/>
        <s v="Shopoflux Silicone"/>
        <s v="EYNK Extra"/>
        <s v="LUNAGARIYA¬Æ, Protective"/>
        <s v="PRUSHTI COVER"/>
        <s v="Aine HDMI"/>
        <s v="TCL 108"/>
        <s v="REDTECH USB-C"/>
        <s v="OnePlus 163.8"/>
        <s v="AmazonBasics 108"/>
        <s v="Synqe Type"/>
        <s v="ESR USB"/>
        <s v="MI 138.8"/>
        <s v="Fire-Boltt Ninja"/>
        <s v="Fire-Boltt Phoenix"/>
        <s v="boAt Wave"/>
        <s v="MI Power"/>
        <s v="Redmi A1"/>
        <s v="OnePlus Nord"/>
        <s v="SanDisk Ultra¬Æ"/>
        <s v="Noise Pulse"/>
        <s v="Nokia 105"/>
        <s v="JBL C100SI"/>
        <s v="Samsung Galaxy"/>
        <s v="PTron Tangentbeat"/>
        <s v="Redmi 10A"/>
        <s v="pTron Bullet"/>
        <s v="boAt Bassheads"/>
        <s v="MI 10000mAh"/>
        <s v="ELV Car"/>
        <s v="Samsung 25W"/>
        <s v="Noise ColorFit"/>
        <s v="SanDisk Ultra"/>
        <s v="Fire-Boltt India's"/>
        <s v="iQOO vivo"/>
        <s v="Redmi 9"/>
        <s v="Redmi 9A"/>
        <s v="Fire-Boltt Visionary"/>
        <s v="iQOO Z6"/>
        <s v="Duracell 38W"/>
        <s v="realme narzo"/>
        <s v="WeCool Bluetooth"/>
        <s v="OPPO A74"/>
        <s v="Redmi Note"/>
        <s v="realme Buds"/>
        <s v="iQOO Neo"/>
        <s v="boAt Xtend"/>
        <s v="Tygot Bluetooth"/>
        <s v="Samsung EVO"/>
        <s v="Portronics Adapto"/>
        <s v="Fire-Boltt Gladiator"/>
        <s v="STRIFF PS2_01"/>
        <s v="Sounce Spiral"/>
        <s v="PTron Boom"/>
        <s v="OnePlus 10R"/>
        <s v="Ambrane Mobile"/>
        <s v="Ambrane 10000mAh"/>
        <s v="PTron Tangent"/>
        <s v="Ambrane 20000mAh"/>
        <s v="USB Charger,"/>
        <s v="Goldmedal Curve"/>
        <s v="WeCool C1"/>
        <s v="HP 32GB"/>
        <s v="Portronics MODESK"/>
        <s v="Spigen EZ"/>
        <s v="MI 33W"/>
        <s v="OPPO A31"/>
        <s v="Motorola a10"/>
        <s v="KINGONE Upgraded"/>
        <s v="Portronics CarPower"/>
        <s v="boAt Newly"/>
        <s v="PTron Newly"/>
        <s v="Samsung Ehs64"/>
        <s v="SWAPKART Flexible"/>
        <s v="Fire-Boltt Ring"/>
        <s v="Amozo Ultra"/>
        <s v="ELV Aluminum"/>
        <s v="Tecno Spark"/>
        <s v="Tukzer Capacitive"/>
        <s v="Mi 10W"/>
        <s v="STRIFF 12"/>
        <s v="Elv Mobile"/>
        <s v="Redmi 11"/>
        <s v="Portronics CLAMP"/>
        <s v="pTron Volta"/>
        <s v="boAt Flash"/>
        <s v="Myvn 30W"/>
        <s v="Newly Launched"/>
        <s v="Noise Agile"/>
        <s v="Kyosei Advanced"/>
        <s v="STRIFF Multi"/>
        <s v="WeCool B1"/>
        <s v="Sounce 360"/>
        <s v="OpenTech¬Æ Military-Grade"/>
        <s v="EN LIGNE"/>
        <s v="URBN 20000"/>
        <s v="OnePlus 10T"/>
        <s v="Nokia 150"/>
        <s v="boAt Rockerz"/>
        <s v="iPhone Original"/>
        <s v="LIRAMARK Webcam"/>
        <s v="Nokia 8210"/>
        <s v="Sounce Protective"/>
        <s v="iQOO 9"/>
        <s v="SHREENOVA ID116"/>
        <s v="POCO C31"/>
        <s v="Noise_Colorfit Smart"/>
        <s v="POPIO Tempered"/>
        <s v="10WeRun Id-116"/>
        <s v="Tokdis MX-1"/>
        <s v="Sounce Gold"/>
        <s v="Spigen Ultra"/>
        <s v="Oraimo 18W"/>
        <s v="LAPSTER 12pcs"/>
        <s v="MI REDMI"/>
        <s v="Lava A1"/>
        <s v="FLiX Usb"/>
        <s v="Prolet Classic"/>
        <s v="WeCool S5"/>
        <s v="Mobilife Bluetooth"/>
        <s v="Ambrane 27000mAh"/>
        <s v="STRIFF Wall"/>
        <s v="Fire-Boltt Tank"/>
        <s v="Elv Aluminium"/>
        <s v="DYAZO USB"/>
        <s v="KINGONE Wireless"/>
        <s v="boAt Airdopes"/>
        <s v="SanDisk Cruzer"/>
        <s v="Logitech B170"/>
        <s v="Storio Kids"/>
        <s v="SKE Bed"/>
        <s v="STRIFF Adjustable"/>
        <s v="ZEBRONICS Zeb-Bro"/>
        <s v="JBL C50HI,"/>
        <s v="LAPSTER Spiral"/>
        <s v="HP v236w"/>
        <s v="HP X1000"/>
        <s v="Portronics Toad"/>
        <s v="Boult Audio"/>
        <s v="Dell KB216"/>
        <s v="Dell MS116"/>
        <s v="Boya ByM1"/>
        <s v="Duracell Ultra"/>
        <s v="Classmate Octane"/>
        <s v="3M Scotch"/>
        <s v="Dell USB"/>
        <s v="Seagate Expansion"/>
        <s v="HP w100"/>
        <s v="ZEBRONICS Zeb-Dash"/>
        <s v="Zebronics Zeb-Companion"/>
        <s v="SYVO WT"/>
        <s v="Casio FX-991ES"/>
        <s v="TP-Link AC750"/>
        <s v="DIGITEK¬Æ (DTR"/>
        <s v="HP 805"/>
        <s v="Dell WM118"/>
        <s v="Eveready 1015"/>
        <s v="Zebronics Zeb-Transformer-M"/>
        <s v="PIDILITE Fevicryl"/>
        <s v="STRIFF Mpad"/>
        <s v="Casio FX-82MS"/>
        <s v="Tygot 10"/>
        <s v="HP X200"/>
        <s v="Oakter Mini"/>
        <s v="TP-Link Archer"/>
        <s v="Xiaomi Mi"/>
        <s v="Zodo 8."/>
        <s v="Zebronics ZEB-KM2100"/>
        <s v="ZEBRONICS Zeb-Comfort"/>
        <s v="ZEBRONICS Zeb-Astra"/>
        <s v="Panasonic CR-2032/5BE"/>
        <s v="MemeHo¬Æ Smart"/>
        <s v="Tizum Mouse"/>
        <s v="Epson 003"/>
        <s v="ZEBRONICS Zeb-Thunder"/>
        <s v="Quantum QHM-7406"/>
        <s v="STRIFF Laptop"/>
        <s v="Logitech M221"/>
        <s v="Classmate Soft"/>
        <s v="HP 150"/>
        <s v="Duracell Rechargeable"/>
        <s v="rts [2"/>
        <s v="HP 682"/>
        <s v="Logitech H111"/>
        <s v="Digitek DTR"/>
        <s v="TP-Link TL-WA850RE"/>
        <s v="COI Note"/>
        <s v="Fujifilm Instax"/>
        <s v="Noise Buds"/>
        <s v="JBL C200SI,"/>
        <s v="Acer EK220Q"/>
        <s v="E-COSMOS 5V"/>
        <s v="boAt Dual"/>
        <s v="Zebronics ZEB-COUNTY"/>
        <s v="Zebronics Wired"/>
        <s v="JBL Tune"/>
        <s v="TP-Link Tapo"/>
        <s v="Duracell Plus"/>
        <s v="Logitech B100"/>
        <s v="Classmate 2100117"/>
        <s v="AirCase Rugged"/>
        <s v="JBL Go"/>
        <s v="Robustrion Tempered"/>
        <s v="Redgear Pro"/>
        <s v="Logitech M235"/>
        <s v="TP-link N300"/>
        <s v="Logitech MK240"/>
        <s v="Callas Multipurpose"/>
        <s v="Casio MJ-12D"/>
        <s v="Kanget [2"/>
        <s v="Zebronics ZEB-90HB"/>
        <s v="Zebronics Zeb"/>
        <s v="Redgear A-15"/>
        <s v="JBL Commercial"/>
        <s v="Eveready Red"/>
        <s v="SanDisk Extreme"/>
        <s v="Portronics MPORT"/>
        <s v="Infinity (JBL"/>
        <s v="AirCase Protective"/>
        <s v="Brand Conquer"/>
        <s v="Parker Quink"/>
        <s v="Logitech MK215"/>
        <s v="Luxor 5"/>
        <s v="Duracell Chhota"/>
        <s v="Zebronics Zeb-Transformer"/>
        <s v="Parker Classic"/>
        <s v="Tarkan Portable"/>
        <s v="Quantum RJ45"/>
        <s v="HP USB"/>
        <s v="HUMBLE Dynamic"/>
        <s v="STRIFF UPH2W"/>
        <s v="Crucial RAM"/>
        <s v="APC Back-UPS"/>
        <s v="Zebronics Zeb-Jaguar"/>
        <s v="Wembley LCD"/>
        <s v="E-COSMOS Plug"/>
        <s v="Lapster Gel"/>
        <s v="DIGITEK¬Æ (DRL-14C)"/>
        <s v="Classmate Long"/>
        <s v="Lenovo 300"/>
        <s v="Dyazo 6"/>
        <s v="Western Digital"/>
        <s v="Logitech C270"/>
        <s v="Zinq Five"/>
        <s v="HP Z3700"/>
        <s v="MAONO AU-400"/>
        <s v="TABLE MAGIC"/>
        <s v="boAt Stone"/>
        <s v="ESnipe Mart"/>
        <s v="Portronics Ruffpad"/>
        <s v="BRUSTRO Copytinta"/>
        <s v="Cuzor 12V"/>
        <s v="Crucial BX500"/>
        <s v="Classmate Pulse"/>
        <s v="Portronics My"/>
        <s v="ZEBRONICS Zeb-Evolve"/>
        <s v="INOVERA World"/>
        <s v="Seagate One"/>
        <s v="ZEBRONICS Zeb-Fame"/>
        <s v="TVARA LCD"/>
        <s v="Redgear MP35"/>
        <s v="Lenovo 400"/>
        <s v="Logitech K480"/>
        <s v="RESONATE RouterUPS"/>
        <s v="3M Post-it"/>
        <s v="OFIXO Multi-Purpose"/>
        <s v="Airtel AMF-311WW"/>
        <s v="Logitech MK270r"/>
        <s v="DIGITEK¬Æ (DTR-200MT)"/>
        <s v="FEDUS Cat6"/>
        <s v="Kingston DataTraveler"/>
        <s v="ENVIE¬Æ (AA10004PLNi-CD)"/>
        <s v="ZEBRONICS Zeb-Buds"/>
        <s v="LAPSTER Accessories"/>
        <s v="Verilux¬Æ USB"/>
        <s v="HP Wired"/>
        <s v="Anjaney Enterprise"/>
        <s v="ENVIE ECR-20"/>
        <s v="ProElite Faux"/>
        <s v="Pentonic Multicolor"/>
        <s v="Logitech Pebble"/>
        <s v="Apsara Platinum"/>
        <s v="Zebronics Zeb-Power"/>
        <s v="Ant Esports"/>
        <s v="Pilot V7"/>
        <s v="IT2M Designer"/>
        <s v="Lapster Caddy"/>
        <s v="Lenovo 600"/>
        <s v="KLAM LCD"/>
        <s v="CP PLUS"/>
        <s v="HP Deskjet"/>
        <s v="D-Link DIR-615"/>
        <s v="RPM Euro"/>
        <s v="Wacom One"/>
        <s v="Sony WI-C100"/>
        <s v="Zebronics, ZEB-NC3300"/>
        <s v="Tukzer Gel"/>
        <s v="Robustrion Smart"/>
        <s v="Logitech M331"/>
        <s v="Camel Artist"/>
        <s v="Portronics Key2"/>
        <s v="SupCares Laptop"/>
        <s v="ZEBRONICS Zeb-Sound"/>
        <s v="Tukzer Stylus"/>
        <s v="Logitech G102"/>
        <s v="Zebronics ZEB-VITA"/>
        <s v="URBN 10000"/>
        <s v="Qubo Smart"/>
        <s v="Duracell CR2025"/>
        <s v="Camel Fabrica"/>
        <s v="Lenovo GX20L29764"/>
        <s v="Redragon K617"/>
        <s v="HP GT"/>
        <s v="Zebronics Zeb-JUKEBAR"/>
        <s v="Duracell CR2016"/>
        <s v="MI 360¬∞"/>
        <s v="ZEBRONICS Zeb-100HB"/>
        <s v="ESR Screen"/>
        <s v="Parker Vector"/>
        <s v="Silicone Rubber"/>
        <s v="Canon PIXMA"/>
        <s v="Samsung 24-inch(60.46cm)"/>
        <s v="Faber-Castell Connector"/>
        <s v="Zinq UPS"/>
        <s v="SaleOn‚Ñ¢ Portable"/>
        <s v="Wings Phantom"/>
        <s v="Robustrion [Anti-Scratch]"/>
        <s v="Cablet 2.5"/>
        <s v="SanDisk 1TB"/>
        <s v="ZEBRONICS Zeb-Warrior"/>
        <s v="TP-Link UE300C"/>
        <s v="Wecool Moonwalk"/>
        <s v="HP 330"/>
        <s v="RC PRINT"/>
        <s v="Redgear Cloak"/>
        <s v="Amazfit GTS2"/>
        <s v="Tabelito¬Æ Polyester"/>
        <s v="Robustrion Anti-Scratch"/>
        <s v="DIGITEK¬Æ (DLS-9FT)"/>
        <s v="Scarters Mouse"/>
        <s v="Casio MJ-120D"/>
        <s v="TP-Link AC1200"/>
        <s v="SLOVIC¬Æ Tripod"/>
        <s v="Orico 2.5&quot;(6.3cm)"/>
        <s v="Logitech G402"/>
        <s v="Panasonic Eneloop"/>
        <s v="Logitech K380"/>
        <s v="Redgear Cosmo"/>
        <s v="Belkin Essential"/>
        <s v="Artis AR-45W-MG2"/>
        <s v="Imou 360¬∞"/>
        <s v="Xiaomi Pad"/>
        <s v="Sennheiser CX"/>
        <s v="HB Plus"/>
        <s v="HP 65W"/>
        <s v="Tukzer Fully"/>
        <s v="Camel Oil"/>
        <s v="HP M270"/>
        <s v="Foxin FTC"/>
        <s v="PC SQUARE"/>
        <s v="Lenovo 130"/>
        <s v="Pilot Frixion"/>
        <s v="ZEBRONICS Aluminium"/>
        <s v="HP K500F"/>
        <s v="GIZGA Club-laptop"/>
        <s v="Inventis 5V"/>
        <s v="TP-Link TL-WA855RE"/>
        <s v="Offbeat¬Æ -"/>
        <s v="Classmate Drawing"/>
        <s v="HP GK320"/>
        <s v="Parker Moments"/>
        <s v="Camlin Elegante"/>
        <s v="CARECASE¬Æ Optical"/>
        <s v="Canon E4570"/>
        <s v="Crucial P3"/>
        <s v="HP v222w"/>
        <s v="BESTOR¬Æ LCD"/>
        <s v="Lenovo IdeaPad"/>
        <s v="Zebronics Astra"/>
        <s v="SWAPKART Portable"/>
        <s v="Pigeon by"/>
        <s v="USHA Quartz"/>
        <s v="StyleHouse Lint"/>
        <s v="beatXP Kitchen"/>
        <s v="Glun Multipurpose"/>
        <s v="Pigeon Polypropylene"/>
        <s v="Prestige 1.5"/>
        <s v="Bajaj RHX-2"/>
        <s v="Prestige Electric"/>
        <s v="Prestige PKGSS"/>
        <s v="SHOPTOSHOP Electric"/>
        <s v="Orpat OEH-1260"/>
        <s v="PRO365 Indo"/>
        <s v="Bajaj DX-6"/>
        <s v="Croma 500W"/>
        <s v="Havells Instanio"/>
        <s v="Morphy Richards"/>
        <s v="Havells Aqua"/>
        <s v="Bajaj Splendora"/>
        <s v="KENT 16052"/>
        <s v="Bajaj New"/>
        <s v="Lifelong LLMG23"/>
        <s v="Bajaj Majesty"/>
        <s v="Bajaj Rex"/>
        <s v="Lifelong LLEK15"/>
        <s v="Lifelong LLQH922"/>
        <s v="R B"/>
        <s v="Bajaj Immersion"/>
        <s v="INALSA Electric"/>
        <s v="Prestige PIC"/>
        <s v="Pigeon Healthifry"/>
        <s v="PrettyKrafts Laundry"/>
        <s v="Philips GC1905"/>
        <s v="Havells Immersion"/>
        <s v="AGARO LR2007"/>
        <s v="Pigeon 1.5"/>
        <s v="NutriPro Juicer"/>
        <s v="Philips GC026/30"/>
        <s v="Havells Cista"/>
        <s v="AGARO Regal"/>
        <s v="Philips Viva"/>
        <s v="AGARO Esteem"/>
        <s v="Bajaj Minor"/>
        <s v="Butterfly Jet"/>
        <s v="SOFLIN Egg"/>
        <s v="Lifelong LLQH925"/>
        <s v="Prestige Sandwich"/>
        <s v="Orient Electric"/>
        <s v="Lifelong LLFH921"/>
        <s v="Philips GC181"/>
        <s v="Bulfyss USB"/>
        <s v="Bajaj DX-7"/>
        <s v="PHILIPS Handheld"/>
        <s v="Room Heater"/>
        <s v="Wonderchef Nutri-blend"/>
        <s v="USHA Armor"/>
        <s v="Butterfly EKN"/>
        <s v="Crompton Arno"/>
        <s v="Borosil Chef"/>
        <s v="KENT 16055"/>
        <s v="Prestige IRIS"/>
        <s v="Simxen Egg"/>
        <s v="HealthSense Weight"/>
        <s v="Bosch Pro"/>
        <s v="Bulfyss Stainless"/>
        <s v="VR 18"/>
        <s v="PrettyKrafts Folding"/>
        <s v="Eureka Forbes"/>
        <s v="Maharaja Whiteline"/>
        <s v="Crompton Gracee"/>
        <s v="Bajaj DX-2"/>
        <s v="Bajaj Waterproof"/>
        <s v="AGARO Supreme"/>
        <s v="Bajaj Deluxe"/>
        <s v="Orpat HHB-100E"/>
        <s v="GILTON Egg"/>
        <s v="HealthSense Chef-Mate"/>
        <s v="PHILIPS Digital"/>
        <s v="Milton Go"/>
        <s v="Philips Daily"/>
        <s v="Crompton Insta"/>
        <s v="USHA Heat"/>
        <s v="Philips HL7756/00"/>
        <s v="Kuber Industries"/>
        <s v="Lifelong LLMG93"/>
        <s v="IKEA Frother"/>
        <s v="Lint Remover"/>
        <s v="Pigeon Kessel"/>
        <s v="C (DEVICE)"/>
        <s v="Bajaj OFR"/>
        <s v="Luminous Vento"/>
        <s v="Wipro Vesta"/>
        <s v="Kitchen Mart"/>
        <s v="Ikea 903.391.72"/>
        <s v="HUL Pureit"/>
        <s v="Preethi Blue"/>
        <s v="Themisto 350"/>
        <s v="Butterfly Smart"/>
        <s v="KENT Smart"/>
        <s v="InstaCuppa Portable"/>
        <s v="USHA EI"/>
        <s v="KENT 16044"/>
        <s v="White Feather"/>
        <s v="Crompton IHL"/>
        <s v="InstaCuppa Rechargeable"/>
        <s v="Philips PowerPro"/>
        <s v="SAIELLIN Electric"/>
        <s v="Cookwell Bullet"/>
        <s v="Prestige PRWO"/>
        <s v="Swiffer Instant"/>
        <s v="Lifelong LLWH106"/>
        <s v="Hindware Atlantic"/>
        <s v="ATOM Selves-MH"/>
        <s v="Crompton InstaBliss"/>
        <s v="Croma 1100"/>
        <s v="Lint Roller"/>
        <s v="Portable Lint"/>
        <s v="atomberg Renesa"/>
        <s v="Usha CookJoy"/>
        <s v="Reffair AX30"/>
        <s v="!!1000 Watt/2000-Watt"/>
        <s v="Activa Heat-Max"/>
        <s v="PHILIPS HL1655/00"/>
        <s v="V-Guard Zio"/>
        <s v="Homeistic Applience‚Ñ¢"/>
        <s v="Kitchenwell 18Pc"/>
        <s v="AGARO 33398"/>
        <s v="KENT 16026"/>
        <s v="SKYTONE Stainless"/>
        <s v="KENT 16088"/>
        <s v="Mi Air"/>
        <s v="Tata Swach"/>
        <s v="Havells Ambrose"/>
        <s v="FABWARE Lint"/>
        <s v="Brayden Fito"/>
        <s v="Bajaj Frore"/>
        <s v="Venus Digital"/>
        <s v="Bajaj ATX"/>
        <s v="Coway Professional"/>
        <s v="KENT Gold"/>
        <s v="HOMEPACK 750W"/>
        <s v="Heart Home"/>
        <s v="MILTON Smart"/>
        <s v="iBELL SEK15L"/>
        <s v="Tosaa T2STSR"/>
        <s v="V-Guard Divino"/>
        <s v="Akiara¬Æ -"/>
        <s v="Usha Steam"/>
        <s v="WIDEWINGS Electric"/>
        <s v="Vedini Transparent"/>
        <s v="Crompton Sea"/>
        <s v="JM SELLER"/>
        <s v="Oratech Coffee"/>
        <s v="Havells Glaze"/>
        <s v="Pick Ur"/>
        <s v="Rico Japanese"/>
        <s v="AGARO Marvel"/>
        <s v="Philips GC1920/28"/>
        <s v="Havells OFR"/>
        <s v="Bajaj DHX-9"/>
        <s v="Aquasure From"/>
        <s v="ROYAL STEP"/>
        <s v="KENT 16068"/>
        <s v="ENEM Sealing"/>
        <s v="VRPRIME Lint"/>
        <s v="Philips AC1215/20"/>
        <s v="Eopora PTC"/>
        <s v="Usha Goliath"/>
        <s v="Kitchenwell Multipurpose"/>
        <s v="FIGMENT Handheld"/>
        <s v="Balzano High"/>
        <s v="Swiss Military"/>
        <s v="Zuvexa USB"/>
        <s v="Usha IH2415"/>
        <s v="ACTIVA Instant"/>
        <s v="Lifelong 2-in1"/>
        <s v="INDIAS¬Æ‚Ñ¢ Electro-Instant"/>
        <s v="AmazonBasics Induction"/>
        <s v="Sui Generis"/>
        <s v="Philips Air"/>
        <s v="Esquire Laundry"/>
        <s v="Havells Bero"/>
        <s v="Philips EasyTouch"/>
        <s v="Brayden Chopro,"/>
        <s v="Usha Janome"/>
        <s v="Black+Decker Handheld"/>
        <s v="Personal Size"/>
        <s v="Sujata Powermatic"/>
        <s v="Sure From"/>
        <s v="Dr Trust"/>
        <s v="Tesora -"/>
        <s v="AGARO Ace"/>
        <s v="INALSA Hand"/>
        <s v="akiara -"/>
        <s v="Philips EasySpeed"/>
        <s v="Borosil Electric"/>
        <s v="Rico IRPRO"/>
        <s v="CSI INTERNATIONAL¬Æ"/>
        <s v="Lifelong Power"/>
        <s v="iBELL Castor"/>
        <s v="BAJAJ PYGMY"/>
        <s v="Crompton InstaGlide"/>
        <s v="Prestige Clean"/>
        <s v="Gadgetronics Digital"/>
        <s v="Tom"/>
        <s v="Ikea Little"/>
        <s v="House of"/>
        <s v="Allin Exporters"/>
        <s v="Multifunctional 2"/>
        <s v="KENT Electric"/>
        <s v="Crompton Amica"/>
        <s v="KENT 16025"/>
        <s v="Candes Gloster"/>
        <s v="Havells Zella"/>
        <s v="iBELL SM1301"/>
        <s v="Inalsa Vacuum"/>
        <s v="MR. BRAND"/>
        <s v="Crompton Hill"/>
        <s v="Aquadpure Copper"/>
        <s v="!!HANEUL!!1000 Watt/2000-Watt"/>
        <s v="Melbon VM-905"/>
        <s v="Cello Eliza"/>
        <s v="ACTIVA 1200"/>
        <s v="Shakti Technology"/>
        <s v="AMERICAN MICRONIC-"/>
        <s v="Demokrazy New"/>
        <s v="Instant Pot"/>
        <s v="Livpure Glo"/>
        <s v="Philips Hi113"/>
        <s v="Preethi MGA-502"/>
        <s v="Usha Aurora"/>
        <s v="ECOVACS DEEBOT"/>
        <s v="Kent Gold,"/>
        <s v="AVNISH Tap"/>
        <s v="Khaitan ORFin"/>
        <s v="USHA RapidMix"/>
        <s v="Havells Gatik"/>
        <s v="INALSA Upright"/>
        <s v="Nirdambhay Mini"/>
        <s v="Cello Non-Stick"/>
        <s v="Proven¬Æ Copper"/>
        <s v="Zuvexa Egg"/>
        <s v="AO Smith"/>
        <s v="Havells Festiva"/>
        <s v="INALSA Vaccum"/>
        <s v="iBELL SM1515NEW"/>
        <s v="Aquaguard Aura"/>
        <s v="Milk Frother,"/>
        <s v="Panasonic SR-WA22H"/>
        <s v="InstaCuppa Milk"/>
        <s v="Goodscity Garment"/>
        <s v="Solidaire 550-Watt"/>
        <s v="HealthSense Rechargeable"/>
        <s v="AGARO Classic"/>
        <s v="AGARO Imperial"/>
        <s v="Wipro Smartlife"/>
        <s v="AmazonBasics Cylinder"/>
        <s v="SaiEllin Room"/>
        <s v="Black +"/>
        <s v="Longway Blaze"/>
        <s v="Prestige PWG"/>
        <s v="Pigeon Zest"/>
        <s v="Borosil Volcano"/>
        <s v="Crompton Solarium"/>
        <s v="Singer Aroma"/>
        <s v="Crompton Brio"/>
        <s v="Butterfly Hero"/>
        <s v="Racold Eterno"/>
        <s v="LG 1.5"/>
        <s v="Green Tales"/>
        <s v="SaleOn Instant"/>
        <s v="Sujata Chutney"/>
        <s v="KHAITAN AVAANTE"/>
        <s v="Kenstar 2400"/>
        <s v="NEXOMS Instant"/>
        <s v="JIALTO Mini"/>
        <s v="Candes BlowHot"/>
        <s v="Ionix Jewellery"/>
        <s v="Kitchen Kit"/>
        <s v="Racold Pronto"/>
        <s v="ESN 999"/>
        <s v="Pajaka¬Æ South"/>
        <s v="Saiyam Stainless"/>
        <s v="KONVIO NEER"/>
        <s v="Havells Glydo"/>
        <s v="Raffles Premium"/>
        <s v="IONIX Activated"/>
        <s v="KNYUC MART"/>
        <s v="INKULTURE Stainless_Steel"/>
        <s v="Macmillan Aquafresh"/>
        <s v="Havells D'zire"/>
        <s v="TE‚Ñ¢ Instant"/>
        <s v="ZIGMA WinoteK"/>
        <s v="KENT 11054"/>
        <s v="Sujata Dynamix"/>
        <s v="Lifelong LLMG74"/>
        <s v="TTK Prestige"/>
        <s v="VAPJA¬Æ Portable"/>
        <s v="Philips HD6975/00"/>
        <s v="Campfire Spring"/>
        <s v="Themisto TH-WS20"/>
        <s v="FYA Handheld"/>
        <s v="Lifelong LLSM120G"/>
        <s v="Bulfyss Plastic"/>
        <s v="T TOPLINE"/>
        <s v="Empty Mist"/>
        <s v="LONAXA Mini"/>
        <s v="AGARO Royal"/>
        <s v="Cafe JEI"/>
        <s v="Borosil Prime"/>
        <s v="Candes 10"/>
        <s v="Prestige PSMFB"/>
        <s v="iBELL MPK120L"/>
        <s v="Cello Quick"/>
        <s v="AGARO Glory"/>
        <s v="Wolpin 1"/>
        <s v="Abode Kitchen"/>
        <s v="Sujata Supermix,"/>
        <s v="CARDEX Digital"/>
        <s v="V-Guard Zenora"/>
        <s v="KENT 16051"/>
        <s v="Aqua d"/>
        <s v="Libra Roti"/>
        <s v="Glen 3"/>
        <s v="Dynore Stainless"/>
        <s v="Monitor AC"/>
        <s v="iBELL Induction"/>
        <s v="KENT POWP-Sediment"/>
        <s v="LACOPINE Mini"/>
        <s v="iBELL SEK170BM"/>
        <s v="Activa Easy"/>
        <s v="Sujata Dynamix,"/>
        <s v="Mi Robot"/>
        <s v="Havells Ventil"/>
        <s v="Crompton Highspeed"/>
        <s v="Lifelong LLWM105"/>
        <s v="Portable, Handy"/>
        <s v="Karcher WD3"/>
        <s v="INALSA Air"/>
        <s v="AmazonBasics High"/>
        <s v="Eco Crystal"/>
        <s v="Borosil Rio"/>
        <s v="PHILIPS Drip"/>
        <s v="Larrito wooden"/>
        <s v="Hilton Quartz"/>
        <s v="Syska SDI-07"/>
        <s v="IKEA Milk"/>
        <s v="IONIX Tap"/>
        <s v="Kitchengenix's Mini"/>
        <s v="Bajaj HM-01"/>
        <s v="KNOWZA Electric"/>
        <s v="Usha Hc"/>
        <s v="USHA 1212"/>
        <s v="4 in"/>
        <s v="Philips HD9306/06"/>
        <s v="Libra Room"/>
        <s v="NGI Store"/>
        <s v="Noir Aqua"/>
        <s v="Prestige Delight"/>
        <s v="Borosil Jumbo"/>
        <e v="#VALUE!" u="1"/>
      </sharedItems>
    </cacheField>
    <cacheField name="Category" numFmtId="0">
      <sharedItems count="9">
        <s v="Computers &amp; Accessories"/>
        <s v="Electronics"/>
        <s v="Musical Instruments"/>
        <s v="Office Products"/>
        <s v="Home &amp; Kitchen"/>
        <s v="Home Improvement"/>
        <s v="Toys &amp; Games"/>
        <s v="Car &amp; Motorbike"/>
        <s v="Health &amp; Personal Care"/>
      </sharedItems>
    </cacheField>
    <cacheField name="discounted_price" numFmtId="43">
      <sharedItems containsSemiMixedTypes="0" containsString="0" containsNumber="1" minValue="39" maxValue="77990" count="550">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1059"/>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Actual_price" numFmtId="43">
      <sharedItems containsSemiMixedTypes="0" containsString="0" containsNumber="1" minValue="39" maxValue="1399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n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Potential Revenue" numFmtId="43">
      <sharedItems containsSemiMixedTypes="0" containsString="0" containsNumber="1" minValue="0" maxValue="3451882164" count="1278">
        <n v="26671631"/>
        <n v="15353906"/>
        <n v="15055272"/>
        <n v="65959737"/>
        <n v="6745095"/>
        <n v="24871000"/>
        <n v="7578812"/>
        <n v="9092889"/>
        <n v="179511309"/>
        <n v="13154206"/>
        <n v="4539549"/>
        <n v="75396037"/>
        <n v="298881100"/>
        <n v="2033538"/>
        <n v="1902432"/>
        <n v="7484043"/>
        <n v="820967160"/>
        <n v="17553606"/>
        <n v="6509455"/>
        <n v="263352240"/>
        <n v="1466185"/>
        <n v="5470038"/>
        <n v="373247100"/>
        <n v="1866222"/>
        <n v="94012970"/>
        <n v="8494947"/>
        <n v="697945101"/>
        <n v="1103634"/>
        <n v="367816"/>
        <n v="20829150"/>
        <n v="56232000"/>
        <n v="965066"/>
        <n v="1070426"/>
        <n v="212645"/>
        <n v="1073925"/>
        <n v="16580500.86"/>
        <n v="25748800"/>
        <n v="575424"/>
        <n v="335700702"/>
        <n v="923538"/>
        <n v="74842465"/>
        <n v="950257849"/>
        <n v="19336707"/>
        <n v="9782208"/>
        <n v="9822248"/>
        <n v="202812175"/>
        <n v="492507"/>
        <n v="36575025"/>
        <n v="54491220"/>
        <n v="46297500"/>
        <n v="17194800"/>
        <n v="52034997"/>
        <n v="109586"/>
        <n v="1477040"/>
        <n v="251387709"/>
        <n v="767743101"/>
        <n v="983344"/>
        <n v="2465336"/>
        <n v="1758599"/>
        <n v="340521100"/>
        <n v="1311687"/>
        <n v="25135370"/>
        <n v="1130904762"/>
        <n v="597762200"/>
        <n v="314550"/>
        <n v="6850430"/>
        <n v="8178273"/>
        <n v="14037100"/>
        <n v="133951"/>
        <n v="125790"/>
        <n v="1945188762"/>
        <n v="3858268"/>
        <n v="1778220"/>
        <n v="300398"/>
        <n v="567777"/>
        <n v="12334020"/>
        <n v="267464"/>
        <n v="127968"/>
        <n v="2335122"/>
        <n v="17250750"/>
        <n v="23004009"/>
        <n v="13738224"/>
        <n v="291912702"/>
        <n v="192775970"/>
        <n v="376066100"/>
        <n v="126873"/>
        <n v="48513731"/>
        <n v="8107200"/>
        <n v="1116733101"/>
        <n v="424575"/>
        <n v="272952410"/>
        <n v="689973"/>
        <n v="862121"/>
        <n v="1095903"/>
        <n v="42575580"/>
        <n v="1566455"/>
        <n v="6213355"/>
        <n v="11843523"/>
        <n v="1427612"/>
        <n v="985167160"/>
        <n v="13106880"/>
        <n v="2803194"/>
        <n v="31525431"/>
        <n v="765234"/>
        <n v="233155000"/>
        <n v="19896800"/>
        <n v="51620000"/>
        <n v="24829650"/>
        <n v="1009495"/>
        <n v="685083"/>
        <n v="1179410"/>
        <n v="1119879"/>
        <n v="118668"/>
        <n v="3900049"/>
        <n v="147963"/>
        <n v="9471408"/>
        <n v="56642410"/>
        <n v="2035664762"/>
        <n v="48684600"/>
        <n v="7636825"/>
        <n v="35519310"/>
        <n v="170116"/>
        <n v="83445600"/>
        <n v="164557970"/>
        <n v="4280205"/>
        <n v="24219"/>
        <n v="63451500"/>
        <n v="68786240"/>
        <n v="1000825"/>
        <n v="8789936"/>
        <n v="778449"/>
        <n v="14574150"/>
        <n v="2950815"/>
        <n v="74315220"/>
        <n v="313215"/>
        <n v="240607588"/>
        <n v="79137912"/>
        <n v="690117"/>
        <n v="11533200"/>
        <n v="826181"/>
        <n v="17983777"/>
        <n v="270513"/>
        <n v="13715000"/>
        <n v="340649100"/>
        <n v="39503889"/>
        <n v="1852158"/>
        <n v="9588"/>
        <n v="167575200"/>
        <n v="35976"/>
        <n v="228346"/>
        <n v="5704000"/>
        <n v="6248745"/>
        <n v="22743"/>
        <n v="489873"/>
        <n v="1430407"/>
        <n v="17042880"/>
        <n v="685657"/>
        <n v="37036890"/>
        <n v="2616642"/>
        <n v="57899331"/>
        <n v="225696970"/>
        <n v="2648349"/>
        <n v="9995"/>
        <n v="305388"/>
        <n v="2804022"/>
        <n v="1151424"/>
        <n v="156187"/>
        <n v="2066943"/>
        <n v="6729264"/>
        <n v="27090448"/>
        <n v="6541200"/>
        <n v="5291835"/>
        <n v="3083794"/>
        <n v="6646500"/>
        <n v="60015977"/>
        <n v="44033000"/>
        <n v="357455183"/>
        <n v="504028100"/>
        <n v="587510"/>
        <n v="294109"/>
        <n v="33489"/>
        <n v="1182207160"/>
        <n v="12433282"/>
        <n v="393711"/>
        <n v="1220593"/>
        <n v="1676901"/>
        <n v="1845360"/>
        <n v="838161"/>
        <n v="26388346"/>
        <n v="1935369"/>
        <n v="2047360"/>
        <n v="4980086"/>
        <n v="2246751"/>
        <n v="203061"/>
        <n v="269730"/>
        <n v="118003"/>
        <n v="59981600"/>
        <n v="17157417"/>
        <n v="927072"/>
        <n v="1868900"/>
        <n v="405173247"/>
        <n v="1235763"/>
        <n v="11323200"/>
        <n v="530440"/>
        <n v="382075"/>
        <n v="927639"/>
        <n v="752492"/>
        <n v="17555164"/>
        <n v="122754"/>
        <n v="239021"/>
        <n v="4549090"/>
        <n v="9839874"/>
        <n v="8439480"/>
        <n v="27694700"/>
        <n v="1062578748"/>
        <n v="32199930"/>
        <n v="558734"/>
        <n v="402426"/>
        <n v="387469"/>
        <n v="265958"/>
        <n v="2321095"/>
        <n v="9612345"/>
        <n v="1234764"/>
        <n v="532665"/>
        <n v="393803"/>
        <n v="22975218"/>
        <n v="860000"/>
        <n v="29597270"/>
        <n v="295000"/>
        <n v="830306500"/>
        <n v="258077"/>
        <n v="166315"/>
        <n v="1691483"/>
        <n v="5617422"/>
        <n v="716604"/>
        <n v="304895000"/>
        <n v="3256368"/>
        <n v="69045460"/>
        <n v="6099800"/>
        <n v="11623024"/>
        <n v="14628682"/>
        <n v="205897"/>
        <n v="1052576"/>
        <n v="117502980"/>
        <n v="84915"/>
        <n v="23320050"/>
        <n v="2780700"/>
        <n v="1127718"/>
        <n v="80533890"/>
        <n v="512487"/>
        <n v="120586653"/>
        <n v="7586700"/>
        <n v="22977"/>
        <n v="496919100"/>
        <n v="15249"/>
        <n v="424092"/>
        <n v="57978430"/>
        <n v="350410"/>
        <n v="0"/>
        <n v="110066240"/>
        <n v="60379"/>
        <n v="35035000"/>
        <n v="111888"/>
        <n v="48348978"/>
        <n v="8721600"/>
        <n v="182427"/>
        <n v="1543500"/>
        <n v="85509450"/>
        <n v="93953"/>
        <n v="13391504"/>
        <n v="87310288"/>
        <n v="149586"/>
        <n v="828000"/>
        <n v="202300"/>
        <n v="18409"/>
        <n v="12140847"/>
        <n v="12475"/>
        <n v="162837"/>
        <n v="86913"/>
        <n v="1948500"/>
        <n v="64928490"/>
        <n v="111512"/>
        <n v="2578710"/>
        <n v="3350851"/>
        <n v="853807160"/>
        <n v="740610"/>
        <n v="2173500"/>
        <n v="158735"/>
        <n v="837162"/>
        <n v="85800"/>
        <n v="120649"/>
        <n v="79800"/>
        <n v="680773"/>
        <n v="268462"/>
        <n v="102429"/>
        <n v="412592492"/>
        <n v="1016346"/>
        <n v="153422490"/>
        <n v="472703247"/>
        <n v="175900000"/>
        <n v="29443490"/>
        <n v="67864"/>
        <n v="752199"/>
        <n v="37529937"/>
        <n v="1487618748"/>
        <n v="1519698"/>
        <n v="278726063"/>
        <n v="276932304"/>
        <n v="142469690"/>
        <n v="393427488"/>
        <n v="70255193"/>
        <n v="505017585"/>
        <n v="67259000"/>
        <n v="53434311"/>
        <n v="205169289"/>
        <n v="152354040"/>
        <n v="192397410"/>
        <n v="3407716"/>
        <n v="145346838"/>
        <n v="153539204"/>
        <n v="18552318"/>
        <n v="363349287"/>
        <n v="121066200"/>
        <n v="39909030"/>
        <n v="46352601"/>
        <n v="15105809"/>
        <n v="120985746"/>
        <n v="181065364"/>
        <n v="580245682"/>
        <n v="47081300"/>
        <n v="341945002"/>
        <n v="294680529"/>
        <n v="557927682"/>
        <n v="448328650"/>
        <n v="3451882164"/>
        <n v="2667292164"/>
        <n v="7021575"/>
        <n v="291685841"/>
        <n v="31068821"/>
        <n v="365768748"/>
        <n v="2854320"/>
        <n v="211922754"/>
        <n v="23422152"/>
        <n v="690906840"/>
        <n v="645574176"/>
        <n v="12677938"/>
        <n v="26434083"/>
        <n v="120713460"/>
        <n v="710864689"/>
        <n v="556279780"/>
        <n v="6760618"/>
        <n v="560003964"/>
        <n v="12889901"/>
        <n v="370442002"/>
        <n v="385020748"/>
        <n v="729927"/>
        <n v="24870000"/>
        <n v="21277859"/>
        <n v="70196100"/>
        <n v="592092585"/>
        <n v="1394604"/>
        <n v="34583800"/>
        <n v="284951002"/>
        <n v="430119971"/>
        <n v="891214"/>
        <n v="11547978"/>
        <n v="151192800"/>
        <n v="265928364"/>
        <n v="46676322"/>
        <n v="387107510"/>
        <n v="1313685"/>
        <n v="1793701"/>
        <n v="913845228"/>
        <n v="697222176"/>
        <n v="9348196"/>
        <n v="1938969"/>
        <n v="7248374"/>
        <n v="52200000"/>
        <n v="404272748"/>
        <n v="748870176"/>
        <n v="240901710"/>
        <n v="11662815"/>
        <n v="247225093"/>
        <n v="218000389"/>
        <n v="77122097"/>
        <n v="339682050"/>
        <n v="284875010"/>
        <n v="3552223"/>
        <n v="935510940"/>
        <n v="469486500"/>
        <n v="15286140"/>
        <n v="142485670"/>
        <n v="22551321"/>
        <n v="102756871"/>
        <n v="3473331"/>
        <n v="1230460"/>
        <n v="26485585"/>
        <n v="448136500"/>
        <n v="15737961"/>
        <n v="17767971"/>
        <n v="3833716"/>
        <n v="3230766"/>
        <n v="2510342168"/>
        <n v="208769121"/>
        <n v="3966354"/>
        <n v="43438022"/>
        <n v="42454355"/>
        <n v="250173111"/>
        <n v="16540443"/>
        <n v="13127684"/>
        <n v="294690528"/>
        <n v="972551"/>
        <n v="2334873"/>
        <n v="295963"/>
        <n v="1408249"/>
        <n v="404293747"/>
        <n v="34877820"/>
        <n v="37847429"/>
        <n v="18635346"/>
        <n v="3513503"/>
        <n v="187891200"/>
        <n v="757266902"/>
        <n v="668230178"/>
        <n v="265877010"/>
        <n v="964617228"/>
        <n v="42880852"/>
        <n v="3488508"/>
        <n v="235410000"/>
        <n v="277012296"/>
        <n v="462847412"/>
        <n v="2039760"/>
        <n v="5305242"/>
        <n v="16579834.2"/>
        <n v="4967172"/>
        <n v="226357362"/>
        <n v="1286053"/>
        <n v="714604"/>
        <n v="31507461"/>
        <n v="1223049"/>
        <n v="2384807"/>
        <n v="2801025"/>
        <n v="8882109"/>
        <n v="51896"/>
        <n v="86599338"/>
        <n v="33511620"/>
        <n v="153746925"/>
        <n v="42783734"/>
        <n v="252674621"/>
        <n v="290553250"/>
        <n v="161424000"/>
        <n v="474810"/>
        <n v="1614117"/>
        <n v="8695659"/>
        <n v="9001260"/>
        <n v="292569134"/>
        <n v="335876010"/>
        <n v="173913"/>
        <n v="1499875"/>
        <n v="37962"/>
        <n v="2799726"/>
        <n v="782388"/>
        <n v="2382819"/>
        <n v="127307616"/>
        <n v="6484509"/>
        <n v="71592771"/>
        <n v="4680799"/>
        <n v="17270396"/>
        <n v="304695"/>
        <n v="13758624"/>
        <n v="181081362"/>
        <n v="2937648"/>
        <n v="427686"/>
        <n v="2615746"/>
        <n v="2981090168"/>
        <n v="464535"/>
        <n v="2084222210"/>
        <n v="979755"/>
        <n v="3311724"/>
        <n v="308880839"/>
        <n v="6986"/>
        <n v="20369440"/>
        <n v="9464844"/>
        <n v="4660660"/>
        <n v="9215232"/>
        <n v="2480529"/>
        <n v="10680474"/>
        <n v="363347289"/>
        <n v="614923460"/>
        <n v="164518250"/>
        <n v="54876030"/>
        <n v="1742898"/>
        <n v="541184020"/>
        <n v="482310"/>
        <n v="565945590"/>
        <n v="37161709"/>
        <n v="8683836"/>
        <n v="427532490"/>
        <n v="152361030"/>
        <n v="92902005"/>
        <n v="8742249"/>
        <n v="96409500"/>
        <n v="35250435"/>
        <n v="956603"/>
        <n v="76949973"/>
        <n v="51863371"/>
        <n v="294750522"/>
        <n v="21564400"/>
        <n v="136984680"/>
        <n v="8829450"/>
        <n v="289600"/>
        <n v="2438370"/>
        <n v="118383300"/>
        <n v="265740"/>
        <n v="84225066"/>
        <n v="253999190"/>
        <n v="6734631"/>
        <n v="5310323"/>
        <n v="15279705"/>
        <n v="108284610"/>
        <n v="52262496"/>
        <n v="40578300"/>
        <n v="438357360"/>
        <n v="7459200"/>
        <n v="272480949"/>
        <n v="240898730"/>
        <n v="21265140"/>
        <n v="559999965"/>
        <n v="5478439"/>
        <n v="4554667"/>
        <n v="139367500"/>
        <n v="74790039"/>
        <n v="12048225"/>
        <n v="254887676"/>
        <n v="115920"/>
        <n v="9958311"/>
        <n v="1620675"/>
        <n v="490509"/>
        <n v="8127232"/>
        <n v="15251610"/>
        <n v="463630948"/>
        <n v="6698450"/>
        <n v="25903042"/>
        <n v="9901342"/>
        <n v="40888840"/>
        <n v="175084976"/>
        <n v="275904808"/>
        <n v="71560134"/>
        <n v="4809362"/>
        <n v="13460265"/>
        <n v="910156"/>
        <n v="83926416"/>
        <n v="4089921"/>
        <n v="6639000"/>
        <n v="38828597"/>
        <n v="149699200"/>
        <n v="1547624"/>
        <n v="3480056"/>
        <n v="83976374"/>
        <n v="1836534"/>
        <n v="2099898"/>
        <n v="45133340"/>
        <n v="1378880"/>
        <n v="3612182"/>
        <n v="7000513"/>
        <n v="32934850"/>
        <n v="85509284"/>
        <n v="69066000"/>
        <n v="339687049"/>
        <n v="22125574"/>
        <n v="3932187"/>
        <n v="10968615"/>
        <n v="37766815"/>
        <n v="391438362"/>
        <n v="7475200"/>
        <n v="2676375"/>
        <n v="142315256"/>
        <n v="43569548"/>
        <n v="5610150"/>
        <n v="80418352"/>
        <n v="27692500"/>
        <n v="351522"/>
        <n v="38182779"/>
        <n v="64640295"/>
        <n v="12126252"/>
        <n v="263306202"/>
        <n v="12191568"/>
        <n v="264745600"/>
        <n v="307176488"/>
        <n v="285078479"/>
        <n v="13573299"/>
        <n v="11825250"/>
        <n v="1045920"/>
        <n v="10483990"/>
        <n v="14064483"/>
        <n v="191633101"/>
        <n v="8589270"/>
        <n v="101926512"/>
        <n v="54132975"/>
        <n v="208090122"/>
        <n v="14445795"/>
        <n v="102264543"/>
        <n v="3788400"/>
        <n v="4346913"/>
        <n v="614460"/>
        <n v="400599"/>
        <n v="4683115"/>
        <n v="2414346"/>
        <n v="12616210"/>
        <n v="29938000"/>
        <n v="421347861"/>
        <n v="178020"/>
        <n v="56909600"/>
        <n v="3197799"/>
        <n v="60907531"/>
        <n v="9930060"/>
        <n v="7750242"/>
        <n v="164113191"/>
        <n v="309500"/>
        <n v="1353597"/>
        <n v="46258945"/>
        <n v="272915811"/>
        <n v="1192275"/>
        <n v="630520"/>
        <n v="43529577"/>
        <n v="135887400"/>
        <n v="3431400"/>
        <n v="4223310"/>
        <n v="5852028"/>
        <n v="15634374"/>
        <n v="1399196"/>
        <n v="19858014"/>
        <n v="23000"/>
        <n v="91679000"/>
        <n v="64710300"/>
        <n v="1449540"/>
        <n v="3342710"/>
        <n v="207254090"/>
        <n v="1875627"/>
        <n v="12837578"/>
        <n v="23859"/>
        <n v="43872371"/>
        <n v="1526472"/>
        <n v="7500968"/>
        <n v="55668000"/>
        <n v="50226645"/>
        <n v="2291040"/>
        <n v="15272740"/>
        <n v="9467264"/>
        <n v="536586750"/>
        <n v="52932810"/>
        <n v="1697875"/>
        <n v="11318670"/>
        <n v="54854559"/>
        <n v="76245"/>
        <n v="34737826"/>
        <n v="14132382"/>
        <n v="27574260"/>
        <n v="12777893"/>
        <n v="205717740"/>
        <n v="2578419"/>
        <n v="45644190"/>
        <n v="1777221"/>
        <n v="38412"/>
        <n v="25959344"/>
        <n v="288067500"/>
        <n v="95175"/>
        <n v="46946406"/>
        <n v="13744331"/>
        <n v="1028970"/>
        <n v="402133727"/>
        <n v="5386858"/>
        <n v="724800"/>
        <n v="143384404"/>
        <n v="18388700"/>
        <n v="8758390"/>
        <n v="74526310"/>
        <n v="59215562"/>
        <n v="1300075"/>
        <n v="15827377"/>
        <n v="250408695"/>
        <n v="36442250"/>
        <n v="5076826"/>
        <n v="39962835"/>
        <n v="6642620"/>
        <n v="4029924"/>
        <n v="8395200"/>
        <n v="35043291"/>
        <n v="3492750"/>
        <n v="1243508"/>
        <n v="2520477"/>
        <n v="527648"/>
        <n v="3205998"/>
        <n v="11020648"/>
        <n v="1372959"/>
        <n v="65007"/>
        <n v="16358000"/>
        <n v="16497994"/>
        <n v="1072560"/>
        <n v="516960"/>
        <n v="24446340"/>
        <n v="498564"/>
        <n v="1259193"/>
        <n v="23895063"/>
        <n v="514500"/>
        <n v="2359240"/>
        <n v="1523727"/>
        <n v="4989002"/>
        <n v="35106148"/>
        <n v="361638"/>
        <n v="369093600"/>
        <n v="90890910"/>
        <n v="11846110"/>
        <n v="77783034"/>
        <n v="708480"/>
        <n v="5686308"/>
        <n v="10479"/>
        <n v="8836000"/>
        <n v="94293875.52"/>
        <n v="40275000"/>
        <n v="2428470"/>
        <n v="63643256"/>
        <n v="60258240"/>
        <n v="306100"/>
        <n v="6338880"/>
        <n v="7593399"/>
        <n v="3792881"/>
        <n v="171057225"/>
        <n v="13884444"/>
        <n v="20356875"/>
        <n v="1823420"/>
        <n v="15654057"/>
        <n v="563766"/>
        <n v="8032687"/>
        <n v="12116000"/>
        <n v="657000"/>
        <n v="1071800"/>
        <n v="37391767"/>
        <n v="21029295"/>
        <n v="12890449"/>
        <n v="816183"/>
        <n v="90923616"/>
        <n v="14387940"/>
        <n v="71400"/>
        <n v="2339100"/>
        <n v="12856008"/>
        <n v="7214778"/>
        <n v="4447229"/>
        <n v="2327337"/>
        <n v="233235121"/>
        <n v="56757959"/>
        <n v="98094180"/>
        <n v="97000"/>
        <n v="268131304"/>
        <n v="4274434"/>
        <n v="32609451"/>
        <n v="26671320"/>
        <n v="1179520"/>
        <n v="593406"/>
        <n v="47216875"/>
        <n v="50125530"/>
        <n v="9691299"/>
        <n v="2380050"/>
        <n v="32164275"/>
        <n v="2719475"/>
        <n v="8546640"/>
        <n v="145053437"/>
        <n v="1539000"/>
        <n v="11234457"/>
        <n v="6219351"/>
        <n v="57350"/>
        <n v="1324736000"/>
        <n v="6753500"/>
        <n v="44817580"/>
        <n v="4565716"/>
        <n v="938973"/>
        <n v="2732633"/>
        <n v="23745001"/>
        <n v="242809645"/>
        <n v="4299132"/>
        <n v="1004330"/>
        <n v="10586470"/>
        <n v="8031717"/>
        <n v="125700"/>
        <n v="14597415"/>
        <n v="2367910"/>
        <n v="1200108"/>
        <n v="1121850"/>
        <n v="50703321"/>
        <n v="29413995"/>
        <n v="33327887"/>
        <n v="8607627"/>
        <n v="13930056"/>
        <n v="31150200"/>
        <n v="38994000"/>
        <n v="51586470"/>
        <n v="52619400"/>
        <n v="42696763"/>
        <n v="30981332"/>
        <n v="276210"/>
        <n v="26903811"/>
        <n v="41655000"/>
        <n v="130416"/>
        <n v="109665114"/>
        <n v="195517500"/>
        <n v="146175"/>
        <n v="3998995"/>
        <n v="6588528"/>
        <n v="3585015"/>
        <n v="2168210"/>
        <n v="1610700"/>
        <n v="2915250"/>
        <n v="1035809"/>
        <n v="3559260"/>
        <n v="3795380"/>
        <n v="619900"/>
        <n v="3332333"/>
        <n v="8501400"/>
        <n v="11407140"/>
        <n v="529308"/>
        <n v="58239018"/>
        <n v="11602920"/>
        <n v="3560125"/>
        <n v="594120"/>
        <n v="1427592"/>
        <n v="808920"/>
        <n v="1079550"/>
        <n v="5859067"/>
        <n v="35150500"/>
        <n v="15341500"/>
        <n v="6446700"/>
        <n v="844400"/>
        <n v="2045338"/>
        <n v="19344470"/>
        <n v="227058120"/>
        <n v="835582"/>
        <n v="1550448"/>
        <n v="75760738"/>
        <n v="153589425"/>
        <n v="22543500"/>
        <n v="37086000"/>
        <n v="3574422"/>
        <n v="4059969"/>
        <n v="22452006"/>
        <n v="133928685"/>
        <n v="39569835"/>
        <n v="4030498"/>
        <n v="91540750"/>
        <n v="172524176"/>
        <n v="20971240"/>
        <n v="4854141"/>
        <n v="23298000"/>
        <n v="4205073"/>
        <n v="32642400"/>
        <n v="16325000"/>
        <n v="73809560"/>
        <n v="41451039"/>
        <n v="70334580"/>
        <n v="128301870"/>
        <n v="28060000"/>
        <n v="84133700"/>
        <n v="154175000"/>
        <n v="19033895"/>
        <n v="132730290"/>
        <n v="1074000"/>
        <n v="2326000"/>
        <n v="513743"/>
        <n v="25932240"/>
        <n v="12903550"/>
        <n v="114409260"/>
        <n v="1081200"/>
        <n v="5374620"/>
        <n v="66264630"/>
        <n v="22297310"/>
        <n v="1349100"/>
        <n v="1507920"/>
        <n v="24635000"/>
        <n v="6005385"/>
        <n v="10777740"/>
        <n v="30158432"/>
        <n v="210338580"/>
        <n v="35198645"/>
        <n v="4911809"/>
        <n v="2761534"/>
        <n v="146845300"/>
        <n v="3092904"/>
        <n v="9600"/>
        <n v="154581"/>
        <n v="52097694"/>
        <n v="14201610"/>
        <n v="582000"/>
        <n v="23874885"/>
        <n v="1207396"/>
        <n v="40816125"/>
        <n v="49367910"/>
        <n v="5377990"/>
        <n v="139230"/>
        <n v="130820000"/>
        <n v="16004340"/>
        <n v="39654923"/>
        <n v="149666400"/>
        <n v="19785540"/>
        <n v="3353500"/>
        <n v="88520290"/>
        <n v="15630354"/>
        <n v="188589"/>
        <n v="14542500"/>
        <n v="17099800"/>
        <n v="121774410"/>
        <n v="4321838"/>
        <n v="1746269"/>
        <n v="49695030"/>
        <n v="944849"/>
        <n v="5626764"/>
        <n v="125104869"/>
        <n v="21762576"/>
        <n v="9445000"/>
        <n v="75354876"/>
        <n v="3346875"/>
        <n v="3433320"/>
        <n v="9142830"/>
        <n v="1289893"/>
        <n v="16597338"/>
        <n v="754171"/>
        <n v="29009124"/>
        <n v="34564695"/>
        <n v="4315500"/>
        <n v="16653155"/>
        <n v="218500"/>
        <n v="4658420"/>
        <n v="114002185"/>
        <n v="733912"/>
        <n v="10953117"/>
        <n v="238522"/>
        <n v="568800"/>
        <n v="92876"/>
        <n v="26033925"/>
        <n v="9594"/>
        <n v="7617980"/>
        <n v="16270983"/>
        <n v="19368510"/>
        <n v="621689"/>
        <n v="2114762"/>
        <n v="831519"/>
        <n v="6544200"/>
        <n v="14972500"/>
        <n v="271125650"/>
        <n v="111833740"/>
        <n v="866760"/>
        <n v="104324131"/>
        <n v="1278900"/>
        <n v="2583966"/>
        <n v="44179940"/>
        <n v="13345500"/>
        <n v="5988"/>
        <n v="10861125"/>
        <n v="2467354"/>
        <n v="179850030"/>
        <n v="609390"/>
        <n v="53196000"/>
        <n v="52886670"/>
        <n v="107552197"/>
        <n v="1910454"/>
        <n v="29370600"/>
        <n v="2037960"/>
        <n v="2287416"/>
        <n v="65766800"/>
        <n v="1559000"/>
        <n v="496340"/>
        <n v="105468"/>
        <n v="148584510"/>
        <n v="11359870"/>
        <n v="44796000"/>
        <n v="4472000"/>
        <n v="17589"/>
        <n v="43525647"/>
        <n v="368150"/>
        <n v="24221550"/>
        <n v="2853840"/>
        <n v="6091200"/>
        <n v="56981"/>
        <n v="7663"/>
        <n v="25307590"/>
        <n v="59309130"/>
        <n v="19448758"/>
        <n v="5522400"/>
        <n v="4192902"/>
        <n v="594750"/>
        <n v="11908809"/>
        <n v="52632951"/>
        <n v="2208840"/>
        <n v="30783500"/>
        <n v="3072954"/>
        <n v="144710"/>
        <n v="3306794"/>
        <n v="24868340"/>
        <n v="1617822"/>
        <n v="13987169"/>
        <n v="229836300"/>
        <n v="21766400"/>
        <n v="48951"/>
        <n v="31734750"/>
        <n v="996004"/>
        <n v="3439089"/>
        <n v="3275020"/>
        <n v="4594450"/>
        <n v="49852500"/>
        <n v="2666433"/>
        <n v="7614360"/>
        <n v="72910500"/>
        <n v="42957"/>
        <n v="36355880"/>
        <n v="12661440"/>
        <n v="818363"/>
        <n v="21185631"/>
        <n v="5106766"/>
        <n v="714450"/>
        <n v="13972"/>
        <n v="6460575"/>
        <n v="2629740"/>
        <n v="3356321"/>
        <n v="66187572"/>
        <n v="17737127"/>
        <n v="16091695"/>
        <n v="6383650"/>
        <n v="18762240"/>
        <n v="295952000"/>
        <n v="116547"/>
        <n v="25918272"/>
        <n v="5175723"/>
        <n v="487500"/>
        <n v="15508110"/>
        <n v="78921"/>
        <n v="49863215"/>
        <n v="86971"/>
        <n v="7740200"/>
        <n v="2513160"/>
        <n v="25275950"/>
        <n v="1673"/>
        <n v="2764671"/>
        <n v="9077640"/>
        <n v="1338070"/>
        <n v="70146"/>
        <n v="4626560"/>
        <n v="14561180"/>
        <n v="2945760"/>
        <n v="6307000"/>
        <n v="655200"/>
        <n v="2574000"/>
        <n v="51726"/>
        <n v="47730534"/>
        <n v="9451689"/>
        <n v="19630180"/>
        <n v="63625"/>
        <n v="28424200"/>
        <n v="3114442"/>
        <n v="49269000"/>
        <n v="160999650"/>
        <n v="6958035"/>
        <n v="19487"/>
        <n v="54350946"/>
        <n v="288360000"/>
        <n v="1615530"/>
        <n v="6959700"/>
        <n v="1180300"/>
        <n v="35516448"/>
        <n v="44536260"/>
        <n v="3671051"/>
        <n v="7575205"/>
        <n v="16242765"/>
        <n v="1055690"/>
        <n v="873918"/>
        <n v="9970625"/>
        <n v="5200257"/>
        <n v="819672"/>
        <n v="6867180"/>
        <n v="22107925"/>
        <n v="27143224"/>
        <n v="1378250"/>
        <n v="7079400"/>
        <n v="7619000"/>
        <n v="1659520"/>
        <n v="1600220"/>
        <n v="188937"/>
        <n v="4645200"/>
        <n v="266104"/>
        <n v="92315"/>
        <n v="7806230"/>
        <n v="11028500"/>
        <n v="506485"/>
        <n v="14104150"/>
        <n v="3677700"/>
        <n v="304297"/>
        <n v="1322559"/>
        <n v="118542000"/>
        <n v="2479008"/>
        <n v="9314100"/>
        <n v="531787"/>
        <n v="414170"/>
        <n v="1060500"/>
        <n v="2585200"/>
        <n v="83338025"/>
        <n v="239691"/>
        <n v="36609160"/>
        <n v="45308340"/>
        <n v="3099876"/>
        <n v="1483200"/>
        <n v="264600"/>
        <n v="23985"/>
        <n v="26991"/>
        <n v="9325268"/>
        <n v="11762890"/>
        <n v="1699830"/>
        <n v="36320250"/>
        <n v="1019979"/>
        <n v="79474236"/>
        <n v="222357800"/>
        <n v="1599530"/>
        <n v="7042425"/>
        <n v="164670"/>
        <n v="2901950"/>
        <n v="6765130"/>
        <n v="317350200"/>
        <n v="5216620"/>
        <n v="14763"/>
        <n v="4990"/>
        <n v="17648340"/>
        <n v="1594362"/>
        <n v="1667400"/>
        <n v="1465370"/>
        <n v="7755873"/>
        <n v="616383"/>
        <n v="186830"/>
        <n v="10694650"/>
        <n v="17498250"/>
        <n v="100100"/>
        <n v="226773"/>
        <n v="130331300"/>
        <n v="28595700"/>
        <n v="2263665"/>
        <n v="4859250"/>
        <n v="274547000"/>
        <n v="3405270"/>
        <n v="1986012"/>
        <n v="14754300"/>
        <n v="6597099"/>
        <n v="4093700"/>
        <n v="6053600"/>
        <n v="164803"/>
        <n v="5873350"/>
        <n v="579000"/>
        <n v="721315"/>
        <n v="54909712"/>
        <n v="940100"/>
        <n v="71610000"/>
        <n v="5160180"/>
        <n v="313843"/>
        <n v="26682880"/>
        <n v="21276540"/>
        <n v="8796"/>
        <n v="7196460"/>
        <n v="1812490"/>
        <n v="1500210"/>
        <n v="64500000"/>
        <n v="5511735"/>
        <n v="2875320"/>
        <n v="3598100"/>
        <n v="42904596"/>
        <n v="53992305"/>
        <n v="245523690"/>
        <n v="2677950"/>
        <n v="7200"/>
        <n v="215856"/>
        <n v="1703160"/>
        <n v="1359660"/>
        <n v="1726560"/>
        <n v="2761873"/>
        <n v="1663168"/>
        <n v="170943"/>
        <n v="984756"/>
        <n v="2130934"/>
        <n v="38636832"/>
        <n v="1629450"/>
        <n v="726544"/>
        <n v="766410"/>
        <n v="1434564"/>
        <n v="4978960"/>
        <n v="277200"/>
        <n v="782294"/>
        <n v="7992"/>
        <n v="1625874"/>
        <n v="1504996"/>
        <n v="8288000"/>
        <n v="314937"/>
        <n v="3011550"/>
        <n v="3681600"/>
        <n v="55530900"/>
        <n v="6089954"/>
        <n v="4226075"/>
        <n v="1593550"/>
        <n v="3996"/>
        <n v="87557330"/>
        <n v="6431178"/>
        <n v="9068500"/>
        <n v="1063468"/>
        <n v="831740"/>
        <n v="2173600"/>
        <n v="3170055"/>
        <n v="818833"/>
        <n v="42188"/>
        <n v="84435"/>
        <n v="21282912"/>
        <n v="126445"/>
        <n v="1597500"/>
        <n v="6156430"/>
        <n v="16182131"/>
        <n v="10710765"/>
        <n v="5665440"/>
        <n v="20155800"/>
        <n v="2672703"/>
        <n v="7326342"/>
        <n v="974232"/>
        <n v="80699"/>
        <n v="1222200"/>
        <n v="10137600"/>
        <n v="1454471"/>
        <n v="76871659"/>
        <n v="4661223"/>
        <n v="33984000"/>
        <n v="36636105"/>
        <n v="7174713"/>
        <n v="229313"/>
        <n v="1163612"/>
        <n v="2063365"/>
        <n v="2236950"/>
        <n v="228771"/>
        <n v="5955560"/>
        <n v="606840"/>
        <n v="127400"/>
        <n v="49118"/>
        <n v="1384500"/>
        <n v="397670"/>
        <n v="22208823"/>
        <n v="2003829"/>
        <n v="76077464"/>
        <n v="18410360"/>
        <n v="6138330"/>
        <n v="4292440"/>
        <n v="2884800"/>
        <n v="275892"/>
        <n v="20383"/>
        <n v="114708571"/>
        <n v="35096040"/>
        <n v="19380900"/>
        <n v="551600"/>
        <n v="2198880"/>
        <n v="8178870"/>
        <n v="639910"/>
        <n v="1332000"/>
        <n v="169388"/>
        <n v="45576"/>
        <n v="1492532"/>
        <n v="179949"/>
        <n v="111141"/>
        <n v="77961"/>
        <n v="14361669"/>
        <n v="221778"/>
        <n v="641550"/>
        <n v="7072734"/>
        <n v="5623730"/>
        <n v="135600"/>
        <n v="6786010"/>
        <n v="1264450"/>
        <n v="1998"/>
        <n v="1001710"/>
        <n v="12539310"/>
        <n v="1441440"/>
        <n v="15178590"/>
        <n v="25782030"/>
      </sharedItems>
    </cacheField>
    <cacheField name="Price Bucket" numFmtId="0">
      <sharedItems count="3">
        <s v="&gt;500"/>
        <s v="200–500"/>
        <s v="&lt;200"/>
      </sharedItems>
    </cacheField>
    <cacheField name="Discount_percentage" numFmtId="9">
      <sharedItems containsSemiMixedTypes="0" containsString="0" containsNumber="1" minValue="0" maxValue="0.94" count="92">
        <n v="0.64"/>
        <n v="0.43"/>
        <n v="0.9"/>
        <n v="0.53"/>
        <n v="0.61"/>
        <n v="0.85"/>
        <n v="0.65"/>
        <n v="0.23"/>
        <n v="0.5"/>
        <n v="0.33"/>
        <n v="0.55"/>
        <n v="0.63"/>
        <n v="0.69"/>
        <n v="0.6"/>
        <n v="0.13"/>
        <n v="0.44"/>
        <n v="0.38"/>
        <n v="0.39"/>
        <n v="0.46"/>
        <n v="0.41"/>
        <n v="0.7"/>
        <n v="0.42"/>
        <n v="0.72"/>
        <n v="0.25"/>
        <n v="0.51"/>
        <n v="0.73"/>
        <n v="0"/>
        <n v="0.8"/>
        <n v="0.28"/>
        <n v="0.67"/>
        <n v="0.58"/>
        <n v="0.35"/>
        <n v="0.45"/>
        <n v="0.62"/>
        <n v="0.54"/>
        <n v="0.27"/>
        <n v="0.77"/>
        <n v="0.56"/>
        <n v="0.78"/>
        <n v="0.31"/>
        <n v="0.86"/>
        <n v="0.47"/>
        <n v="0.37"/>
        <n v="0.75"/>
        <n v="0.32"/>
        <n v="0.68"/>
        <n v="0.66"/>
        <n v="0.22"/>
        <n v="0.57"/>
        <n v="0.17"/>
        <n v="0.52"/>
        <n v="0.88"/>
        <n v="0.2"/>
        <n v="0.59"/>
        <n v="0.4"/>
        <n v="0.26"/>
        <n v="0.29"/>
        <n v="0.83"/>
        <n v="0.71"/>
        <n v="0.15"/>
        <n v="0.76"/>
        <n v="0.48"/>
        <n v="0.82"/>
        <n v="0.36"/>
        <n v="0.89"/>
        <n v="0.87"/>
        <n v="0.24"/>
        <n v="0.34"/>
        <n v="0.11"/>
        <n v="0.91"/>
        <n v="0.07"/>
        <n v="0.19"/>
        <n v="0.79"/>
        <n v="0.21"/>
        <n v="0.81"/>
        <n v="0.18"/>
        <n v="0.49"/>
        <n v="0.3"/>
        <n v="0.84"/>
        <n v="0.1"/>
        <n v="0.06"/>
        <n v="0.14"/>
        <n v="0.74"/>
        <n v="0.04"/>
        <n v="0.05"/>
        <n v="0.16"/>
        <n v="0.08"/>
        <n v="0.02"/>
        <n v="0.94"/>
        <n v="0.12"/>
        <n v="0.03"/>
        <n v="0.09"/>
      </sharedItems>
    </cacheField>
    <cacheField name="Rating" numFmtId="0">
      <sharedItems containsSemiMixedTypes="0" containsString="0" containsNumber="1" minValue="0" maxValue="5" count="26">
        <n v="4.2"/>
        <n v="4"/>
        <n v="3.9"/>
        <n v="4.1"/>
        <n v="4.3"/>
        <n v="4.4"/>
        <n v="4.5"/>
        <n v="3.7"/>
        <n v="3.3"/>
        <n v="3.6"/>
        <n v="3.4"/>
        <n v="3.8"/>
        <n v="3.5"/>
        <n v="4.6"/>
        <n v="3.2"/>
        <n v="5"/>
        <n v="4.7"/>
        <n v="3"/>
        <n v="2.8"/>
        <n v="3.1"/>
        <n v="4.8"/>
        <n v="2.3"/>
        <n v="0"/>
        <n v="2"/>
        <n v="2.6"/>
        <n v="2.9"/>
      </sharedItems>
    </cacheField>
    <cacheField name="Rating_count" numFmtId="0">
      <sharedItems containsSemiMixedTypes="0" containsString="0" containsNumber="1" containsInteger="1" minValue="0" maxValue="426973" count="1123">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0"/>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313836"/>
        <n v="14185"/>
        <n v="17159"/>
        <n v="5179"/>
        <n v="19252"/>
        <n v="1680"/>
        <n v="13246"/>
        <n v="14648"/>
        <n v="32916"/>
        <n v="25824"/>
        <n v="7462"/>
        <n v="37817"/>
        <n v="20311"/>
        <n v="69622"/>
        <n v="3382"/>
        <n v="140036"/>
        <n v="8599"/>
        <n v="24870"/>
        <n v="42641"/>
        <n v="4390"/>
        <n v="1396"/>
        <n v="18202"/>
        <n v="11029"/>
        <n v="1786"/>
        <n v="7222"/>
        <n v="83996"/>
        <n v="18678"/>
        <n v="48449"/>
        <n v="1315"/>
        <n v="5999"/>
        <n v="50772"/>
        <n v="14404"/>
        <n v="11339"/>
        <n v="3626"/>
        <n v="32625"/>
        <n v="161679"/>
        <n v="16685"/>
        <n v="30907"/>
        <n v="26603"/>
        <n v="67950"/>
        <n v="9499"/>
        <n v="1777"/>
        <n v="58506"/>
        <n v="17833"/>
        <n v="7779"/>
        <n v="17129"/>
        <n v="4969"/>
        <n v="154"/>
        <n v="4415"/>
        <n v="31539"/>
        <n v="6129"/>
        <n v="3234"/>
        <n v="313832"/>
        <n v="20879"/>
        <n v="2646"/>
        <n v="28978"/>
        <n v="3145"/>
        <n v="192589"/>
        <n v="16557"/>
        <n v="21916"/>
        <n v="29472"/>
        <n v="1949"/>
        <n v="9377"/>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465"/>
        <n v="27790"/>
        <n v="245"/>
        <n v="276"/>
        <n v="17161"/>
        <n v="14"/>
        <n v="14560"/>
        <n v="3156"/>
        <n v="9340"/>
        <n v="768"/>
        <n v="4971"/>
        <n v="1526"/>
        <n v="363711"/>
        <n v="136954"/>
        <n v="253105"/>
        <n v="61314"/>
        <n v="7354"/>
        <n v="180998"/>
        <n v="690"/>
        <n v="141841"/>
        <n v="24791"/>
        <n v="21764"/>
        <n v="107151"/>
        <n v="21797"/>
        <n v="92995"/>
        <n v="8751"/>
        <n v="64273"/>
        <n v="54315"/>
        <n v="1597"/>
        <n v="77027"/>
        <n v="28829"/>
        <n v="29478"/>
        <n v="33176"/>
        <n v="68664"/>
        <n v="28030"/>
        <n v="5792"/>
        <n v="14778"/>
        <n v="91770"/>
        <n v="206"/>
        <n v="33717"/>
        <n v="50810"/>
        <n v="3369"/>
        <n v="11827"/>
        <n v="15295"/>
        <n v="27139"/>
        <n v="9504"/>
        <n v="30058"/>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5176"/>
        <n v="8614"/>
        <n v="60026"/>
        <n v="3066"/>
        <n v="2102"/>
        <n v="34852"/>
        <n v="8618"/>
        <n v="4018"/>
        <n v="11687"/>
        <n v="11015"/>
        <n v="95116"/>
        <n v="23022"/>
        <n v="67951"/>
        <n v="4426"/>
        <n v="4567"/>
        <n v="13797"/>
        <n v="15137"/>
        <n v="156638"/>
        <n v="9344"/>
        <n v="4875"/>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25006"/>
        <n v="33434"/>
        <n v="6301"/>
        <n v="22618"/>
        <n v="20342"/>
        <n v="7429"/>
        <n v="26423"/>
        <n v="31305"/>
        <n v="11213"/>
        <n v="10174"/>
        <n v="17413"/>
        <n v="6676"/>
        <n v="8076"/>
        <n v="18656"/>
        <n v="31599"/>
        <n v="13971"/>
        <n v="2492"/>
        <n v="2523"/>
        <n v="352"/>
        <n v="1662"/>
        <n v="7352"/>
        <n v="3441"/>
        <n v="93"/>
        <n v="40895"/>
        <n v="11006"/>
        <n v="8938"/>
        <n v="4308"/>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3686"/>
        <n v="594"/>
        <n v="12185"/>
        <n v="2623"/>
        <n v="9701"/>
        <n v="15867"/>
        <n v="10725"/>
        <n v="3025"/>
        <n v="5736"/>
        <n v="72563"/>
        <n v="1026"/>
        <n v="2043"/>
        <n v="4149"/>
        <n v="74"/>
        <n v="41398"/>
        <n v="5195"/>
        <n v="2284"/>
        <n v="427"/>
        <n v="1367"/>
        <n v="13199"/>
        <n v="30355"/>
        <n v="2868"/>
        <n v="670"/>
        <n v="3530"/>
        <n v="6183"/>
        <n v="419"/>
        <n v="7317"/>
        <n v="1092"/>
        <n v="2493"/>
        <n v="12679"/>
        <n v="4199"/>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Product Discount by 50%" numFmtId="178">
      <sharedItems count="2">
        <s v="High"/>
        <s v="low"/>
      </sharedItems>
    </cacheField>
    <cacheField name="Rounded Rating" numFmtId="178">
      <sharedItems containsSemiMixedTypes="0" containsString="0" containsNumber="1" containsInteger="1" minValue="0" maxValue="5" count="5">
        <n v="4"/>
        <n v="5"/>
        <n v="3"/>
        <n v="2"/>
        <n v="0"/>
      </sharedItems>
    </cacheField>
    <cacheField name="Combine rating and review" numFmtId="178">
      <sharedItems containsSemiMixedTypes="0" containsString="0" containsNumber="1" minValue="0" maxValue="1878681.2" count="1191">
        <n v="101929.8"/>
        <n v="175976"/>
        <n v="30919.2"/>
        <n v="396324.6"/>
        <n v="71001"/>
        <n v="96996.9"/>
        <n v="62270.8"/>
        <n v="130767.3"/>
        <n v="754702.2"/>
        <n v="57581.3"/>
        <n v="1878681.2"/>
        <n v="9500.4"/>
        <n v="19548.8"/>
        <n v="82530.8"/>
        <n v="137928"/>
        <n v="53484.5"/>
        <n v="51496.8"/>
        <n v="3667.5"/>
        <n v="40559.4"/>
        <n v="70085.7"/>
        <n v="37512"/>
        <n v="20222.9"/>
        <n v="51042.6"/>
        <n v="146575.8"/>
        <n v="11064"/>
        <n v="809.6"/>
        <n v="89655"/>
        <n v="337392"/>
        <n v="7736"/>
        <n v="4188.2"/>
        <n v="1526.5"/>
        <n v="4192.5"/>
        <n v="59628.8"/>
        <n v="2304"/>
        <n v="30651.6"/>
        <n v="1940.4"/>
        <n v="484591.5"/>
        <n v="116749.3"/>
        <n v="51999.9"/>
        <n v="32313.6"/>
        <n v="33337.1"/>
        <n v="1774.8"/>
        <n v="388899"/>
        <n v="109032"/>
        <n v="35208.4"/>
        <n v="16812.6"/>
        <n v="1287.4"/>
        <n v="10952"/>
        <n v="2755.2"/>
        <n v="30375.2"/>
        <n v="8143.7"/>
        <n v="30568.7"/>
        <n v="5252"/>
        <n v="124933.2"/>
        <n v="189999.6"/>
        <n v="1845"/>
        <n v="1965.1"/>
        <n v="11453.4"/>
        <n v="86227.9"/>
        <n v="670.5"/>
        <n v="861"/>
        <n v="30928"/>
        <n v="7298"/>
        <n v="2468.2"/>
        <n v="5692"/>
        <n v="1631.8"/>
        <n v="2090.4"/>
        <n v="128"/>
        <n v="3066.8"/>
        <n v="126680.4"/>
        <n v="44419.2"/>
        <n v="571.5"/>
        <n v="36482.4"/>
        <n v="1742.5"/>
        <n v="27967.8"/>
        <n v="7314.9"/>
        <n v="4100.2"/>
        <n v="4058.9"/>
        <n v="100890"/>
        <n v="4284.5"/>
        <n v="17823.5"/>
        <n v="28152.1"/>
        <n v="6352"/>
        <n v="55104"/>
        <n v="12065.8"/>
        <n v="3293.8"/>
        <n v="15424.1"/>
        <n v="10582.1"/>
        <n v="4450.5"/>
        <n v="2272.5"/>
        <n v="7039.7"/>
        <n v="2124"/>
        <n v="3923.5"/>
        <n v="501.6"/>
        <n v="8584.4"/>
        <n v="136.9"/>
        <n v="2545.6"/>
        <n v="5161.9"/>
        <n v="117415.8"/>
        <n v="55190.5"/>
        <n v="5329.8"/>
        <n v="1192.8"/>
        <n v="305967.2"/>
        <n v="13180"/>
        <n v="315.9"/>
        <n v="177664.2"/>
        <n v="5916.8"/>
        <n v="16854.4"/>
        <n v="7608.9"/>
        <n v="11008.5"/>
        <n v="912"/>
        <n v="754706.4"/>
        <n v="25569.6"/>
        <n v="5117.1"/>
        <n v="24714"/>
        <n v="3859.8"/>
        <n v="126096.6"/>
        <n v="1625.4"/>
        <n v="865.1"/>
        <n v="15782.8"/>
        <n v="51.6"/>
        <n v="40872"/>
        <n v="98.4"/>
        <n v="990.6"/>
        <n v="14260"/>
        <n v="26896.5"/>
        <n v="222.3"/>
        <n v="2596.5"/>
        <n v="4652.7"/>
        <n v="1372"/>
        <n v="6927.3"/>
        <n v="26232"/>
        <n v="101943.6"/>
        <n v="11399.3"/>
        <n v="25"/>
        <n v="2264.4"/>
        <n v="1900.8"/>
        <n v="1189.4"/>
        <n v="12123.7"/>
        <n v="27617.6"/>
        <n v="23439.3"/>
        <n v="46917.3"/>
        <n v="1365"/>
        <n v="733149.7"/>
        <n v="1813"/>
        <n v="2013.1"/>
        <n v="237.9"/>
        <n v="32199.2"/>
        <n v="3234.9"/>
        <n v="1750.1"/>
        <n v="9116.2"/>
        <n v="11616"/>
        <n v="3356"/>
        <n v="193837.6"/>
        <n v="12924"/>
        <n v="268.8"/>
        <n v="32424.6"/>
        <n v="8321.3"/>
        <n v="1220.4"/>
        <n v="108"/>
        <n v="689.5"/>
        <n v="337396.5"/>
        <n v="36048.6"/>
        <n v="3526.4"/>
        <n v="418"/>
        <n v="27687.3"/>
        <n v="5319.1"/>
        <n v="83036.8"/>
        <n v="1388.4"/>
        <n v="1615"/>
        <n v="4760.1"/>
        <n v="6182.8"/>
        <n v="32834.8"/>
        <n v="910.2"/>
        <n v="1916"/>
        <n v="3822"/>
        <n v="23066.6"/>
        <n v="60991.2"/>
        <n v="110778.8"/>
        <n v="91383.6"/>
        <n v="2438.1"/>
        <n v="1631"/>
        <n v="2133"/>
        <n v="1465.4"/>
        <n v="968"/>
        <n v="11620"/>
        <n v="53200.4"/>
        <n v="4944"/>
        <n v="5607"/>
        <n v="748.6"/>
        <n v="1150.5"/>
        <n v="27894.5"/>
        <n v="1162.8"/>
        <n v="684.5"/>
        <n v="8891.4"/>
        <n v="6465.6"/>
        <n v="18043.2"/>
        <n v="145068"/>
        <n v="38341.6"/>
        <n v="309"/>
        <n v="1008"/>
        <n v="20218.6"/>
        <n v="357"/>
        <n v="157858.8"/>
        <n v="3588"/>
        <n v="1071.6"/>
        <n v="2154.6"/>
        <n v="25388"/>
        <n v="13860"/>
        <n v="75.9"/>
        <n v="193.8"/>
        <n v="2619.6"/>
        <n v="7125.1"/>
        <n v="2039.7"/>
        <n v="0"/>
        <n v="423.5"/>
        <n v="4004"/>
        <n v="481.6"/>
        <n v="11483.6"/>
        <n v="240.9"/>
        <n v="4630.5"/>
        <n v="6375.5"/>
        <n v="197.4"/>
        <n v="61073.6"/>
        <n v="7532.8"/>
        <n v="834.6"/>
        <n v="736"/>
        <n v="31.5"/>
        <n v="151.7"/>
        <n v="105"/>
        <n v="684.6"/>
        <n v="374.1"/>
        <n v="9526"/>
        <n v="6342"/>
        <n v="455.8"/>
        <n v="477.3"/>
        <n v="13110.7"/>
        <n v="1716"/>
        <n v="2173.5"/>
        <n v="1086.5"/>
        <n v="3603.4"/>
        <n v="600.6"/>
        <n v="604"/>
        <n v="780"/>
        <n v="749.1"/>
        <n v="2044.4"/>
        <n v="684"/>
        <n v="118284.4"/>
        <n v="5670.6"/>
        <n v="12394.2"/>
        <n v="13720.2"/>
        <n v="516.8"/>
        <n v="1294.3"/>
        <n v="86957.2"/>
        <n v="8178.6"/>
        <n v="58535.4"/>
        <n v="119092.8"/>
        <n v="67757.8"/>
        <n v="769321.6"/>
        <n v="31228"/>
        <n v="74884.5"/>
        <n v="295939.6"/>
        <n v="43824.9"/>
        <n v="513244"/>
        <n v="85004.4"/>
        <n v="789619"/>
        <n v="226831.8"/>
        <n v="51184"/>
        <n v="57128"/>
        <n v="1491223.3"/>
        <n v="68671"/>
        <n v="180956.1"/>
        <n v="39120.4"/>
        <n v="121016"/>
        <n v="95071.2"/>
        <n v="91503.8"/>
        <n v="77891.8"/>
        <n v="123778.2"/>
        <n v="85400"/>
        <n v="1286727.6"/>
        <n v="60995.5"/>
        <n v="73783.7"/>
        <n v="21233.9"/>
        <n v="78933.2"/>
        <n v="7392"/>
        <n v="55633.2"/>
        <n v="55662.4"/>
        <n v="138247.2"/>
        <n v="100713.6"/>
        <n v="32832.8"/>
        <n v="151268"/>
        <n v="89368.4"/>
        <n v="292412.4"/>
        <n v="13528"/>
        <n v="602154.8"/>
        <n v="35255.9"/>
        <n v="321.2"/>
        <n v="96993"/>
        <n v="183356.3"/>
        <n v="17560"/>
        <n v="5584"/>
        <n v="65527.2"/>
        <n v="46321.8"/>
        <n v="7322.6"/>
        <n v="28888"/>
        <n v="293986"/>
        <n v="76579.8"/>
        <n v="198640.9"/>
        <n v="5523"/>
        <n v="24595.9"/>
        <n v="208165.2"/>
        <n v="57616"/>
        <n v="51025.5"/>
        <n v="14504"/>
        <n v="130500"/>
        <n v="662883.9"/>
        <n v="68408.5"/>
        <n v="123628"/>
        <n v="122373.8"/>
        <n v="271800"/>
        <n v="40845.7"/>
        <n v="7641.1"/>
        <n v="245725.2"/>
        <n v="67765.4"/>
        <n v="36561.3"/>
        <n v="73654.7"/>
        <n v="20869.8"/>
        <n v="631.4"/>
        <n v="14569.5"/>
        <n v="132463.8"/>
        <n v="28193.4"/>
        <n v="11965.8"/>
        <n v="1286711.2"/>
        <n v="87691.8"/>
        <n v="11113.2"/>
        <n v="130401"/>
        <n v="11951"/>
        <n v="789614.9"/>
        <n v="62916.6"/>
        <n v="92047.2"/>
        <n v="123782.4"/>
        <n v="8185.8"/>
        <n v="37508"/>
        <n v="129.5"/>
        <n v="10109.3"/>
        <n v="78937.3"/>
        <n v="8502"/>
        <n v="29526.9"/>
        <n v="74616"/>
        <n v="12788"/>
        <n v="107520"/>
        <n v="230001.8"/>
        <n v="130470.2"/>
        <n v="29306.8"/>
        <n v="14666.4"/>
        <n v="295944"/>
        <n v="119127.2"/>
        <n v="370352"/>
        <n v="1032"/>
        <n v="2880.4"/>
        <n v="3063.6"/>
        <n v="95079.6"/>
        <n v="8373.3"/>
        <n v="2682"/>
        <n v="10049.1"/>
        <n v="5129.9"/>
        <n v="6047.5"/>
        <n v="38231.3"/>
        <n v="374.4"/>
        <n v="27314.2"/>
        <n v="33520"/>
        <n v="13222.5"/>
        <n v="55637.4"/>
        <n v="159403.9"/>
        <n v="398417.5"/>
        <n v="452.2"/>
        <n v="46581.9"/>
        <n v="5743.5"/>
        <n v="18960"/>
        <n v="34577.4"/>
        <n v="36115.7"/>
        <n v="243.6"/>
        <n v="475"/>
        <n v="171"/>
        <n v="20098.2"/>
        <n v="1689.2"/>
        <n v="2043"/>
        <n v="145536"/>
        <n v="25314.9"/>
        <n v="41938.9"/>
        <n v="7744.3"/>
        <n v="1342"/>
        <n v="8937.6"/>
        <n v="3070.2"/>
        <n v="6252.2"/>
        <n v="1720.5"/>
        <n v="116718"/>
        <n v="1127"/>
        <n v="1076.4"/>
        <n v="73792.3"/>
        <n v="61.6"/>
        <n v="59696"/>
        <n v="12939.6"/>
        <n v="38294"/>
        <n v="3379.2"/>
        <n v="20878.2"/>
        <n v="6867"/>
        <n v="1491215.1"/>
        <n v="534120.6"/>
        <n v="1088351.5"/>
        <n v="269781.6"/>
        <n v="27945.2"/>
        <n v="687792.4"/>
        <n v="2415"/>
        <n v="581548.1"/>
        <n v="106601.3"/>
        <n v="76174"/>
        <n v="439319.1"/>
        <n v="85008.3"/>
        <n v="362680.5"/>
        <n v="35879.1"/>
        <n v="269946.6"/>
        <n v="233554.5"/>
        <n v="6547.7"/>
        <n v="300405.3"/>
        <n v="123964.7"/>
        <n v="123807.6"/>
        <n v="149292"/>
        <n v="274656"/>
        <n v="126135"/>
        <n v="24905.6"/>
        <n v="57634.2"/>
        <n v="376257"/>
        <n v="865.2"/>
        <n v="141611.4"/>
        <n v="228645"/>
        <n v="12465.3"/>
        <n v="41394.5"/>
        <n v="53532.5"/>
        <n v="116697.7"/>
        <n v="37065.6"/>
        <n v="129249.4"/>
        <n v="450442.4"/>
        <n v="25920"/>
        <n v="208114.2"/>
        <n v="662875.7"/>
        <n v="83350.8"/>
        <n v="602150.5"/>
        <n v="28796"/>
        <n v="53315.5"/>
        <n v="239712.1"/>
        <n v="56851.8"/>
        <n v="40810"/>
        <n v="104798.8"/>
        <n v="2833.6"/>
        <n v="79811.6"/>
        <n v="31693.2"/>
        <n v="2062.2"/>
        <n v="61056"/>
        <n v="12882"/>
        <n v="391597.6"/>
        <n v="53587.6"/>
        <n v="49240.4"/>
        <n v="34683.6"/>
        <n v="48035.6"/>
        <n v="154105.6"/>
        <n v="226287.2"/>
        <n v="489810.6"/>
        <n v="33733"/>
        <n v="121446"/>
        <n v="11567.2"/>
        <n v="134336"/>
        <n v="6938.1"/>
        <n v="116846.4"/>
        <n v="111382.9"/>
        <n v="229895.2"/>
        <n v="22774.4"/>
        <n v="37901.6"/>
        <n v="228098.8"/>
        <n v="11650.8"/>
        <n v="8408"/>
        <n v="153348.8"/>
        <n v="38781"/>
        <n v="16072"/>
        <n v="50254.1"/>
        <n v="41857"/>
        <n v="408998.8"/>
        <n v="98994.6"/>
        <n v="271804"/>
        <n v="19031.8"/>
        <n v="19181.4"/>
        <n v="55188"/>
        <n v="66602.8"/>
        <n v="657879.6"/>
        <n v="38310.4"/>
        <n v="21937.5"/>
        <n v="20399.2"/>
        <n v="48562.8"/>
        <n v="80145"/>
        <n v="219956.8"/>
        <n v="8458.8"/>
        <n v="22640.4"/>
        <n v="164350.3"/>
        <n v="252349.5"/>
        <n v="67657.2"/>
        <n v="324852.6"/>
        <n v="102614.4"/>
        <n v="813147.2"/>
        <n v="391070.4"/>
        <n v="185331.9"/>
        <n v="116964.3"/>
        <n v="135596.2"/>
        <n v="28762.8"/>
        <n v="94545"/>
        <n v="13716.3"/>
        <n v="274765.7"/>
        <n v="23493"/>
        <n v="107049.6"/>
        <n v="244822.5"/>
        <n v="514407.6"/>
        <n v="31136.3"/>
        <n v="81828"/>
        <n v="38745"/>
        <n v="4239.3"/>
        <n v="6160"/>
        <n v="1644.1"/>
        <n v="31909"/>
        <n v="11743.6"/>
        <n v="67897"/>
        <n v="58379.1"/>
        <n v="172769.9"/>
        <n v="4252.7"/>
        <n v="88308"/>
        <n v="13444.2"/>
        <n v="124922.9"/>
        <n v="43736"/>
        <n v="33359.4"/>
        <n v="294158.7"/>
        <n v="13308.5"/>
        <n v="3792.6"/>
        <n v="105661.1"/>
        <n v="1120074.9"/>
        <n v="17032.5"/>
        <n v="12610.4"/>
        <n v="117058.9"/>
        <n v="354130.8"/>
        <n v="24591.7"/>
        <n v="7267"/>
        <n v="36836.8"/>
        <n v="28452"/>
        <n v="9253.2"/>
        <n v="7348.2"/>
        <n v="115"/>
        <n v="117873"/>
        <n v="61553.7"/>
        <n v="35433.2"/>
        <n v="11516.9"/>
        <n v="93276"/>
        <n v="4457.4"/>
        <n v="23119.2"/>
        <n v="1012.2"/>
        <n v="55590.2"/>
        <n v="6417.6"/>
        <n v="64637.6"/>
        <n v="306174"/>
        <n v="58921.1"/>
        <n v="14000.8"/>
        <n v="113898.4"/>
        <n v="20838.4"/>
        <n v="321222"/>
        <n v="87711.4"/>
        <n v="9137.5"/>
        <n v="48719"/>
        <n v="115252.2"/>
        <n v="1096.5"/>
        <n v="97330.8"/>
        <n v="76828.4"/>
        <n v="47618.2"/>
        <n v="104988.7"/>
        <n v="173149.2"/>
        <n v="10324"/>
        <n v="75157.1"/>
        <n v="7293.9"/>
        <n v="1668.4"/>
        <n v="38952"/>
        <n v="418162.5"/>
        <n v="5202.9"/>
        <n v="74794.2"/>
        <n v="33008.4"/>
        <n v="4532"/>
        <n v="226228.5"/>
        <n v="26293.8"/>
        <n v="4832"/>
        <n v="110026.4"/>
        <n v="153796.4"/>
        <n v="27724.4"/>
        <n v="99519.2"/>
        <n v="87470.6"/>
        <n v="32687.6"/>
        <n v="105692"/>
        <n v="131481"/>
        <n v="42609.4"/>
        <n v="41713.4"/>
        <n v="73134.6"/>
        <n v="28039.2"/>
        <n v="35534.4"/>
        <n v="76489.6"/>
        <n v="139035.6"/>
        <n v="54486.9"/>
        <n v="8971.2"/>
        <n v="8830.5"/>
        <n v="1443.2"/>
        <n v="6814.2"/>
        <n v="29408"/>
        <n v="14108.1"/>
        <n v="372"/>
        <n v="155401"/>
        <n v="47325.8"/>
        <n v="37539.6"/>
        <n v="17662.8"/>
        <n v="48999.2"/>
        <n v="21654.8"/>
        <n v="20228"/>
        <n v="35855.4"/>
        <n v="10535"/>
        <n v="2501.2"/>
        <n v="4574.7"/>
        <n v="42991.4"/>
        <n v="23993.2"/>
        <n v="1520.4"/>
        <n v="922734"/>
        <n v="36360"/>
        <n v="18445.5"/>
        <n v="45381"/>
        <n v="19926"/>
        <n v="18783.6"/>
        <n v="86.1"/>
        <n v="7144"/>
        <n v="76167"/>
        <n v="91737.5"/>
        <n v="11038.5"/>
        <n v="59593.6"/>
        <n v="45001.6"/>
        <n v="13162.3"/>
        <n v="8179.2"/>
        <n v="30404"/>
        <n v="18985.5"/>
        <n v="179655"/>
        <n v="23890.8"/>
        <n v="56925"/>
        <n v="26469"/>
        <n v="42816.3"/>
        <n v="1953"/>
        <n v="6695.5"/>
        <n v="13327.6"/>
        <n v="11037.6"/>
        <n v="47159.2"/>
        <n v="26178.6"/>
        <n v="47434.5"/>
        <n v="40853.8"/>
        <n v="3186.3"/>
        <n v="14784.6"/>
        <n v="1570.8"/>
        <n v="44748"/>
        <n v="20231.2"/>
        <n v="25277"/>
        <n v="5719.5"/>
        <n v="14163.6"/>
        <n v="19072.2"/>
        <n v="319376.4"/>
        <n v="2085.5"/>
        <n v="192192.8"/>
        <n v="31694.2"/>
        <n v="50891.1"/>
        <n v="75060"/>
        <n v="14744"/>
        <n v="2257.2"/>
        <n v="41429"/>
        <n v="11278.9"/>
        <n v="41714.3"/>
        <n v="68228.1"/>
        <n v="43972.5"/>
        <n v="12100"/>
        <n v="22944"/>
        <n v="297508.3"/>
        <n v="4104"/>
        <n v="7763.4"/>
        <n v="17425.8"/>
        <n v="318.2"/>
        <n v="182151.2"/>
        <n v="21299.5"/>
        <n v="9592.8"/>
        <n v="1665.3"/>
        <n v="5878.1"/>
        <n v="52796"/>
        <n v="127491"/>
        <n v="12045.6"/>
        <n v="2747"/>
        <n v="15179"/>
        <n v="26586.9"/>
        <n v="1759.8"/>
        <n v="32926.5"/>
        <n v="19474.4"/>
        <n v="4477.2"/>
        <n v="10719.9"/>
        <n v="55787.6"/>
        <n v="15116.4"/>
        <n v="44452"/>
        <n v="47401.2"/>
        <n v="59959.2"/>
        <n v="49496"/>
        <n v="114382.4"/>
        <n v="72657"/>
        <n v="32292"/>
        <n v="61219.1"/>
        <n v="93006"/>
        <n v="7533"/>
        <n v="27680.4"/>
        <n v="22771.4"/>
        <n v="12707.2"/>
        <n v="13275.6"/>
        <n v="402825"/>
        <n v="300"/>
        <n v="11115.5"/>
        <n v="20288"/>
        <n v="26932.5"/>
        <n v="42421.5"/>
        <n v="9894.3"/>
        <n v="10393.5"/>
        <n v="2764"/>
        <n v="11234"/>
        <n v="15320.8"/>
        <n v="25415.9"/>
        <n v="7334.8"/>
        <n v="20308.9"/>
        <n v="96012"/>
        <n v="48859.2"/>
        <n v="67964.4"/>
        <n v="12213.6"/>
        <n v="9975"/>
        <n v="22279.5"/>
        <n v="1754.4"/>
        <n v="8089.2"/>
        <n v="19671.8"/>
        <n v="30065.3"/>
        <n v="13877.6"/>
        <n v="10814.5"/>
        <n v="20827.8"/>
        <n v="9288.4"/>
        <n v="5701.8"/>
        <n v="1292"/>
        <n v="382989.6"/>
        <n v="1546.6"/>
        <n v="6673.6"/>
        <n v="103574.2"/>
        <n v="481123.5"/>
        <n v="47880"/>
        <n v="74172"/>
        <n v="14669.8"/>
        <n v="7514.7"/>
        <n v="175476.6"/>
        <n v="1109308.3"/>
        <n v="123953.7"/>
        <n v="10147.8"/>
        <n v="247065"/>
        <n v="205321.6"/>
        <n v="59249.6"/>
        <n v="19921.9"/>
        <n v="57892"/>
        <n v="27809.1"/>
        <n v="97927.2"/>
        <n v="26120"/>
        <n v="51273.2"/>
        <n v="11844"/>
        <n v="105678"/>
        <n v="89310.3"/>
        <n v="56120"/>
        <n v="26871.6"/>
        <n v="167390"/>
        <n v="101837.4"/>
        <n v="173665.8"/>
        <n v="3866.4"/>
        <n v="4419.4"/>
        <n v="1053.7"/>
        <n v="147669.7"/>
        <n v="33169"/>
        <n v="128690.8"/>
        <n v="571.2"/>
        <n v="21520"/>
        <n v="163288.2"/>
        <n v="72315.6"/>
        <n v="3780"/>
        <n v="3611.2"/>
        <n v="20200.7"/>
        <n v="15589.2"/>
        <n v="10381.6"/>
        <n v="57472"/>
        <n v="166840.8"/>
        <n v="37205.8"/>
        <n v="12142.2"/>
        <n v="9784"/>
        <n v="98826"/>
        <n v="13312.8"/>
        <n v="15.2"/>
        <n v="476"/>
        <n v="168445.2"/>
        <n v="54721.8"/>
        <n v="1047.6"/>
        <n v="66447.9"/>
        <n v="2416"/>
        <n v="195917.4"/>
        <n v="13255.3"/>
        <n v="5128"/>
        <n v="301"/>
        <n v="104656"/>
        <n v="63047.4"/>
        <n v="149910.6"/>
        <n v="59003.1"/>
        <n v="34962.4"/>
        <n v="7060"/>
        <n v="53435.6"/>
        <n v="62584"/>
        <n v="344.1"/>
        <n v="41688.5"/>
        <n v="7442.4"/>
        <n v="50595.6"/>
        <n v="8864.2"/>
        <n v="82408.2"/>
        <n v="81991.8"/>
        <n v="4309.1"/>
        <n v="7035.6"/>
        <n v="128430.9"/>
        <n v="67953.6"/>
        <n v="7178.2"/>
        <n v="41296"/>
        <n v="22491"/>
        <n v="13800.6"/>
        <n v="4373.1"/>
        <n v="2911.9"/>
        <n v="77540.4"/>
        <n v="2704.7"/>
        <n v="65686.8"/>
        <n v="13116.4"/>
        <n v="9370.8"/>
        <n v="35770.5"/>
        <n v="361"/>
        <n v="5920.4"/>
        <n v="108826.3"/>
        <n v="15120.8"/>
        <n v="16655.4"/>
        <n v="1577.4"/>
        <n v="948"/>
        <n v="570.4"/>
        <n v="57201.3"/>
        <n v="22.2"/>
        <n v="17824.8"/>
        <n v="4169.7"/>
        <n v="53295.9"/>
        <n v="1181.8"/>
        <n v="17375.8"/>
        <n v="12792.6"/>
        <n v="44718.7"/>
        <n v="55650"/>
        <n v="167973"/>
        <n v="48494.8"/>
        <n v="5084"/>
        <n v="83476"/>
        <n v="1631.7"/>
        <n v="4239.4"/>
        <n v="152216.6"/>
        <n v="26055.5"/>
        <n v="39.6"/>
        <n v="53976.5"/>
        <n v="6748.6"/>
        <n v="79173.6"/>
        <n v="2623"/>
        <n v="36350.6"/>
        <n v="49602.2"/>
        <n v="258254.4"/>
        <n v="2457"/>
        <n v="21168"/>
        <n v="1820.4"/>
        <n v="17877.6"/>
        <n v="61282.7"/>
        <n v="6547.8"/>
        <n v="6806"/>
        <n v="462"/>
        <n v="123104.7"/>
        <n v="32939.4"/>
        <n v="47035.8"/>
        <n v="4248.4"/>
        <n v="49.5"/>
        <n v="16541.4"/>
        <n v="758.5"/>
        <n v="60018"/>
        <n v="12447.6"/>
        <n v="5443.2"/>
        <n v="85.5"/>
        <n v="388"/>
        <n v="7792.4"/>
        <n v="60136"/>
        <n v="12968"/>
        <n v="11044.8"/>
        <n v="5992"/>
        <n v="1159"/>
        <n v="5002.2"/>
        <n v="17410.7"/>
        <n v="13272"/>
        <n v="41495"/>
        <n v="16153.2"/>
        <n v="1276"/>
        <n v="8382.8"/>
        <n v="38330.9"/>
        <n v="2254.2"/>
        <n v="40123.3"/>
        <n v="16882.8"/>
        <n v="41241.6"/>
        <n v="186.2"/>
        <n v="19912"/>
        <n v="8183.6"/>
        <n v="7787.3"/>
        <n v="8792"/>
        <n v="51195.3"/>
        <n v="25806"/>
        <n v="3947.9"/>
        <n v="17571.6"/>
        <n v="41502.9"/>
        <n v="172"/>
        <n v="19588.8"/>
        <n v="8025.6"/>
        <n v="11495.4"/>
        <n v="35174.1"/>
        <n v="40936"/>
        <n v="2255"/>
        <n v="134.4"/>
        <n v="5682.6"/>
        <n v="8765.8"/>
        <n v="6716"/>
        <n v="50064.3"/>
        <n v="36379.3"/>
        <n v="33028.3"/>
        <n v="1320.2"/>
        <n v="41042.4"/>
        <n v="72138.3"/>
        <n v="196.1"/>
        <n v="7084.8"/>
        <n v="11508"/>
        <n v="950"/>
        <n v="21747.6"/>
        <n v="363.4"/>
        <n v="17043.7"/>
        <n v="95.7"/>
        <n v="19236"/>
        <n v="6037.2"/>
        <n v="12083"/>
        <n v="30.1"/>
        <n v="8126.3"/>
        <n v="9310.4"/>
        <n v="1805.7"/>
        <n v="253.8"/>
        <n v="29638.9"/>
        <n v="14599.6"/>
        <n v="2842.4"/>
        <n v="7748.6"/>
        <n v="856.8"/>
        <n v="3276"/>
        <n v="273.8"/>
        <n v="8711.8"/>
        <n v="25417.3"/>
        <n v="8641.6"/>
        <n v="102.5"/>
        <n v="12640"/>
        <n v="6855.2"/>
        <n v="34040.4"/>
        <n v="56979.3"/>
        <n v="5293.4"/>
        <n v="29.9"/>
        <n v="32584.5"/>
        <n v="64080"/>
        <n v="5439"/>
        <n v="14652"/>
        <n v="2807.2"/>
        <n v="14563.2"/>
        <n v="49051.2"/>
        <n v="7591.9"/>
        <n v="9885.7"/>
        <n v="26518.8"/>
        <n v="2028.4"/>
        <n v="1156.2"/>
        <n v="38027.5"/>
        <n v="2972"/>
        <n v="1180.8"/>
        <n v="3673.8"/>
        <n v="14878.5"/>
        <n v="30354.4"/>
        <n v="3792.5"/>
        <n v="17917"/>
        <n v="31237.9"/>
        <n v="9853.4"/>
        <n v="1530.8"/>
        <n v="283.5"/>
        <n v="19908"/>
        <n v="1154.4"/>
        <n v="647.5"/>
        <n v="8402.2"/>
        <n v="3740.1"/>
        <n v="3958.5"/>
        <n v="15892"/>
        <n v="10810"/>
        <n v="832.3"/>
        <n v="1675.8"/>
        <n v="42262.8"/>
        <n v="19335.6"/>
        <n v="1220.7"/>
        <n v="630.8"/>
        <n v="1242.3"/>
        <n v="2416.6"/>
        <n v="31570.5"/>
        <n v="305.2"/>
        <n v="61528"/>
        <n v="23116.5"/>
        <n v="2533.8"/>
        <n v="258.3"/>
        <n v="51"/>
        <n v="41.4"/>
        <n v="30550.8"/>
        <n v="23052.9"/>
        <n v="714"/>
        <n v="12873"/>
        <n v="4186.1"/>
        <n v="19027.2"/>
        <n v="39371.2"/>
        <n v="417.1"/>
        <n v="31058.9"/>
        <n v="1320"/>
        <n v="19651"/>
        <n v="19468"/>
        <n v="23311.2"/>
        <n v="31922.6"/>
        <n v="133.2"/>
        <n v="4"/>
        <n v="20824"/>
        <n v="2360.6"/>
        <n v="1508.6"/>
        <n v="1271.4"/>
        <n v="10933.7"/>
        <n v="1851"/>
        <n v="1256"/>
        <n v="2354"/>
        <n v="71032.5"/>
        <n v="327.6"/>
        <n v="998.8"/>
        <n v="50219.4"/>
        <n v="30702"/>
        <n v="2610.6"/>
        <n v="44824"/>
        <n v="2356.2"/>
        <n v="7156.8"/>
        <n v="15708"/>
        <n v="18044.1"/>
        <n v="2566.2"/>
        <n v="8431.8"/>
        <n v="25431"/>
        <n v="1621.2"/>
        <n v="2283.7"/>
        <n v="10067.2"/>
        <n v="4534.6"/>
        <n v="50127"/>
        <n v="20741.9"/>
        <n v="612.3"/>
        <n v="13977.6"/>
        <n v="7975.8"/>
        <n v="64058.4"/>
        <n v="14.8"/>
        <n v="6149.4"/>
        <n v="1434.8"/>
        <n v="331.8"/>
        <n v="20640"/>
        <n v="9475.1"/>
        <n v="2293.2"/>
        <n v="13084"/>
        <n v="42915.6"/>
        <n v="13419"/>
        <n v="13893.3"/>
        <n v="12984"/>
        <n v="62.4"/>
        <n v="547.2"/>
        <n v="10260"/>
        <n v="1190"/>
        <n v="561.6"/>
        <n v="2908"/>
        <n v="3328"/>
        <n v="199.5"/>
        <n v="6576"/>
        <n v="3624.4"/>
        <n v="33465.6"/>
        <n v="12141"/>
        <n v="5969.6"/>
        <n v="2478"/>
        <n v="6174.8"/>
        <n v="17572.8"/>
        <n v="2841.3"/>
        <n v="5093.4"/>
        <n v="26.4"/>
        <n v="10001.8"/>
        <n v="3915.6"/>
        <n v="27520"/>
        <n v="226.8"/>
        <n v="4487.8"/>
        <n v="7363.2"/>
        <n v="30130"/>
        <n v="7014.8"/>
        <n v="4231.5"/>
        <n v="1189"/>
        <n v="14.4"/>
        <n v="42829.6"/>
        <n v="17294.6"/>
        <n v="12177.7"/>
        <n v="2287.6"/>
        <n v="1014"/>
        <n v="6520.8"/>
        <n v="29396.5"/>
        <n v="4784.5"/>
        <n v="869.2"/>
        <n v="253.5"/>
        <n v="12042.8"/>
        <n v="236.5"/>
        <n v="4792.5"/>
        <n v="9508"/>
        <n v="10019.1"/>
        <n v="25061.4"/>
        <n v="7281.6"/>
        <n v="15540"/>
        <n v="1217.7"/>
        <n v="16203.6"/>
        <n v="722.4"/>
        <n v="363.6"/>
        <n v="16703.4"/>
        <n v="6336"/>
        <n v="15703.8"/>
        <n v="25331.3"/>
        <n v="3108"/>
        <n v="59472"/>
        <n v="29059.8"/>
        <n v="1291.5"/>
        <n v="1090.6"/>
        <n v="1707.2"/>
        <n v="3390.7"/>
        <n v="984.7"/>
        <n v="14448.4"/>
        <n v="655.2"/>
        <n v="2009"/>
        <n v="319.8"/>
        <n v="2769"/>
        <n v="505.4"/>
        <n v="12654.6"/>
        <n v="2775.6"/>
        <n v="10397.6"/>
        <n v="32764.2"/>
        <n v="2296.2"/>
        <n v="3502.2"/>
        <n v="4687.8"/>
        <n v="4432"/>
        <n v="74.8"/>
        <n v="43801.8"/>
        <n v="14364"/>
        <n v="24079.3"/>
        <n v="5653.9"/>
        <n v="6413.4"/>
        <n v="11281.2"/>
        <n v="712"/>
        <n v="11455.2"/>
        <n v="763.2"/>
        <n v="84"/>
        <n v="8032.4"/>
        <n v="1623.6"/>
        <n v="461.1"/>
        <n v="163.8"/>
        <n v="28736.4"/>
        <n v="741"/>
        <n v="7990.5"/>
        <n v="4620.7"/>
        <n v="361.6"/>
        <n v="11079.2"/>
        <n v="1980"/>
        <n v="6.2"/>
        <n v="4360"/>
        <n v="16883.8"/>
        <n v="1684.8"/>
        <n v="32124"/>
        <n v="30044.1"/>
      </sharedItems>
    </cacheField>
    <cacheField name="About_product" numFmtId="0">
      <sharedItems count="1287" longText="1">
        <s v="High Compatibility : Compatible With iPhone 12, 11, X/XsMax/Xr ,iPhone 8/8 Plus,iPhone 7/7 Plus,iPhone 6s/6s Plus,iPhone 6/6 Plus,iPhone 5/5s/5c/se,iPad Pro,iPad Air 1/2,iPad mini 1/2/3,iPod nano7,iPod touch and more apple devices.Fast Charge &amp; 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Äê Fast Charger &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1m long Type-C USB CableSturdy and Durable. With USB cable you can transfer data with speeds of upto 480 MbpsUpto 3A output6months warrantySturdy and Durable. With USB cable you can transfer data with speeds of upto 480 Mbps6months warrantyUp To 3A Output"/>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1M Long Cable. Usb 2.0 (Type A)Toughened JointsStrong And SturdyCountry Of Origin: China6 Months Warranty"/>
        <s v="Note : The brands, Mi and Xiaomi, are part of the same multinational conglomerateResolution : HD Ready (1366 x 768) Resolution Refresh Rate : 60 Hertz 178 Degree wide viewing angleConnectivity: Dual Band Wi-Fi 2 HDMI ports to connect latest gaming consoles, set top box, Blu-ray Players 2 USB ports to connect hard drives and other USB devices ALLM ARC Bluetooth 5.0 EthernetSound: 20 Watts Output Dolby Audio, DTS Virtual: X, DTS-HDSmart TV Features : Android TV 11 PatchWall IMDb Integration Universal Search 300+ Free Live Channels Kids Mode with Parental lock Smart Recommendations Language Universe ‚Äì 15+ Languages User Centre Okay Google Chromecast suporting Apps : Netflix, Prime Video, Disney+ Hotstar 5000+ apps from Play Store Quad core Cortex A35 Chromecast built-in Ok Google Auto Low Latency Mode 1GB RAM + 8GB StorageDisplay: HD Ready Vivid Picture EngineWarranty Information: 1 year comprehensive warranty on product and 1 year additional on Panel provided by the brand from the date of purchase"/>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Resolution: HD Ready (1366x768) Refresh Rate: 50 hertzConnectivity: 2 HDMI ports to connect set top box, Blu Ray players, gaming console 1 USB ports to connect hard drives and other USB devicesSound output: 10 Watts Output I 2 Speakers DTS Virtual:X Sound Type : Down FiringSmart TV Features: Web OS Smart TV Wi-Fi Home Dashboard Screen Mirroring Mini TV Browser Multi-Tasking Office 365, Set WXHXD (with Stand ) mm - 739 x 472 x 168Display: Active HDR Display Type: Flat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Resolution: HD Ready (1366x768) Refresh Rate: 60 hertzConnectivity: 2 HDMI ports to connect set top box, Blu Ray players, gaming console 1 USB ports to connect hard drives and other USB devicesSound : 20 Watts Output Dolby Digital PlusSmart TV Features : Personal Computer Screen Share Music System Content Guide Connect Share MovieDisplay : LED Panel Mega Contrast PurColor HD Picture Quality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Resolution : HD Ready (1366x768) Refresh Rate : 60 Hertz 178 Degree wide viewing angleConnectivity: Dual band Wifi 2 way Bluetooth HDMI ports 2.0 x 2 (HDMI 1 supports ARC) to connect personal computer, laptop, set top box, Blu-ray speakers or a gaming console USB ports 2.0 x 2 to connect hard drives or other USB deviceSound: 24 Watts Output High Fidelity Speakers with Dolby Audio 5 Sound Modes - Movie, Music, Standard, News, SportsSmart Tv Features: Google certified Android TV 11 Google Assistant Chromecast built-in Voice controlled Smart Remote Hotkeys for Quick Access - Netflix, Prime Video, YouTube, Disney+Hotstar 5 Picture Mode 1.5GB RAM 8GB Storage 64bit Quad Core ProcessorDisplay : 16.7 Million Colours Wide Colour Gamut Intelligent Frame Stabilization Engine HDR10+ Super Brightness Micro Dimming Blue Light ReductionWarranty Information: 1 year comprehensive warranty provided by the manufacturer from date of purchaseInstallation: Installation/Wall mounting/demo will be arranged by AHS Team. For any other information, please contact Amazon customer support Wall Mount is not included in the box and will be charged at the time of installationEasy Returns: This product is eligible for replacement within 10 days of delivery in case of any product defects, damage or features not matching the description"/>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Resolution: HD Ready (1366x768) Refresh Rate: 60 hertzConnectivity: 2 HDMI ports to connect set top box, Blu Ray players, gaming console 2 USB ports to connect hard drives and other USB devices, Dimensions(TV With Stand) - 71.3cm*20cm*46.9cm, VESA Hole Pitch - 20cm*20cmSound : 20 Watts Output Dolby AudioSmart TV Features: Android TV 9.0 OnePlus Connect Google Assistant Play Store Chromecast Shared Album Supported Apps : Netflix, YouTube, Prime video Content Calendar OxygenPlayDisplay : LED Panel Noise Reduction Colour Space Mapping Dynamic Contrast Anti-Aliasing DCI-P3 93% colour gamut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Wall Mount is not included in the box and will be charged extra at the time of installationEasy returns: This product is eligible for replacement within 10 days of delivery in case of any product defects, damage or features not matching the description provided"/>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USB Type-C to Type-C cable with universal compatibility1m Length &amp; Reversible designHigh Speed Data/Charging with USB 2.0"/>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Resolution: 4K Ultra HD (3840x2160) Bezel-less DesignConnectivity: Dual-band Wi-Fi 3HDMI ports to connect set top box, Blu Ray players, gaming console 2 USB ports to connect hard drives and other USB devicesSound : 24 Watts Output Dolby Audio Dolby Atmos DecodingSmart TV features: Android TV OnePlus Connect Ecosystem Google Assistant Chromecast, Miracast, DLNA Auto Low Latency Mode Supported Apps : Netflix, Youtube, Prime Video, Hotstar, SonyLiv, Hungama, JioCinema, Zee5, Eros Now, Oxygen PlayDisplay: 1 billion colors Gamma Engine with MEMC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Wall Mount is not included in the box and will be charged extra at the time of installation"/>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Resolution : Full HD (1920x1080) Refresh Rate : 60 Hertz 178 Degree wide viewing angleConnectivity: 3 HDMI ports to connect set top box, Blu-Ray players, gaming console 3 USB ports to connect hard drives and other USB devices 3.5mm to connect your headphones S/PDIF port to connect SpeakersSound: 20 Watts Powerful Stereo Speakers DTS-HDSmart TV Features : Android TV 9 Chromecast built-in PatchWall 4 with IMDb integration 75+ Free Live Channels Universal search Language Universe (16+ Languages) Miracast Supported Apps: Prime Video Netflix, Disney + Hotstar, YouTube, Apple TV, 5000+ apps from Play Store Quad core processor Built-in Wi-Fi 1GB RAM + 8GB StorageDisplay: LED Panel Vivid Picture engine Detailed Picture Controls Ultra bright screen Dynamic contrast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Wall Mount is not included in the box and will be charged extra at the time of installation"/>
        <s v="[High Compatibility] : iPhone X/XsMax/Xr ,iPhone 8/8 Plus,iPhone 7/7 Plus,iPhone 6s/6s Plus,iPhone 6/6 Plus,iPhone 5/5s/5c/se,iPad Pro,iPad Air 1/2,iPad mini 1/2/3,iPod nano7,iPod touch and more apple devices.[Fast Charge &amp; 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dded Protection: An additional layer of protection has been added to the Lightning and USB ends to improve durability and reduce fraying;"/>
        <s v="Resolution: HD Ready (1366x768) Refresh Rate: 60 hertz Viewing Angle: 178 degreesConnectivity: 2 HDMI ports to connect set top box, Blu Ray players, gaming console 2 USB ports to connect hard drives and other USB devicesSound : 20 Watts output Powerful Stereo Output Power Audio, Music EqualizerDisplay: A+ Grade Panel IPE Technology True Colour Cinema Zoom Slim Bezel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Universal remote controlEnsures long lastinga and consistent performanceSturdy built"/>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Resolution : HD Ready (1366x768) Refresh Rate : 60 HertzConnectivity: 2 HDMI ports to connect set top box, Blu Ray players, gaming console 2 USB ports to connect hard drives and other USB devices Dual-band Wi-FiSound : 20 Watts Output Dolby Audio Dolby Atmos DecodingSmart TV features: Latest Android TV 11, OnePlus Connect Ecosystem, Google Assistant, Chromecast, Miracast, DLNA, Auto Low Latency Mode Supported Apps : Netflix, Youtube, Prime Video, Hotstar, SonyLiv, Hungama, JioCinema, Zee5, Eros Now, Oxygen PlayDisplay : Bezel-less Design LED Panel Anti-Aliasing Gamma Engine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Wall Mount is not included in the box and will be charged extra at the time of installation"/>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This is Generic Airtel Tv RemoteUniversal configuration with any TVShining black colour with LED indicator"/>
        <s v="Resolution : Crystal 4K Ultra HD (3840 x 2160) Refresh Rate : 50 HertzConnectivity: 3 HDMI ports to connect set top box, Blu-ray speakers or a gaming console 1 USB ports to connect hard drives or other USB devicesDisplay: Ultra HD (4k) LED Panel One Billion Colors New Bezel-less Design Supports HDR 10+ PurColor Mega Contarst UHD Dimming Auto Game ModeSound: 20 Watts Output Powerful Speakers with Dolby Digital Plus Q SymphonySmart TV Features : Prime Video, Hotstar, Netflix, Zee5 and more Voice Assistant - Bixby &amp; Alexa Tap View PC Mode Universal Guide Web Browser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Resolution: HD Ready (1366 x 768) Refresh Rate: 60 hertz 178 Degree wide viewing angleConnectivity: 2 HDMI ports to connect set top box, Blu-Ray players, gaming console 2 USB ports to connect hard drives and other USB devices 3.5mm to connect your headphones Bluetooth 5.0 to connect Bluetooth speakers, earphones and TWS earphonesSound: 20 Watts Powerful Stereo Speakers Dolby Audio DTS Virtual: X and DTS-HD Dolby Atmos pass through ARC portSmart TV Features : Android TV 11 Chromecast built-in PatchWall 4 with IMDb integration Kids Mode with Parental Lock 75+ Free Live Channels Universal search Language Universe (16+ Languages) India's Top 10 Miracast Supported Apps: Prime Video Netflix Disney + Hotstar YouTube Apple TV 5000+ apps from Play Store Auto Low Latency Mode Quad core processor Dual band Wi-Fi 1GB RAM + 8GB StorageDisplay: A+ Grade LED panel Vivid Picture Engine Detailed Picture Controls Ultra bright screen Dynamic contrast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Resolution: HD Ready (1366 x 768) Refresh Rate: 60Hz 178 Degree wide viewing angleConnectivity: 2 HDMI Ports to connect set top box, Blu Ray players, gaming console 2 USB Ports to connect hard drives and other USB devices 1 VGA Slot to connect your Laptop/PC 1 Headphone Jack 2 AV Input Slot 1 RF SlotSound: 20 Watts OutputDisplay: High Definition Dynamic Contast Intelligent Signal Calibration 16.7 Million Colours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Full motion cantilever mountFits 32inch-55inch flat panel displayVesa compliance 100x100 to 400x400mm"/>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Resolution : 4K Ultra HD (3840x2160) Resolution Refresh Rate : 60 Hertz 178 Degree wide viewing angleConnectivity: Dual-band Wi-Fi Bluetooth 5.0 3 HDMI ports to connect latest gaming consoles, set top box, Blu-ray Players 2 USB ports to connect hard drives and other USB devices eARC - Dolby Atmos Passthrough eARC HDMI port Optical PortSound: 30 Watts Output Dolby Audio DTS Virtual: X Dolby Atmos pass through eARC DTS-HDSmart TV Features : Android TV 10, PatchWall 4 with IMDb integration Quad core processor, Built-in Wi-Fi, Chromecast built-in, Ok Google, Auto Low Latency Mode, 2GB RAM + 16GB Storage, Miracast Supported Apps: Prime Video, Netflix, Disney + Hotstar, YouTube, Apple TV, 5000+ apps from Play Store,Display: 4K LED Panel Dolby Vision HDR10 HLG Reality Flow Vivid Picture Engine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Resolution: HD Ready (1366 x 768) Refresh Rate: 60 hertzConnectivity: 2 HDMI Ports to connect set top box 1 USB ports to connect hard drives or other USB devices IR Port to control connected devices like DVD / STB PlayersSound: 16 Watts Output Powerful Speakers with Dolby AudioSmart TV Features : Android R 11 ,Packed with amazing smart features such as Google Voice Search, Google App Store and Built-in Chromecast. Google Play Store, YouTube, Google cast, Netflix.Display : LED Smart TV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High Compatibility] : This iphone data cable supports with iPhone 6,6s,6 plus,6s plus,7 7 plus ,8 8plus,x,xs,11 pro max,12 mini pro max,13 mini pro max iPad Air, iPad mini, iPod Nano and iPod Touch[Fast Charge &amp; 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Compatible For Amazon Fire TV Stick (3rd Gen, 2021) Compatible For Amazon Fire TV Stick Lite Compatible For Amazon Fire TV Stick (2nd Gen) Compatible For Amazon Fire TV Stick 4K Compatible For Amazon Fire TV Stick 4K Max streaming device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High Compatibility] : Compatible For iPhone X/Xs Max/Xr, Phone 8/8 Plus,Phone 7/7 Plus,Phone 6s/6s Plus,Phone 6/6 Plus,5/5s/5c/SE,Pad Pro,Pad Air 1/2,Pad mini 1/2/3,Pod nano7,Pod touch and more devices.[Fast Charge &amp; 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Resolution: Full HD (1920 x 1080) Refresh Rate: 60 hertzConnectivity: 2 HDMI ports to connect set top box Blu Ray players gaming console 2 USB ports to connect hard drives and other USB devicesSound output: 30 Watts Output Dolby AudioSmart TV Features: Builtin WiFi Netflix Google Play Store YouTube Chrome cast Media center with Google Voice Assistant Android 9.O Based OSDisplay: A+ Grade Panel Micro Dimming True Color View Angle: 178 degree 2K HDR10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Fast Charge &amp; Data Sync: Fast charge &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Resolution : 4K Ultra HD (3840x2160) Refresh Rate : 60 HertzConnectivity: 3 HDMI ports to connect set top box, Blu Ray players, gaming console 2 USB ports to connect hard drives and other USB devices Dual-band Wi-FiSound : 24 Watts Output Dolby Audio Dolby Atmos DecodingSmart TV features: Android TV OnePlus Connect Ecosystem Google Assistant Chromecast, Miracast, DLNA Auto Low Latency Mode Supported Apps : Netflix, Youtube, Prime Video, Hotstar, SonyLiv, Hungama, JioCinema, Zee5, Eros Now, Oxygen PlayDisplay : Bezel-less Design Decoding of HDR10+ HDR10, HLG 1 billion colors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Wall Mount is not included in the box and will be charged extra at the time of installationEasy returns: This product is eligible for replacement within 10 days of delivery in case of any product defects, damage or features not matching the description provided"/>
        <s v="Resolution : 4K Ultra HD (3840x2160) Refresh Rate : 60 Hertz 178 Degree wide viewing angleConnectivity: Dual band Wifi 2 way Bluetooth HDMI ports 2.1 x 3 (HDMI 1 supports eARC) to connect personal computer, laptop, set top box, Blu-ray speakers or a gaming console USB ports 2.0 x 1, 3.0 x 1 to connect hard drives or other USB deviceSound: 30 Watts Output High Fidelity Speakers with Dolby Audio 5 Sound Modes - Movie, Music, Standard, News, SportsSmart Tv Features: Google certified Android TV 11 Google Assistant Chromecast built-in Voice controlled Smart Remote Hotkeys for Quick Access - Netflix, Prime Video, YouTube, Disney+Hotstar 5 Picture Mode 2GB RAM 16GB Storage 64bit Quad Core ProcessorDisplay : 1.07 Billion colours MEMC Wide Colour Gamut+ Intelligent Frame Stabilization Engine Dynamic Signal Calibration HDR10+ with HLG UHD Upscaling Super Brightness Micro Dimming Blue Light Reduction 178 degree Wide viewing angleWarranty Information: 2 years comprehensive warranty provided by the manufacturer from date of purchaseInstallation: Installation/Wall mounting/demo will be arranged by AHS Team. For any other information, please contact Amazon customer support Wall Mount is not included in the box and will be charged at the time of installationEasy Returns: This product is eligible for replacement within 10 days of delivery in case of any product defects, damage or features not matching the description"/>
        <s v="Resolution : Crystal 4K UHD (3840x2160) resolution Refresh Rate : 60 HertzConnectivity: 3 HDMI ports to connect set top box, Blu-ray speakers or a gaming console 1 USB ports to connect hard drives or other USB devicesDisplay: Ultra HD (4k) LED Panel One Billion Colors Air Slim Design Supports HDR 10+ PurColor Mega Contarst UHD Dimming Auto Game ModeSound: 20 Watts Output Powerful Speakers with Dolby Digital Plus Q SymphonySmart TV Features : Prime Video, Hotstar, Netflix, Zee5 and more Tap View PC Mode Universal Guide Web Browser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Resolution : Full HD (1920x1080) Refresh Rate : 60 HertzConnectivity: 2 HDMI ports to connect set top box, Blu Ray players, gaming console 2 USB ports to connect hard drives and other USB devices Dual-band Wi-FiSound : 20 Watts Output Dolby Audio Dolby Atmos DecodingSmart TV features: Latest Android TV 11, OnePlus Connect Ecosystem, Google Assistant, Chromecast, Miracast, DLNA, Auto Low Latency Mode Supported Apps : Netflix, Youtube, Prime Video, Hotstar, SonyLiv, Hungama, JioCinema, Zee5, Eros Now, Oxygen PlayDisplay : Bezel-less Design LED Panel Anti-Aliasing Gamma Engine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Wall Mount is not included in the box and will be charged extra at the time of installation"/>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Resolution: Full HD (1920 x 1080) Refresh Rate: 60 HertzConnectivity: 2 HDMI Ports to connect set top box, Blu Ray players, gaming console 1 USB Ports to connect hard drives and other USB devicesSound : 20 Watts Output Powerful 2 Stero Integrated Speaker Boxes with Dolby AudioSmart TV Features: AI-IN Built-in WiFi Android R (Certified by Google) Built-in Chromecast 64 bit Quad Core Processor Prime video Youtube Netflix Voice Search 1 GB RAM + 8 GB ROMDisplay: Slim Design A+ Grade Panel Micro Dimming View Angle : 178 degree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Supports 150Mbps Wireless data transmission rateFully compliant with USB v2.0 High-speed modeAdvanced Security WPA/WPA2 encryption standardsIEEE 802.11 b/g/n clientAccess Point mode for HotspotMiniature Design"/>
        <s v="Compatible with MI Smart TV 4A 32 inch LED TV /Mi 4A 43 inch LED TV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Compatible Device For Samsung LED/LCD Remote Control Works With All Samsung LED/LCD TV Model No :- BN59-607A100% Best Quality Plastic Body and Soft Silicone Rubber KeypadRemotes are checked by Testing Machine Before ShipmentImported Generic Product Not by Samsung"/>
        <s v="Note : The brands, Mi and Xiaomi, are part of the same multinational conglomerateResolution : Full HD (1920 x 1080) Resolution Refresh Rate : 60 Hertz 178 Degree wide viewing angleConnectivity: Dual Band Wi-Fi 2 HDMI ports to connect latest gaming consoles, set top box, Blu-ray Players 2 USB ports to connect hard drives and other USB devices ALLM ARC Bluetooth 5.0 EthernetSound: 24 Watts Output Dolby Audio, DTS:X, DTS Virtual: XSmart TV Features : Android TV 11 PatchWall IMDb Integration Universal Search 300+ Free Live Channels Kids Mode with Parental lock Smart Recommendations Language Universe ‚Äì 15+ Languages User Centre Okay Google Chromecast suporting Apps : Netflix, Prime Video, Disney+ Hotstar 5000+ apps from Play Store Quad core Cortex A55 Chromecast built-in Ok Google Auto Low Latency Mode 1.5 GB RAM + 8GB StorageDisplay: Full HD Vivid Picture EngineWarranty Information: 1 year comprehensive warranty on product and 1 year additional on Panel provided by the brand from the date of purchase"/>
        <s v="[High Compatibility] : iPhones, iPad Air, iPad mini, iPod Nano and iPod Touch[Fast Charge &amp; 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High Compatibility] : Phone X/XsMax/Xr ,Phone 8/8 Plus,Phone 7/7 Plus,Phone 6s/6s Plus,Phone 6/6 Plus,Phone 5/5s/5c/se,Pad Pro,Pad Air 1/2,Pad mini 1/2/3,Pod nano7,Pod touch and more devices.[Fast Charge &amp; 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Resolution: 4K Ultra HD (3840x2160) Refresh Rate: 60 hertz 178 Degree wide viewing angleConnectivity: 3 HDMI ports to connect set top box, Blue Ray players, gaming console 2 USB ports to connect hard drives and other USB devices 2.4/5GHz WiFi HDMI CEC &amp; eARC/ARC Bluetooth 5.1Sound : 104 Watt DJ Sound Built-in Subwoofer Dolby Atmos Full range 4 Speaker 1 Subwoofer Surround Sound Bass BoostSmart TV Features : Google TV Watchlist Kids Mode Google play store Handsfree Mic ActiVoice Remote Control Hotkeys on Remote Control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Resolution: HD Ready (1366 x 768p) Refresh Rate: 60HzConnectivity: 2 HDMI Ports to connect set top box, Blu Ray players, gaming console 2 USB Ports to connect hard drives and other USB devices 1 VGA Slot to connect your Laptop/PC 1 Headphone Jack 2 AV Input Slot 1 RF SlotSound: 20 Watts Output Dual Speakers In-Built Surround SoundDisplay: A+ Grade Panel 178 Degree Wide Viewing Angle 1 Year Zero Dot Warranty Blue Screen Colour Temperature Noise Reduction Brightness: 280nitsWarranty: 1 Year Standard Manufacturer Warranty From CromaEasy Returns: This Product Is Eligible For Replacement Within 10 Days Of Delivery In Case Of Any Product Defects, Damage Or Features Not Matching The Description Provided"/>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Resolution: HD Ready (1366x768) Refresh Rate: 60 hertz Resolution Upscaler 178 Degree wide viewing angleConnectivity: 2 HDMI ports to connect set top box, Blu Ray players, gaming console 1 USB ports to connect hard drives and other USB devices 2-Way BluetoothSound: 10 Watts Output Dolby Digital Plus Sound Configuration AI Sound Virtual Surround 5.1 Bluetooth Surround Ready AI Acoustic TuningSmart TV Features: Œ±5 Gen 5 AI Processor Web OS Operating System Wi-Fi Magic Remote Full Web Browser Screen Share Game Optimizer Built-in Alexa Google Assistant AI Functions Works with Apple AirPlay &amp; Homekit HDR 10 Pro 8 GB Storage Supported Apps: Prime Video, Netflix, Disney+ Hotstar, Sony Liv, Zee5, Apple TV and moreDisplay: LED Panel HD Ready Digital Video Format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Please match your previous remote before placing order. or for verification of remote contact our coustmer care 7738090464"/>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3.0A OutputPVC + Nylon BraidedTangle Resistant1.2M Length"/>
        <s v="Charges Usb-Pd Enabled Iphones/Ipads From Zero To 50% When Paired With 18W Or Higher Usb-C Charger"/>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Resolution: HD Ready (1366 X 768) Refresh Rate: 60 Hertz Viewing Angle: 178 DegreesConnectivity: HDMI Ports to connect Set-Top Box Blu Ray players Gaming Console USB Ports to connect Hard Drives &amp; other USB devicesSound: 20 Watts Output Power Audio Music EqualizerSmart TV Features: Built-in Wi-Fi Screen Mirroring M-Cast Video Streaming Multimedia Connectivity PC ConnectivityDisplay: A+ Grade Panel IPE Technology True Colour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Resolution: 4K Ultra HD (3840x2160) Refresh Rate: 60 HertzConnectivity: 3 HDMI ports to connect set top box, gaming console etc 2 USB ports to connect hard drives and other USB devices Bluetooth Chromecast Built-in 5G Wi-Fi Stylish Voice RemoteSound : 24 Watts Output Dolby Atmos Multi Channel Surround Sound for best sound experience Powerful SoundSmart TV Features: Official Android TV 9.0 PIE Built-in Assistant RAM: 2GB ROM 16 GB Quad Core Search Netflix Prime Video Disney+ Hotstar etc on Official Play StoreDisplay: Dolby Vision HDR Ultra Dimming UHD AI Upscaler HDR 10, HLG support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Resolution: 4K Ultra HD (3840 x 2160) Refresh Rate: 60Hz Viewing angle : 178 DegreeConnectivity: Dual-band Wi-Fi Bluetooth 5.0 3 HDMI ports to connect latest gaming consoles, set top box, Blu-ray Players 2 USB ports to connect hard drives and other USB devices eARC - Dolby Atmos Passthrough eARC HDMI port Optical PortSound: 30 Watts Output Dolby Audio DTS Virtual: X Dolby Atmos pass through eARC DTS-HDSmart TV Features : Android TV 10 PatchWall - Kids Mode with Parental Lock Smart Curation Universal search Language Universe India's Top 10 Okay Google Chromecast Suporting Apps : Netflix, Prime Video, Disney+ Hotstar, 2.4GHz/5GHz Wi-Fi 802.11 a/b/g/n/ac (2x2 MIMO)Display: 4K LED Panel Dolby Vision HDR10+ HLG Reality Flow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DisplayPort male to HDMI male cable allows you to connect a DisplayPort output to an HDMI inputConnect your TV, projector or monitor; Not compatible with a USB portAllows both the video and audio signals to transmit over a single cable1 year limited warranty"/>
        <s v="Supports full 1080p HD viewing with digital transfer at rates up to 102Gbps - for excellent picture quality24k gold plated connectors with braided cable core to further enhance picture quality1 year limited warranty"/>
        <s v="Resolution: HD Ready (1366 x 768) Refresh Rate: 60 hertzConnectivity: 2 HDMI Ports to connect set top box 1 USB ports to connect hard drives or other USB devices IR Port to control connected devices like DVD / STB PlayersSound: 16 Watts Output Powerful Speakers with Dolby AudioSmart TV Features : Android R 11 1 GB RAM 8 GB ROM Packed with amazing smart features such as Google Voice Search, Google App Store and Built-in Chromecast. Google Play Store, YouTube, Google cast, Netflix.Display: A+ Grade Panel 178 Degree Wide Viewing Angle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Hand Free"/>
        <s v="Fast Charging and Data TransferHigh Quality Design"/>
        <s v="Resolution: 4K Ultra HD (3840x2160) Refresh Rate: 60 hertzConnectivity: Wi-Fi (Built-in) 3 HDMI ports to connect set top box, Blu Ray players, gaming console 1 USB ports to connect hard drives and other USB devices eARC Bluetooth 5.0 Optical EthernetSound: 20 Watts Output 2.0 Ch Speaker AI Sound (Virtual Surround 5.1 up-mix) Auto Volume Levelling Bluetooth Surround ReadySmart TV Features: AI ThinQ &amp; WebOS 22 with User Profiles Game Optimizer &amp; Dashboard Œ±5 Gen5 AI Processor 4K Unlimited OTT App Support: Netflix, Prime Video, Disney+ Hotstar, Apple TV, SonyLIV, Discovery+, Zee5 ALLM &amp; HGiG Mode HDR 10 Pro &amp; Active HDRDisplay: 4K Ultra HD LED Display 4K Upscaler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Before Order Please Match Your Remote With Image ShownCompatible Sony Bravia LED/LCD RemoteEasy to useSoft Rubber KeypadBest Quality Plastic Body"/>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Resolution: HD Ready (1366 x 768) Refresh Rate: 60 hertzConnectivity: 3 HDMI ports to connect set top box, Blu Ray players, gaming console 2 USB ports to connect hard drives and other USB devicesSound output: 24 Watts OutputSmart TV Features: Android TV Voice Search Google Play Chromecast Prime VideoDisplay : A+ Grade Panel Superior Sleek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Compatible with SD and HD Recording"/>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Resolution: 4K (3840x2160) Refresh Rate: 60 hertz 178 Degree wide viewing angleConnectivity: 3 HDMI ports to connect set top box, Blue Ray players 2 USB ports to connect hard drives and other USB devices 2.4/5GHz WiFi HDMI CEC &amp; ARC 2-Way Bluetooth 5.0Sound : 40-Watt Speakers 2 Master + 2 Tweeter Speakers Dolby Audio Sound Enhancement Ultra Surround Clear Voice IIISmart TV Features : webOS Content Store Magic Remote Control ThinQ AI Voice Assistant Alexa Built-in Wireless Casting Licensed Apps-Netflix, Prime Video Hotkeys on RemoteDisplay : IPS Panel 4K HDR 400nits Brightness HDR10 HLG Auto Low Latency Mode (ALLM) Game Mode TruMotion MEMC Cricket Mode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Resolution: HD Ready (1366x768) Refresh Rate: 60 hertzConnectivity: 2 HDMI ports to connect set top box, Blu Ray players, gaming console 1 USB ports to connect hard drives and other USB devicesSound : 20 Watts Output Dolby Digital PlusSmart TV Features : Voice Assistants SmartThings App Personal Computer Home Cloud Live Cast Screen Share Music System Alexa Built-in: Voice control your TV and your day. Just ask Alexa to search for movies, play music, control smart home devices, get sports updates and moreDisplay : LED Panel Mega Contrast PurColor HD Picture Quality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Supports 120W Fast ChargingHigh Quality Design"/>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Display :BIGGER &amp; BETTER - LED, HD Ready (1080p) (1280 x 720) Native Resolution 1500 : 1 High Contrast Ratio 3.81 m (150 inch) Large Screen DisplayLumens: BRIGHTER - 3300 Lumen 330 ANSI Lumen LED- Life Long Lamp + 30000 Hours Life 16:9 Aspect Ratio. Power Consumption : 50 - 150 WConnectivity : 2 x HDMI USB VGA AV SD Card Slot Audio Out Sound : In-Built Speaker (Stereo) 3W SpeakerConnect - TV (Set Top Box), Fire TV Stick, PC/ Laptop, DVD, Play Station etc.Warranty Information : 1 year warranty provided by the manufacturer from date of purchase"/>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úÖ„ÄêFast Charge &amp; Data Sync„Äë: Fast charge &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High Compatibility] : iPhones, iPad Air, iPad mini, iPod Nano and iPod Touch[Fast Charge &amp; 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Please match your previous remote before placing order. or for verification of remote contact our coustmer care 7738090464. * Its Electvision compatible remote for kodak LED."/>
        <s v="Resolution : HD Ready (1366 x 768) Refresh Rate : 60 Hertz 178 Degree wide viewing angleConnectivity: 2 HDMI ports to connect latest gaming consoles, set top box, Blu-ray Players 2 USB ports to connect hard drives and other USB devices Bluetooth 5.0 SPDIF Ethernet Headphone outSound: 40Watts Soundbar Dolby AudioSmart TV Features: Certified Android TV 11 Google Assistant Chromecast built-in Voice controlled Smart Remote Hotkeys for Quick Access - Netflix, Prime Video, YouTube, Disney+Hotstar 5 Picture Mode 1.5GB RAM 8GB Storage 64bit Quad Core ProcessorDisplay: High Definition HDR10+ HLG Intelligent Frame Stabilization Engine Dynamic Signal Calibration 16.7 Million Colours WCG Super Brightness Micro Dimming Blue Light Reduction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 &amp; Data Sync: It can charge and sync simultaneously at a rapid speed, Compatible with any charging adaptor, multi-port charging station or power bank."/>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Compatible with MI Smart TV 4A 32 inch Led TV /Mi 4A 43 inch led TV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Soft &amp; Durable Keypad Durable QualityRigid BodyEfficient Performance Remotes are Quality Tested Before Shipment Suitable with Sony LED/LCD Tv without Smart Functions2 AAA batteries Required"/>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Resolution: HD Ready (1366x768) Reresh Rate : 60 hertz 16:09 Display ScaleConnectivity: 2 HDMI Ports to connect set-top box, Blu Ray players and gaming console 2 USB Ports to connect hard drives and other USB devices 2 AV Input ports RF Port RJ45 Wi-FiSmart TV Features: Android 9.0 (GOS) In-built Apps Store Screen Sharing Remote with Hotkeys Movie Box Performance: Quad-Core A53 1.5GHz Processor RAM 1GB ROM 8GBSound: 20W Audio OutputDisplay: HD Ready Crystal Clear Display Bezel-less Design Dynamic Contrast High Brightness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Sound output: 20 Watts Output In-built Box SpeakersResolution: HD Ready (1366 x 768) Refresh Rate: 60 hertz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2 USB ports to connect hard drives and other USB devicesDisplay: A+ Grade Panel IPE technology True colour Wide Viewing AngleEasy returns: This product is eligible for replacement/refund within 10 days of delivery in case of any product defects, damage or features not matching the description providedWarranty Information: 1 year warranty provided by Visio World from date of purchase"/>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TPE materialOutput port, 1 meter USB cable lengthCustomer care number: 1800-102-2700 for product related queries"/>
        <s v="Usb-A To Lightning Cable"/>
        <s v="Approx. Length Of Cable: 2' Feet(60 Cm)Can Be Used For Startek Fm220U Fingerprint ScannerColor: Ivory(Off-White)Type : Usb Type C Cable"/>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 &amp; 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Type: Protective Cover For Remote ControlMaterial: SiliconeAvailable colors: Red, Black.For your convenience we have list some remote models for your easy reference.(The remote model number is usually affixed in the back or battery box)"/>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High Compatibility] : iPhones, iPad Air, iPad mini, iPod Nano and iPod Touch[Fast Charge &amp; 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Resolution: HD Ready (1366x768) Reresh Rate : 60 hertz 16:09 Display ScaleConnectivity: 2 HDMI Ports to connect set-top box, Blu Ray players and gaming console 2 USB Ports to connect hard drives and other USB devices 1 AV Input Port 1 VGASound: 20 Watts Audio Output Stereo SorroundDisplay: HD Ready Crystal Clear Display A+ Panel Dynamic Contrast High Brightness Vivid Colour Engine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Resolution: 4K Ultra HD (3840x2160) Refresh Rate : 60 Hertz 178 Degree wide viewing angleConnectivity: 3 HDMI ports (HDMI 2.1 Compatible, HDMI 1 supports eARC) to connect set top box, Blu Ray players, gaming console 2 USB ports to connect hard drives and other USB devicesSound : 30 Watts Output Co-tuned with Dynaudio Dolby AudioSmart TV Features : Android TV 10 ÔΩúHands-free voice control with Speak Now Google Assistant OnePlus Connect 2.0 OxygenPlay 2.0 Data Saver Plus Kids Mode Game ModeDisplay : 1 billion colors Gamma Engine HDR10+ certified, HDR10, HLG MEMC Bezel-less design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perfect100 % compatible"/>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High Compatibility] : iPhone X/XsMax/Xr ,iPhone 8/8 Plus,iPhone 7/7 Plus,iPhone 6s/6s Plus,iPhone 6/6 Plus,iPhone 5/5s/5c/se,iPad Pro,iPad Air 1/2,iPad mini 1/2/3,iPod nano7,iPod touch and more apple devices.[Fast Charge &amp; 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Not Suitable for Airtel Internet Tv Set top boxJust Insert the battery and you are ready to useMatch your old remote image before placing an order.Quality plastic usedCustomer Care at 9599141927(whatsapp) for compatibility check and technical issue."/>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Swivel Rotation : +/- 90¬∞ (Left / Right) Maximum Distance From Wall When Extended : 7 inch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Enjoy the high definition experience with 1080i resolutionModify or make your pack baDevice Type High Definition CompressionVivid colors and sharper images"/>
        <s v="Soft &amp; Durable KeypadDurable Quality, Rigid Body, Efficient PerformanceRemotes are Quality Tested Before ShipmentSuitable with Samsung LED/LCD Tv without Smart Functionsplease match image of your old remote with picture"/>
        <s v="Please Match The Image With Your Existing Remote Before Placing The OrderBest Quality Plastic Body.Soft Rubber Keypad.All Products are checked by Testing machine Before Shipment.Before Use Please Use New BatteryCompatible Device: SA-D10 SA-D100 SA-D40 Sony Home Theater."/>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Spaceship grade aluminium cable casing ensures long-lasting durability and reliable chargingLength: 2M"/>
        <s v="1.2 Meters Long CableNylon Braided CableQuick Charging and Data sync ensures rapid charging at 2.4AAlloy Shell Connectors and 100 percent Pure CopperSturdy and Durable with 10000 + bend lifespan"/>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Note : The brands, Mi and Xiaomi, are part of the same multinational conglomerateResolution : 4K Ultra HD (3840 x 2160) Resolution Refresh Rate : 60 HertzConnectivity: Dual Band Wi-Fi 3 HDMI ports to connect latest gaming consoles, set top box, Blu-ray Players 2 USB ports to connect hard drives and other USB devices ALLM eARC Bluetooth 5.0 Optical EthernetSound: 30 Watts Output Dolby Atmos DTS-HDSmart TV Features : Android TV 10 PatchWall 4 with IMDb integration Kids Mode with Parental Lock 300+ Free Live Channels Universal search Language Universe (16+ Languages) India's Top 10 Miracast Supported Apps: Prime Video Netflix Disney + Hotstar YouTube Apple TV 5000+ apps from Play Store Quad core A55 CPU processor Chromecast built-in Ok Google Far-field Mics Auto Low Latency Mode 2GB RAM + 16GB StorageDisplay: 4K HDR Metal Bezel-less Design Dolby Vision HDR10+ HLG Reality Flow MEMC Vivid Picture Engine 2 DCI-P3 94% Colour GamutWarranty Information: 1 year comprehensive warranty on product and 1 year additional on Panel provided by the brand from the date of purchase"/>
        <s v="Resolution: 4K Ultra HD (3840x2160) Refresh Rate: 60 hertz Wide Viewing AngleConnectivity: 3 HDMI ports to connect multiple devices 2 USB ports to connect hard drives and other USB devices Bluetooth Wi-Fi RJ45 AntennaSound: Dolby Audio DTS 20 Watts Audio OutputSmart TV Features: Android 10.0, Google Assistant, Alexa Enabled Support, Built-in Chromecast Performance: CA53 Quad Core Processor RAM 2GB, ROM 8GB Supported Apps: Prime Video, Netflix, Disney + Hotstar, YouTube, Google PlayDisplay: 4K UHD Android TV A+ Grade Panel Wide Colour Gamut HDR 10 Crystal Clear Display High Brightness Bezel-less Design"/>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Resolution: 4K Ultra HD (3840 x 2160) Refresh Rate: 60 Hertz 178 Degree wide viewing angleConnectivity: 3 HDMI ports to connect set top box, Blu Ray players, gaming console 2 USB ports to connect hard drives and other USB devicesSound : 20 Watts Output Open Baffle Speaker Dolby Audio Clear PhaseSmart TV Features: Google TV Watchlist Voice Search Google Play Chromecast Netflix Amazon Prime Video Additional Features: Apple Airplay Apple Homekit AlexaDisplay: X1 4K Processor 4K HDR Live Colour 4K X Reality Pro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The Belkin Difference: Pioneer In Technology And Innovation For 35 Years."/>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Type: HDMIPower Requirement: DC 5 VNumber of Devices Supported: 1"/>
        <s v="Resolution: Full HD (1920x1080) Refresh Rate : 60 Hertz 178 Degree wide viewing angleConnectivity: 2 HDMI ports to connect latest gaming consoles, set top box, Blu-ray Players 2 USB ports to connect hard drives and other USB devices Bluetooth 5.0 SPDIF Ethernet Headphone outSound: 24 Watts High Fidelity Speakers Dolby AudioSmart TV Features: Certified Android TV 11 Google Assistant Chromecast built-in Voice controlled Smart Remote Hotkeys for Quick Access - Netflix, Prime Video, YouTube, Disney+Hotstar 5 Picture Mode 1.5GB RAM 8GB Storage 64bit Quad Core ProcessorDisplay: Full High Definition HDR10+ HLG Intelligent Frame Stabilization Engine Dynamic Signal Calibration 16.7 Million Colours WCG Super Brightness Micro Dimming Blue Light Reduction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Used for mantra mfs 100 data cablemantra cable comes in black colourmantra device cable original is sturdy and easy to installmantra fingerprint device cable have 1 year warranty"/>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Resolution: 4K Ultra HD (3840 x 2160) Refresh Rate : 60 Hertz 178 Degree wide viewing angleConnectivity: 3 HDMI ports to connect latest gaming consoles, set top box, Blu-ray Players 2 USB ports to connect hard drives and other USB devices eARC - Dolby Atmos Passthrough eARC HDMI 1 port Bluetooth 5.0 SPDIF Ethernet Headphone outSound: 60 Watts HiFi Speakers Dolby AtmosSmart TV Features: Certified Android TV 11 Google Assistant Chromecast built-in Voice controlled Smart Remote Hotkeys for Quick Access - Netflix, Prime Video, YouTube, Disney+Hotstar 5 Picture Mode 2GB RAM 16GB Storage 64bit Quad Core ProcessorDisplay: 4K HDR HDR10+ HLG Dolby Vision 4K Upscaling MEMC Dynamic Signal Calibration 1.07 Billion Colours WCG+ Super Brightness Micro Dimming Blue Light Reduction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100% Best Quality Plastic Body and Soft Silicone Rubber KeypadRemotes are checked by Testing Machine Before ShipmentImported Generic Product Not by AirtelPlease Match the Image with Your Existing Remote Before Placing the Order"/>
        <s v="Resolution : Crystal 4K UHD (3840 x 2160) resolution Refresh Rate : 60 HertzConnectivity: 3 HDMI ports to connect set top box, Blu-ray speakers or a gaming console 1 USB ports to connect hard drives or other USB devicesDisplay: Ultra HD (4k) LED Panel One Billion Colors Air Slim Design Supports HDR 10+ PurColor Mega Contarst UHD Dimming Auto Game ModeSound: 20 Watts Output Powerful Speakers with Dolby Digital Plus Q SymphonySmart TV Features : Prime Video, Hotstar, Netflix, Zee5 and more Tap View PC Mode Universal Guide Web Browser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Resolution : Full HD (1920x1080) resolution Refresh Rate : 60 Hertz 178 Degree wide viewing angleConnectivity: 3 HDMI ports to connect set top box, Blu-Ray players, gaming console 2 USB ports to connect hard drives and other USB devices 3.5mm to connect your headphones S/PDIF port to connect SpeakersSound: 20 Watts Output Powerful Stereo Speakers DTS-HDSmart TV Features : Android TV 9 Chromecast built-in PatchWall 4 with IMDb integration Universal search Miracast Supported Apps: Prime Video, Netflix, Disney + Hotstar, YouTube, Apple TV, 5000+ apps from Play Store Quad core processor Built-in Wi-Fi 1GB RAM + 8GB StorageDisplay: Bezel-less Design LED Panel Vivid Picture engine Detailed Picture Controls Ultra bright screen Dynamic contrast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Customer Care at 9599141927(whatsapp only) for compatibility check or technical issueMi LED TV remote controlKeep away from fire or waterCompatible with MI Smart TV 4A 32 inch LED TV /Mi 4A 43 inch LED TV Mi LED Smart TV 4A (32 inch/43 inch)Please match your old remote before placing an oorder."/>
        <s v="Resolution: Full HD (1920x1080) Refresh Rate: 60 hertz 178 Degree wide viewing angle Bezel-less DesignConnectivity: 2 HDMI ports to connect set top box, Blu-Ray players, gaming console 2 USB ports to connect hard drives and other USB devices 3.5mm to connect your headphones BluetoothSound : 20 Watts Powerful Stereo Speakers Dolby Audio DTS Virtual: X for remarkable sound qualitySmart TV Features : Certified Android TV 11 Chromecast built-in Miracast Supported Apps: Prime Video Netflix Disney + Hotstar YouTube Apple TV 5000+ apps from Play Store Quad core processor Dual band Wi-Fi 1GB RAM + 8GB StorageDisplay: A+ Grade LED panel REGZA picture engine Smooth Motion High Contrast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Color blackLong lastingDigital TV HD Setup Box Remote"/>
        <s v="Resolution : Full HD (1920x1080) Refresh Rate : 60 Hertz 178 Degree wide viewing angleConnectivity: 2 HDMI ports to connect set top box, Blu-ray speakers or gaming console 2 USB ports to connect hard drives or other USB devicesSound: 20 Watts output Dolby Audio DTS HD Bass Boost Dialog Clarity TruVolumeSmart TV Features : Netflix Prime Video YouTube YouTube Music Zee5 Wake up on LAN, WiFi Wireless IEEE 802.11: b, g, n, 2.4GHz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Resolution: HD Ready (1920 * 1080) Refresh Rate: 60 HertzConnectivity: 2 HDMI ports to connect set top box, Blu Ray players, gaming console 2 USB ports to connect hard drives and other USB devices 1 VGA Port to connect the laptopSound: 20 Watts Output Audio Boost 20 watts OutputDisplay: HD Ready Dynamic Picture Enhancement Wide Viewing Perfect Panel Sleek &amp; Sophisticated DesignEasy returns: This product is eligible for replacement within 10 days of delivery in case of any product defects, damage or features not matching the description provided"/>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by JBDE Compatible For Amazon Fire TV Stick (3rd Gen, 2021) Compatible For Amazon Fire TV Stick Lite Compatible For Amazon Fire TV Stick (2nd Gen) Compatible For Amazon Fire TV Stick 4K Compatible For Amazon Fire TV Stick 4K Max streaming device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Resolution : 4K Ultra HD (3840x2160) Refresh Rate : 60 Hertz 178 Degree wide viewing angleConnectivity: 3 HDMI ports to connect set top box, Blu Ray players, gaming console 2 USB ports to connect hard drives and other USB devices Dual-band Wi-Fi Bluetooth 5.1Sound : 24 Watts Output Dolby Atmos Dolby DigitalSmart TV features: Google TV Watchlist Google Assistant Far Filed Vioce Control Chromecast, Miracast, DLNA Auto Low Latency Mode for VRR Supported Apps : Netflix, Youtube, Prime Video, Hotstar, SonyLiv, Hungama, JioCinema, Zee5, Eros NowDisplay :10 bit Panel Bezel-less Floating Display Design ALLM Decoding of Dolby Vision, HDR10, HLG 1 Billion Colours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Resolution : Ultra HD 4k (3840 X 2160) resolution Refresh Rate : 60 Hertz 178 Degree wide viewing angleConnectivity: 3 HDMI ports to connect set top box, Blu-ray speakers or a gaming console 2 USB ports to connect hard drives or other USB devicesSound: 30 Watts Output Powerful Speakers with Digital Dolby Plus Audio DTS Tru Surround for remarkable sound qualitySmart TV Features : Kodak LED TV provides experience that brings together your favorite streaming content on the home screen. Choose from a vast catalog of movies and TV shows from Netflix, Prime Video, Hotstar, Zee5, Sony LIV and more Apps: Netflix, YouTube, Prime Video, Hotstar, Zee5, SonyLiv and more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 &amp; 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Durable 24K Gold-Plated ConnectorsSupports resolution 480p, 720p, 1080i, 1080pSupports Transfer Rates of Up to 10.2gbps"/>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Replacement USB morpho device cable 1300 E2, E32.0 USB Wire morpho cable Safran MSO-1300 E, E2,E3morpho usb cable Fingerprint Biometrics (All-in-one Version)morfo biometric device cable , Finger Print Scanner Cable Wire-Black"/>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Resolution : 4K Ultra HD (3840x2160) resolution Refresh Rate : 60 Hertz 178 Degree wide viewing angleConnectivity: 3 HDMI ports to connect set top box, Blu-ray speakers or a gaming console 2 USB ports to connect hard drives or other USB devices Bluetooth Wi-FISound: 40 Watts Output Powerful Speakers with Perfect Bass Trusurround TechnologySmart TV Features : Kodak LED TV provides experience that brings together your favorite streaming content on the home screen. Choose from a vast catalog of 6000+ movies and TV shows from Prime Video, Hotstar, Zee5, Sony LIV and more Apps: YouTube, Prime Video, Hotstar, Zee5, SonyLiv and more Chromescast available for perfect bingingDisplay : HRD 10+ 4k Display with 1 billion colours Durable A+ Grade DLED panel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Resolution: HD Ready (1366x768) Refresh Rate: 60 hertzConnectivity: 2 HDMI ports to connect multiple devices 2 USB ports to connect hard drives and other USB devices RJ45 RF Port Wi-Fi Direct 2 AV Inputs HeadphoneSound: 20 Watt Audio OutputSmart TV Features: Android 9 (GOS), In-built Apps Store, Screen Sharing, Remote with Hotkeys, Movie Box, Performance: Quad-Core A53 1.5GHz Processor RAM 1GB, ROM 8GBDisplay: HD Ready Crystal Clear Display Bezel-less Design Dynamic Contrast High Brightness Dynamic Colour Enhancer"/>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Resolution : HD Ready (1366 x 768) Refresh Rate : 60 Hertz 178 Degree wide viewing angleConnectivity: Dual Band Wi-Fi 2 HDMI ports to connect latest gaming consoles, set top box, Blu-ray Players 2 USB ports to connect hard drives and other USB devices ALLM ARC Bluetooth 5.0 EthernetSound: 24 Watts Output Dolby Audio DTS:X DTS Virtual: XSmart TV Features : Android TV 11 PatchWall IMDb Integration Universal Search 300+ Free Live Channels Kids Mode with Parental lock Smart Recommendations Language Universe ‚Äì 15+ Languages User Centre Okay Google Chromecast suporting Apps : Netflix, Prime Video, Disney+ Hotstar 7000+ apps from Play Store Quad core Cortex A55 Chromecast built-in Auto Low Latency Mode 1.5GB RAM + 8GB StorageDisplay: HD Ready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Resolution: HD Ready Android TV (1366x768) Refresh Rate: 60 hertzConnectivity: 3 HDMI ports to connect set top box, Blu Ray players, gaming console 2 USB ports to connect hard drives and other USB devicesSound: 20 Watts Output Dolby+ DTS-HDSmart TV Features : Built-In Wi-Fi PatchWall Netflix Prime Video Disney+Hotstar and more Android TV 9.0 Google Assistant, WIFIÔºö2.4GHz 802.11 b/g/nDisplay : LED Panel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Resolution: 4K Ultra HD (3860 x 2160) Refresh Rate: 60 HertzConnectivity : 3 HDMI ports to connect set top box, Blue Ray players 1 USB ports to connect hard drives and other USB devicesSound: 24 Watts Output Dolby Audio Power Speakers Surround VirtualizerSmart TV Features :Built-In Wifi Prime video 4K Android TV+HDR 10 AI-Google Assistant Certified Android P Screen Cast+T-cast 2GB RAM - 16GB ROM 5000+ Apps YouTube, NetflixDisplay : A+ Grade Panel UHD HDR 10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Resolution: 4K Ultra HD (3840x2160) Refresh Rate : 60 Hertz 178 Degree wide viewing angleConnectivity: 3 HDMI ports (HDMI 2.1 Compatible, HDMI 1 supports eARC) to connect set top box, Blu Ray players, gaming console 2 USB ports to connect hard drives and other USB devicesSound : 30 Watts Output Co-tuned with Dynaudio Dolby AudioSmart TV Features : Android TV 10 ÔΩúHands-free voice control with Speak Now Google Assistant OnePlus Connect 2.0 OxygenPlay 2.0 Data Saver Plus Kids Mode Game Mode, Dimension (Without Stand) - 1.448m*7.88cm*83.8cmDisplay : 1 billion colors Gamma Engine HDR10+ certified, HDR10, HLG MEMC Bezel-less design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Resolution: 4K Ultra HD (3840 x 2160) Refresh Rate: 60 hertz 178¬∞ wide viewing angleConnectivity: 3 HDMI 2.0 ports to connect set top box, Blu Ray players, gaming console 1 USB 3.0 and 1 USB 2.0 ports to connect hard drives and other USB devices IR Port to control connected devices like Soundbars, Receivers and Set top boxesSound output: Inbuilt 20 Watts Powerful Speakers Dolby AtmosSmart TV Features: With built-in Fire TV Built in Alexa and Alexa voice controls DTH Set-Top Box Integration to switch between DTH TV Channels and OTT apps from home screen Supported Apps: Prime Video Netflix Disney + Hotstar YouTube 5000+ apps from Fire OS Store Display Mirroring 1.95GHz Quad core processor 1.5GB RAM/DDR 8GB Flash MemoryDisplay: A+ Grade LED panel Dolby vision HDR 10 + HLG Amlogic 9th Generation Imaging Engine Ultra bright screen Advance picture processing Anti-aliasing Dynamic contrast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Resolution : HD Ready (1366x768) resolution Refresh Rate : 60 Hertz 178 Degree wide viewing angleConnectivity: 3 HDMI ports to connect set top box, Blu-ray speakers or a gaming console 2 USB ports to connect hard drives or other USB devicesSound: 40 Watts Output Powerful Speakers with Crystal clear AudioSmart TV Features : Google Voice Assistance Android 9.0 Pie Smart Remote Bezel-Less Design Supported Applications : Sony Liv, Disney+Hotstar, Zee5, Youtube and more Display Mirroring for compatible devicesDisplay : Durable A+ Grade DLED panel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Note : The brands, Mi and Xiaomi, are part of the same multinational conglomerateResolution : 4K Ultra HD (3840 x 2160) Resolution Refresh Rate : 60 HertzConnectivity: Dual Band Wi-Fi 3 HDMI ports to connect latest gaming consoles, set top box, Blu-ray Players 2 USB ports to connect hard drives and other USB devices ALLM eARC Bluetooth 5.0 Optical EthernetSound: 40 Watts Output Dolby Atmos DTS-HDSmart TV Features : Android TV 10 PatchWall 4 with IMDb integration Kids Mode with Parental Lock 300+ Free Live Channels Universal search Language Universe (16+ Languages) India's Top 10 Miracast Supported Apps: Prime Video Netflix Disney + Hotstar YouTube Apple TV 5000+ apps from Play Store Quad core A55 CPU processor Chromecast built-in Ok Google Far-field Mics Auto Low Latency Mode 2GB RAM + 16GB StorageDisplay: 4K HDR Metal Bezel-less Design Dolby Vision HDR10+ HLG Reality Flow MEMC Vivid Picture Engine 2 DCI-P3 94% Colour GamWarranty Information: 1 year comprehensive warranty on product and 1 year additional on Panel provided by the brand from the date of purchase"/>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20000mAh Lithium Polymer battery18W Fast ChargingTriple port outputDual input port (Micro-USB/USB-C, Charging Time : 6.9 hoursPower DeliveryAdvanced 12 Layer chip protectionSmart power management6 months domestic warranty"/>
        <s v="Display: 16.56cm HD+ Scratch resistant displayProcessor: MediaTek Helio A22 processor; up to 2.0GHzCamera: 8MP Dual camera 5MP Front cameraMemory, Storage &amp; SIM: 2GB LPDDR4x RAM 32GB storage expandable up to 512GB with dedicated SD card slot Dual SIM (nano+nano) dual standby (4G+4G)Battery: 5000 mAh large battery with 10W in-box charger"/>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Ideal storage for Android smartphones and tabletsUp to 140MB/s transfer speeds to move up to 1000 photos per minuteLoad apps faster with A1-rated performanceClass 10 for Full HD video recording and playbackCompatible with SanDisk MobileMate USB 3.0 microSD card reader"/>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Powerful MediaTek Helio P35 Octa Core 2.3GHz with Android 12,One UI Core 4.113MP+2MP Dual camera setup- True 13MP (F2.2) main camera + 2MP (F2.4)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Camera: 13MP Rear Camera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64GB storage expandable upto 512GB with dedicated SD card slot Dual SIM (nano+nano) dual standby(4G+4G)"/>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22.5W Ultra Fast ChargingSuper light-weight and Pocket sizedPower delivery 3.0Triple output portCharging time - 6 hours"/>
        <s v="Warranty : 6 months domestic warrantyWarranty : 6 months domestic warrantyIt can be a gift optionBest-in class specs"/>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Memory, Storage &amp; SIM: 8GB RAM 128GB internal memory expandable up to 1TB SIM 1 + SIM 2+ Micro SDLatest Android v12.0, One UI 4 operating system.Intelligent Voice Focus Power Cool Technology Auto Data SwitchingConnector type: 3.5mm jack"/>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6000mAh lithium-ion battery, 1 year manufacturer warranty for device and 6 months manufacturer warranty for in-box accessories including batteries from the date of purchaseUpto 12GB RAM with RAM Plus 128GB internal memory expandable up to 1TB Dual Sim (Nano)50MP+5MP+2MP Triple camera setup- True 50MP (F1.8) main camera +5MP(F2.2)+ 2MP (F2.4) 8MP (F2.2) front camAndroid 12,One UI Core 4 with a powerful Octa Core Processor16.72 centimeters (6.6-inch) FHD+ LCD - infinity O Display, FHD+ resolution with 1080 x 2408 pixels resolution, 401 PPI with 16M color"/>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Memory, Storage &amp; SIM: 6GB RAM 128GB internal memory expandable up to 1TB SIM 1 + SIM 2+ Micro SDLatest Android v12.0, One UI 4 operating system."/>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64GB storage Dual SIM (nano+nano) + Dedicated SD card slot"/>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32GB storage Dual SIM (nano+nano) + Dedicated SD card slotThe Selfie camera allows easy and convenient access to your phone with AI face unlockForm factor:Bar,Operating system:MIUI 12"/>
        <s v="Multipurpose FunctionsHigh Speed USB 3.0Charge and Sync on the goPower Sharing FunctionMetal Body"/>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64 GB ROM UFS 2.1"/>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Snapdragon 870 5G Mobile Platform which is a 7nm process technology, It is equipped with A77 architecture adopts a large core clocked at 3.2GHz, a middle core at 2.42GHz, and a small core at 1.8GHz.80W FlashCharge Technology with 4700mAh Battery120Hz E4 AMOLED Display 1300nits Peak Brightness 6000000:1 Contrast Ratio SGS Eye Care Certificate HDR 10+ Netflix HDR64MP OIS Main Camera with GW1P sensor, 8MP Wide Angle Camera &amp; 2MP Macro CameraHuman Interface Input: Touch Screen; Form Factor: Bar"/>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Upto 12GB RAM with RAM Plus 128GB internal memory expandable up to 1TBSuperfast 5G with 11 5G Bands, Powerful MTK D700 Octa Core 2.2GH with Android 12,One UI Core 450MP+2MP Dual camera setup- True 50MP (F1.8) main camera + 2MP (F2.4)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6000mAh lithium-ion battery, 1 year manufacturer warranty for device and 6 months manufacturer warranty for in-box accessories including batteries from the date of purchaseUpto 12GB RAM with RAM Plus 64GB internal memory expandable up to 1TB Dual Sim (Nano)50MP+5MP+2MP Triple camera setup- True 50MP (F1.8) main camera +5MP(F2.2)+ 2MP (F2.4) 8MP (F2.2) front camAndroid 12,One UI Core 4 with a powerful Octa Core Processor16.72 centimeters (6.6-inch) FHD+ LCD - infinity O Display, FHD+ resolution with 1080 x 2408 pixels resolution, 401 PPI with 16M color"/>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22.5W Universal Fast Charging"/>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64GB UFS 2.2 storage expandable up to 512GB with dedicated SD card slot Dual SIM (nano+nano) dual standby (4G+4G)"/>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LED indicatorTrendy two coloursCompatible with worldwide plugsErgonomic product design"/>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2 GB RAM 32 GB ROM Expandable Upto 256 GB16.51 cm (6.5 inch) HD+ Display 88.7% Screen-to-body Ratio LCD Multi-touch Display 1600-by-720-pixel Resolution 400 nits Max Brightness (Typical)8MP Primary Camera (f/2.0 Aperture,4P Lens,4x, Digital Zoom Panoramic View, Portrait Mode, Expert, Timelapse, HDR, Beauty, Filter 5MP AI Selfie Camera (f/2.2 aperture, portrait Mode, AI Beauty, HDR, Face-Recognition, Filter)5000 mAh Massive Battery Supports Ultra Saving ModePowerful Octa-core Processor CPU: Octa-core CPU, up to 1.6GHz GPU: IMG 8322"/>
        <s v="10000mAh Lithium Polymer battery18W Fast ChargingDual output and input portsAdvanced 12 Layer chip protectionSmart power managementMicro-USB and Type C input port6 months domestic warranty"/>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8MP Front Camera.Memory, Storage &amp; SIM: 6GB RAM 128GB internal memory expandable up to 256GB Dual SIM (nano+nano) dual-standby (5G+5G). Color OS 11.1 based on Android v11.0 operating system.Connector type: USB Type C"/>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100cm Fast Charging Type C Cable IncludedOverheat ProtectionBIS CertifiedMade in IndUniversal Support. Customer care: 1800 103 6286 Available from 9 AM - 9 PM Supported Languages : English, Hindi, Tamil, Telugu, Kannada, Malayalam, Marathi, Gujarati, Bengali &amp; Punjabi."/>
        <s v="12+2+2MP triple rear camera (12MP main camera+2MP macro lens+2MP depth camera) with Portrait bokeh, macro lens, dazzle color mode, AI beautification 8MP front camera. OTG : Supported NFC : No16.5 centimeters (6.5-inch) waterdrop multi touch screen with an 89% screen to body ratio 1600 x 720 pixels resolution, 269 ppi pixel densityMemory, Storage &amp; SIM: 6GB RAM 128GB internal memory expandable up to 256GB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In Ear Volume ControlDesign: Canal phoneHeadphone Jack: 3.5mm6 months warranty"/>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32GB storage Dual SIM (nano+nano) + Dedicated SD card slotForm factor:Bar,Operating system:MIUI 12"/>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Upto 11GB larger RAM (6GB LPDDR4x + 5GB Virtual RAM) with the help of memory fusion technology 37% improvement in apps switching 128GB eMCP ROM No support for Africa's frequency bands90Hz Refresh Rate 180Hz Touch Sampling Rate 6.6&quot; HD+ Dot Notch display 269PPI Pixel Density for richer colors13MP rear Dual Camera and Dual Flashlight 8MP Selfie camera with front flash Multiple AI modes like Portrait, HDR, Smile Shot, AI Scene Detection Shoot Clear 1080P Time-lapse, Slow Motion, Video Bokeh videosMediaTek Helio G37 Gaming Processor 64-bit 2.3GHz Max CPU Frequency HiOS 8.6 based on Android 12 DTS Powered Loud Speaker Soplay 2.0 for Music composing5000mAh battery with up to 30 days long standby 25 hours Video playback or 26 hours Calling or 133 hours music playback Ultra Battery saver mode for extreme backup"/>
        <s v="JBL Signature SoundExtra Deep Bass, Frequency range: 20-20kHz. Slip Proof : NoOne-Button Universal Remote with MicQuick Launch Access to Google Assistant / SiriNoise Cancelling MicrophoneSleek, Glossy &amp; Ergonomic designLightweight and Comfortable with 3 sizes of ear tips"/>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Processor: MediaTek Dimensity 700 with 5G, 7nm Octa-core processor; Up to 2.2GHzDisplay: 90Hz FHD+(1080x2400) AdaptiveSync Display; 16.71centimeters; 20:9 aspect ratioCamera: 50MP AI Dual camera 8MP Front cameraMemory, Storage &amp; SIM: 4GB RAM 64GB UFS 2.2 storage expandable up to 512GB with dedicated SD card slot Dual SIM (nano+nano) dual standby (5G+5G)Battery: 5000 mAh large battery with 18W fast charging support and 22.5W fast charger in-box with Type-C connectivity"/>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Memory, Storage &amp; SIM: 4GB RAM 64GB internal memory expandable up to 1TB SIM 1 + SIM 2 + MicroSDAndroid v12.0, One UI 4.1 operating system with MediaTek Helio G80 Octa Core Processor 2GHz,1.8GHz6000mAH lithium-ion battery, 1 year manufacturer warranty for device and 6 months manufacturer warranty for in-box accessories including batteries from the date of purchase"/>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128GB UFS2.2 Internal storageHeadphones jack:3.5mm,Display type:LCD,Operating system:MIUI 12.5 based on Android 11Get 2 months of YouTube Premium free!"/>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64GB UFS 2.2 storage expandable up to 512GB with dedicated SD card slot Dual SIM (nano+nano) dual standby (4G+4G)"/>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Ideal storage for Android smartphones and tabletsUp to 150MB/s transfer speeds to move up to 1000 photos per minuteLoad apps faster with A1-rated performanceClass 10 for Full HD video recording and playbackCompatible with SanDisk MobileMate USB 3.0 microSD card reader"/>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128GB UFS2.2 Internal storageHeadphones jack:3.5 mm,Display type:LCD,Operating system:MIUI 12.5 based on Android 11"/>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In Ear Volume Control. Water Resistant: YesDesign: Canal phoneHeadphone Jack: 3.5mm6 months warranty"/>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50MP High Resolution Camera for Extra Clarity with F1.6 Large Aperture 8MP Front Cam with Dual Front Flash No support for Africa's frequency bands6.6&quot;FHD+Segment leading display with 91.3% screen to body ratioNew metal coding design-Bold, appealing and youth centric5000mAh powerful battery with ultra power saving modeHelio G35 Gaming Processor for robust usage"/>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128GB UFS2.2 Internal storageConnector type: usb type cHeadphones jack:3.5 mm,Display type:LCD, Operating system:MIUI 12.5 based on Android 11"/>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Memory, Storage &amp; SIM: 6GB RAM RAM Plus upto 6GB 128GB internal memory expandable up to 1TBLatest Android v12.0, One UI 4 operating system"/>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4 GB RAM 64 GB ROM Expandable Upto 512 GB16.59 cm (6.53 inch) HD+ Display13MP + 2MP + 2MP 5MP Front Camera5000 mAh Lithium-ion Polymer BatteryMediaTek Helio G35 Processor"/>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Area of coverage: Edge to Edge Full Screen CoverageItem Hardness: 9H Hardness"/>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Operating System Android 10Primary Clock Speed 2 GHzSecondary Clock Speed 1.5 GHz"/>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Display Size- 1.77InchBattery- 800MAh 4 days long BatteryAuto Call recording availableBluetooth SupportNumber Talker"/>
        <s v="Compatible Device: iPhone 13 / iPhone 13 Pro / iPhone 14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32GB storage Dual SIM (nano+nano) + Dedicated SD card slotForm factor:Bar,Operating system:MIUI 12"/>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5G Ready powered by Qualcomm Snapdragon 865 Octa-Core processor, 8GB RAM, 128GB internal memory expandable up to 1TB, Android 11.0 operating system and dual SIMTriple Rear Camera Setup - 12MP (Dual Pixel) OIS F1.8 Wide Rear Camera + 8MP OIS Tele Camera + 12MP Ultra Wide 30X Space Zoom, Single Take &amp; Night Mode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30X Space Zoom, Single Take &amp; Night Mode 32MP F2.2 Front Punch Hole Camera"/>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4 GB RAM 64 GB ROM Expandable Upto 512 GB 16.59 cm (6.53 inch) HD+ Display 13MP + 2MP + 2MP 5MP Front Camera 5000 mAh Lithium-ion Polymer Battery MediaTek Helio G35 Processor"/>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DEVICE TYPE: KeyboardCONNECTIVITY TECHNOLOGY: WiredINTERFACE: USBHOT KEYS FUNCTION: Volume, Mute, Play/Pause, Backward, ForwardKEYS STYLE: Chiclet"/>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5 vibrant Neon body colorSmooth and fast writingJapanese waterproof inkCountry of Origin: India"/>
        <s v="Sticks to most surfaces includingwalls, ceramic tiles and wood-surfacesthat are clean, dry and smooth#.A no-mess alternative to glue forlight-duty attaching andmounting tasks.Ideal for permanent mounting tasks."/>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DESIGN: Wireless Mouse with Ergonomic form factorBUTTONS: 4 Buttons: Left/Right/Scroll Click/DPI SwitchRECEIVER: USB Nano ReceiverFEATURES: 2.4GHz High Precision mouse with Power saving modeTRACKING: 800/1200/1600 DPI Optical SensorUSAGE: Best for Laptop/PC/Mac"/>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Cartridge color: BlackYield: 120 pagesInk type: Pigment-based ink cartridgeCompatible with printers: HP DeskJet Plus All-in-One (4121, 4122, 4123), HP DeskJet All-in-One (2720, 2721, 2722, 2723, 2729, 2332, 2330, 2331, 2333), HP DeskJet (1212, 1210, 1211, 1213)"/>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USB 3.0 enabled (USB 2.0 compatible)Transfer up to 10 times faster than standard USB 2.0 drives; up to 100MB/s read speedSecure file encryption and password protectionStylish and portable designSanDisk secure access software keeps files privateCountry of Origin: Malaysia"/>
        <s v="Note : If the size of the earbud tips does not match the size of your ear canals or the headset is not worn properly in your ears, you may not obtain the correct sound qualities or call performance. Change the earbud tips to ones that fit more snugly in your ears"/>
        <s v="Enjoy the freedom of an easy and reliable wireless connectionDesigned to enhance daily productivityLong, efficient battery lifePower Source Type: Battery Powered"/>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Eveready‚Äôs Zinc Carbon Battery are considered one of the best battery for remote controls, clocks, small toys, torches, etc.Highly durable &amp; reliable technologyAvailable in wide range of sizes - AAA, AA, D, C and 9V sizes"/>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9.4 Inches X 7.9 Inches) 240mm x 200mm x 2mm Size: This mouse pad is ideal for Gamers, Graphic Designers, Students, or anyone using mouse for long sessions. This helps to improve the gaming experience for gamers or the work efficiency in the office."/>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Size: 8. 5 inchGood grade"/>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Used in CMOS batteryUsed in car remotesUsed in calculatorsUsed in scientific instrumentsUsed in watch"/>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Page yield-480Compatible with HP Deskjet plus ink advantage 6075, 6078, 6475, 6478Original HP ink cartridge"/>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Portable, easy to useLED lights for maximum illuminationPlugs into any USB portMultipurpose Energy Use4Pcs of USB light."/>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Keyboard : Standard keyboardRupee key, ComfortableSilent Durable keysMouse : Ergonomic design, Accurate optical sensorHigh resolution enabling faster navigation"/>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4-Port USB 2.0 Hub. Cable length 50 cmUseful for Laptops, PC &amp; Computers, Mac bookPocket Sized, Easy to CarryPlug &amp; Play"/>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Metallic Design, Sturdy BuiltComfortable FitExtra Ear tipsCompatible with Phone, Tablet, Audio Devices with Type C Input Port"/>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Think Battery - Think Eveready - Eveready Red 1012 AAA batteries are the No. 1 choice to Power your devicesTrusted by Millions - dependable performance from India's No. 1 Battery Brand"/>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Blue colour is washable in nature.30ml BottleHigh quality ink"/>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Twin wiro bindingPaper color: WhitePaper density: 70 gsmNo of pages 300"/>
        <s v="Duracell AA Chota Power BatteriesAlkaline LR03/MN2400Pack of 10"/>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Twin wiro bindingPaper color: WhitePaper density: 70 gsm"/>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The 18-in-1 multipurpose table 6-height quick adjustment Min- 54cm (21.25√¢?¬ù) Max-73cm (28.75√¢?¬ù) surely accommodate all age group. Quick and effortless 3 angles adjustment of top, no tool required to assemble or adjust height and angles"/>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Easy Electronic WritingEnvironment FriendlySingle-Tap EraseLong Battery Life"/>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Material: Paper; Size: 3&quot;x3&quot;Colour:MulticolourAdd creativity to your communicationBring variety and personality to your noteColour code your tasks"/>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COMFORTABLE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The mini tripod works with most Smartphones, GoPro, DSLR and compact camerasHigh quality tripod equipped with non skid rubber feet for extra solid grip , even in a tilted position.Digitek Portable Mini Tripod with 3 Leg Base for All Mobile phones"/>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Large loop easily attaches to key ringsPractical cap protects the USB plugMultiple colour options by capacityBacked by a five-year warranty, free technical support and legendary Kingston reliability"/>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Compatable with Philiphs tape recorders and Emergency light charging2 Pin Laptop Adapter and Tape Recorder laptops adapter, Camera, Printer, VCRs, DVD Players, and many other non-polarized devicesNote: - Not for trimmer"/>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 &amp; 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0.7 mm tip sizeBlack Body, Multicolor Ink(Black, Red, Green, Pink, Turquoise Blue, Orange, Blue, Brown, Purple, Lime Green), Pack of 10Easy flow Ink TechnologySleek Matte FinishFeatherlite feel"/>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Extra dark writing pencilsNo. 1 recommended stationary by teachers for childrenDesigned to aid legibility"/>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Unique 3 dimple tip technology from Japan for precision writingATT System for instant startPure liquid ink for smooth skip-free writingUnique see through ink tank visually indicates ink level0.7mm fine tipInk color - Blue + Black"/>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Number of Buttons : 4 (Left Click, Right Click, Scroll Click, DPI Switch) Scrolling : 2-way Scroll WheelMultiple device connectivity &amp; Quick pairing: Pair with up to two devices at once and quickly switch between them with the push of a button, thanks to Bluetooth 5.0 and Microsoft Swift Pair technology. On-Off Switch: Yes Battery Type : 1 x AA Battery Battery Life : Up to 12 Months;Power Source Type: Battery PoweredOperating System: Windows 10chrome Os;Hardware Platform: Laptoppc"/>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Easy to attach, remove and wash.-Protect from food and water spillage.-Suitable for 15.6Inch Laptop Silicone Keyboard Protector Keyguard.-Keep your laptop keyboard protected from dust and water spilling.-Its transparent colour, keeps the original texture and look of the keyboard."/>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N 300 Mbps wireless Router with high gain Omni Antenna. Dynamic IP (DHCP) : Yes;Support Multiple operating modes: Router AP Repeater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AP Repeater ClientControl Method: Application;High-Speed Wireless NetworkingEasy Configuration;Advanced Firewall Features;UPnP Support;Security Protocol: Wpswpa2-PskOperating System: Windows 7windows"/>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Resolution: 1920 x 1080 (MJPG) @ 30 Frame Rate (default) Focus: Fixed Focus Field of View: 95¬∞ Rating: 5V 150mA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Black Colour is washable in nature.30ml BottleHigh quality ink"/>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Zebronics Zeb- NC3300 USB powered laptop cooling pad. Speakers: NoLight in weight has dual 120mm fan with Blue LED lights, dual USB portsIt has silent operation and retractable stand for easy usage1 year carry in to service center"/>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Set of 12 assorted Shades in 9 ml tubes"/>
        <s v="2.4 GHz Wireless Technology"/>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5 vibrant Neon body colorSmooth and fast writingJapanese waterproof inkStylish sculpted designCountry of Origin: India"/>
        <s v="10 Rich colours with silver and gold optionsComforatble writing gripStylish sculpted design"/>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10 assorted ultra shades in 15ml bottleConfirms to safety standard EN 71 - 3Camel fabric acrylic colours are permanent on absorbent surfaces"/>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2K Resolution image qualityDual Band WifiPhysical Lens shieldIncluded Components: Mi 360¬∞ Home Security Camera 2k Pro, User Manual, Power Cable, Standard Adapter, Wall Mounting Acce"/>
        <s v="Zeb-100Hb Is A Compact Usb Hub.It Has 4 Ports And Comes With An Overall Glossy Finish.Cable Length 1.62 MeterBackward CompatibleAvailable In Black ColorCountry Of Origin: ChinaDisplay Size: 3.0 Centimeters"/>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24 inch Samsung Monitor - 1,920 x 1,080 Resolution IPS Panel Monitor3-sided borderless display for All-expansive viewFluid pictures with 75hz refresh rate 5 ms response time 250cd/m2 Brightness (Typical)Aspect Ratio: 16:9 178¬∞ Horizontal and Vertical Viewing AngleFreeSync and Game Mode to adjust any game and fill screenEye Saver Mode and Flicker free to reduce eye strainConnectivity : D-Sub Port, HDMI3 Years Warranty on Product From Manufacturer"/>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Simply draw and color or clip these pens together to construct interesting modelsContains 40% more ink and lasts longerChild safe-food-grade ink"/>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RPM Euro Games controller for Windows ‚Äì 7, 8, 8.1 and 10 + PS3 dual vibration Note: to switch from Direct to X-input mode, press and hold the &quot;home&quot; ButtonThis gamepad has 10 digital keys, 2 Analog sticks, 2 Analog sensitive triggers, 1.7 meter USB cable. X and D input compatible.Connection: USB 2.0 high speed ‚Äã‚Äã(Wired) vibration effects through dual vibration function (rumble effect) ensure even more realistic gaming environment.Easy installation through plug &amp; play ergonomic shape/ compact design light weight"/>
        <s v="11.2 mm bass boost drivers along with the Japan Daikoku Technology, to offer you deep and punchy bassUp to 12 hours of playback time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9H surface hardness ! that is highly durable &amp; scratch resistant protects your Samsung Tab S6 Lite 10.4 inch against scratches &amp; smudges."/>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The cover design of the notebook is subject to change, it depends on stock availabilitySingle line notebook, 180 pages, spiral binding, soft cover, 240mm x180mmClassmate uses eco friendly and elemental chlorine free paperThis notebook consists of papers"/>
        <s v="Dimensions: 90 cm X 45 cm Reversible Use - Navy Blue &amp; Yellow Ochre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Qualcomm Snapdragon 860 Octa-core processor 6GB RAM 128GB Internal StorageWQHD+ (2560x1600 high resolution) 10.95&quot; Dolby Vision display 120Hz refresh rate Supports DCI-P3 with over 1 billion coloursQuad Speakers with Dolby Atmos Long lasting 8720 mAh Battery Android 1113MP Rear Camera with 4K recording 8MP Front camera Ultra Slim design"/>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Mode: Roller ball penPen opening mechanism: Cap off/cap onInk color: Blue, warranty: 2 yearsCountry of Origin: India"/>
        <s v="Handcrafted with Gold plated nibBrass Cap Chrome bodyElegant design"/>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Impressive read/ write speeds up to 3500/3000MB/sSpacious storage up to 4TBSolid Gen3 performance. Micron Advanced 3D NAND. NVMe PCIe 3.0 M.2 (2280).Performs up to 45% better than the previous generation‚Å¥Dynamic write acceleration. Multistep data integrity algorithm."/>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Long Lasting Power GuaranteedOur best battery, suited for everyday devices with extra performance for high drain devicesDuralock technology keeps unused Duracell batteries fresh and powered for up to 10 years in ambient storageAvailable in AAA, AA, C, D and 9V sizes"/>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Processor: 11th Gen Intel Core i3-1115G4 Speed: 3.0 GHz (Base) - 4.1 GHz (Max) 2 Cores 4 Threads 6MB CacheDisplay: 15.6&quot; FHD (1920x1080) TN Technology 220Nits Brightness Anti Glare Memory: 8GB RAM DDR4-2666 Upgradable Up to 12GB Storage: 512 GB SSDOS and Software: Windows 11 Home 64 Office Home and Student 2021 Xbox GamePass Ultimate 3-month subscription*Graphics: Integrated Intel UHD Graphics Design: 1.99 cm Thin and 1.7 kg LightBattery Life: 45Wh Battery Upto 7 Hours Rapid Charge (Up to 80% in 1 Hour) Ports: 2x USB-A 3.2 Gen 1 1x USB-A 2.0 1x Headphone / microphone combo jack (3.5mm) 1x HDMI 1.4 1x 4-in-1 media reader (MMC, SD, SDHC, SDXC)Camera (Built in): HD 720p Fixed Focus Privacy Shutter Integrated Dual Array MicrophoneSmart Learning Features : Lenovo Aware Whisper Voice Eye Care"/>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Wireless Portable Speaker with Mobile HolderEasy to Carry handleSupporting Bluetooth, USB, AUX &amp; Micro SD CardAdjustable FM AntennaMedia/ Volume Control, Call FunctionBuilt-in rechargeable batteryMobile Holder supports upto 16.25cm size phones"/>
        <s v="14 Highlight LED Lamp,super bright white lightLong life lasting LED Lamp life expectancy up to 10000hourssmooth and high-class, small and light weightstandard USB, plug directly into USB to take powerSuper-saving power, the power consumption is less than 40ma"/>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R.D. &amp; COMPANY Majesty DX 6 1000-Watt Dry Iron (White)"/>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uto shut off functionIntegrated stainless steel function. 360¬∞ Cordless Kettle304 stainless steel interior with no plasticEnergy saving, cool touch outer body with no scalding hazardWide mouth for ease filling, pouring and cleanin"/>
        <s v="ABS outer body with SS tankCopper heating element with efficient longer lifeSuitable for 6 bar pressureUnique Weldfree joint in outer metal bodyIt come with fire retardent cable and neon indicator for heating"/>
        <s v="Power - 2000 WCapacity - 1.8 LDurable and Long-lasting"/>
        <s v="Copper element with efficient longer lifeSuitable for 8 bar pressureUnique Weldfree joint in outer metal bodyIt comes with Titanium glass lined enamel coated mild steel tankInstallation is not provided free by the brand"/>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No Installation is requiredProduct Dimensions: 40 CmsType : Rod , Power Requirement :230 - 250 V, 50 - 60 Hz , Low Cost Water HeatingAnti-corrosive Material ; Low Cost Water Heating ; Consumes less energy ; Heating Element Type: Hairpin Tubular ElementWarranty : 1 years on Product"/>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Make Smoothies and Juices within seconds.Also suitable for dry grinding, chutneys and dipsPowerful 500 W copper motor can grind almost any food.Best in the segment customer support and qualityIncludes easy to make and carry sipper jar"/>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Cool touch body with One year warrantyWarranty: One year warrantyIncludes: room HeaterHeat setting: Two heat Settings: 1 W &amp; 2 W ; Peak Air Velocity: 3. m/s ; Power input: (22 - 24)V ; Power consumption: 1 W , 2 W ; Frequency (hertz): AC 5 HzTouch Sensor: No"/>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Philips Domestic Appliances is Asia‚Äôs most trusted brand(As per Research by ibrands360 &amp; WCRCINT. Category: Home Appliances.)"/>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Power : 800 Watts"/>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Non-stick coated golden color sole plateSuper clean finish with pleasant aestheticsCool touch body with comfortable hand gripLight weight and 360 degree swivel cord, Material - PlasticThermal fuse for safetyWarranty: 2years on productPower: 1000 watts"/>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Material: Plastic Body- Plastic Bowl- SS BladesContents: 1N Motor Unit- 1N Chopping Container- 1 Blade set- 1N Rubber Lid &amp; 1 User Manual"/>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1 CR-2032 battery Warranty Card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Titanium Armour and Swirl Flow TechnologyCopper element with efficient longer lifeSuitable for 8 bar pressureUnique Weldfree joint in outer metal bodyIt comes with Titanium glass lined enamel coated mild steel tankInstallation is not provided free by the brand."/>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Non-stick coated sole plateSuper clean surface finishExtra lift at the back for easy gliding on clothes, Extra Light WeightCool touch handle with comfortable grip180 degree swivel cordWarranty: 2 years on productPower: 600 watts; Operating voltage: 230 volts"/>
        <s v="Power: 1500 wattsWarranty: 2 year warranty on productWater Proof Sealed terminals for safety and longer lifePlastic handle to prevent from shock &amp; rustIncludes: 1 Unit immersion rod, instruction manual, warranty card"/>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BPA Free Bowl: 18 x 6.3 cm Display Size: 6.6 x 2.9.Box Contents: The Chef-Mate KS 33 Kitchen Scale, 1 BPA Free Bowl, 2 AAA Batteries, Warranty Card and Instruction Manual."/>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Frequency: 50-60 Hz, Wattage: 830 W, Integrated cord storage,operating Voltage: 220 - 240 volts. Power : 760-900 W"/>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Meant for Spot HeatingIdeal for a small room only, i.e., up to 12 sq. ftTwin Turbo Design for fast &amp; efficient heatingSide Vents to draw in air easilyISI MarkInbuilt fan ensure instant heatingCustomer Care Number: 18133111"/>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BATTERIES ARE SOLD SEPARATELY2AA Batteries are recommendedNew Batteries are recommended to work properlyFrothes milk up in 15-20 seconds.Can be used for both cold and hot milk."/>
        <s v="Two heat settingAdjustable ThermostatOver heat protectionThermal cut offVertical &amp; horizontal mounting"/>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Warranty: 1 year on productPower: 600 watts ; Power: 230v,50HzAC ; Operating Mode: CordedIncludes: Kettle360 degree swivel baseCool touch handle and lid knob"/>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2 slice capacity and auto pop upCool touch body and variable browning controlBread slice centering device for even toastingEasy slide out crumb tray and cord storagePower: 750 wattsWarranty: 1 year warranty provided by the manufacturer from date of purchase"/>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30 unitsPerfect to Seal Food/SnackKeep Food FreshFreezer SafeDishwasher Safe"/>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Stainless Steel TankCopper Heating elementISI CertifiedClass 1 Working PressureSuperior Safety"/>
        <s v="Auto CalibrationTare Full CapacityAuto Off: 30 Seconds Off2AAA Battery Included"/>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This product will be an excellent pick for youThis product comes in a proper packagingIt ensures you get the best usage for a longer periodIt is made up of premium quality material"/>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2000 Watt Fan heater with dual heat settingCan be used as gift optionEco Friendly and pocket freindlyDo not worry if you feel any burning smell that is due to burning of elementExtra focus on packaging of product to make sure customer get product in working condition"/>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1860-180-3000 (Toll) or send a ‚ÄúHi‚Äù via WhatsApp to +91963350333 or email us at customercare@vguard.in"/>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Coway"/>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750 Watts mixer grinder with multi-function bladeAttractive 4 jars with a capacity of 1.8L, 1.5L, 1L and 0.4LABS material with vibrant colorIt comes with Titan Motor1 year product warranty"/>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1.5 LTR 1500W1 Year Standard Warranty + 1 Year Additional Warranty on Free Registration"/>
        <s v="Consumes Lower GasEven Distribution Of HeatColor: Black, Material: NonstickSandwich Made Crispier and PerfectWarranty: 6 months warrantyIncludes: 1- sandwich toaster"/>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FTER SALES SERVICE Tailoring Machine is user-friendly. Please Contact Us by EMAIL if there is any issue during operation. We are always here and happy to assist every customer."/>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Hplv Motor For Superior Air Delivery Even At A Low Voltage Of 180VColour: Pearl Ivory GoldVoltage: 220-240 VSpeed: 390 Rpm"/>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Bake, Grill, Toast and more1 Year Manufacturer's WarrantyAutomatic Thermostat I Auto Shut Off I Ready Bell. Cavity Material: Stainless SteelHeat resistant tempered glass window with Cool Touch HandleAdjustable temperature from 100¬∞C to 250¬∞C"/>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Heavy weight iron for easy ironing. Safety Plus: Thermal FuseDeluxe metal cover. Super clean surface finish with pleasant aestheticsMultiple temprature levelsNon-stick coated sole plateTemprature setting dialThermostatic pilot lampWarranty: 2 years on product"/>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ROYAL STEP Portables &amp; Convenient to Charge: This little body light weight design is easy for you carry it to school,office,parks,camping, anywhere you want to. and it also convenient for charge by power bank, laptop, computer, car or other usb devices.Rechargeable &amp; 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Package : 1 Weighing ScaleEasy To UseDurable to use .Convenient weighing unit switch, data lock . Over load indication, auto power off after 120 seconds without any operation. Easy to Use.LCD back light, easy to read value at day and night"/>
        <s v="„ÄêRechargeable Multi-Function Milk Frother„ÄëThe Milk Frother comes with two Whisk-Heads attached to the handle - the Spring Whisk-Head is for making milk &amp; 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It comes with stainless steel body and flat heating plate which helps in boiling up to 8 eggs at a time within minutes.3 variety of eggs soft/middle/hardBoils 8 eggs at one time4 Food Grade PP material Poach egg cups/tray Automatic off featureEgg ready indicator and water dry cut offSteaming rack for easy cleaning3 water levels"/>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Crafted with careIt is designed keeping your choice and requirement in mindHassle-free usage"/>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Two quartz heating tubesCarry Handle For Easy Portabilityfront grill for safetypower settings-400w/800wsafety tip over switchrust free stainless steel reflector"/>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MADE IN INDIA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1.5 Litre Capacity1.5 Litre CapacityStainless Steel BodyAuto Cut-Off Feature1500 Watts"/>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The Activated Carbon Media Traps And Destroys The Microbes In The Water And Removes The Unwanted Chemicals In It,Making It Safe To DrinkThe Cartridge, Doesn'T Just Remove Harmful Pathogens As Per Usepa Guidelines, But Also Removes Odour"/>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Frothes milk up in 15-20 seconds.Can be used for both cold and hot drink.Requires 2 AA batteries.Easy to use and clean. Easy and convenient to operate."/>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Egg Frying Pan"/>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No Installation is provided for this product100 Watts Powerful MotorPowerful SuctionIn-Built LED TorchRange of accessories for different cleaning needsFit type: Universal Fit"/>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Motor : Powerful Motor for Quick HeatingHeat Setting : 2 Heat Setting 1000/2000 WWarranty: 1 year limited warranty. For warranty claimOver Heat ProtectionHandle for Easy PortabilityHeat Resistant Body and Stand for StabilityHot Air Outlet and Safety Grills"/>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MULTIPURPOSE: Different Sandwich Plates for Toast / Grill / Waffle plates to make the snack of your choiceDetachable Non-Stick Plates are easy to clean and maintainThermostatically controlled Heating Element Auto shut off functionGrip handle Elegant black finish bodyPower : 750W Voltage: 220V-240V;Warranty: 1 Year Standard Warranty + 1 Year Additional Warranty on FREE Registration"/>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Black american heritage coating for easy glidingButton groove speeds up ironing along buttons and seamsIron temperature-ready light; Warranty: 2 years on productPower: 1000 watts; operating voltage: 240 voltsColor Name: White; Size Name: Multi; Material Type: Other"/>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 &amp; D &amp; Innovation."/>
        <s v="Color: WhiteFor gold, gold+, kool, star and optima models1 UF membrane + 1 activated carbon pack + 1 sediment filtersMembrane life: 4000L"/>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Khaitan Orfin Fan heater for Home and kitchenPOWERFUL 2000 WATTHEATING POSITION 1000 W-2000WADJUSTABLE THERMOSTAT TEMP.CONTROLAUTOMATIC THERMAL CUTOUT FOR SAFETYFRONT GRILL FOR SAFETYTURBO FAN"/>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Twin Colour design.Wattage: 60 watts.Voltage: 230 volts.Number of speeds: 3Jerk free / Smooth OscillationThree speed controlAttractive colour combinations; 2 Years WarrantyController Type: Remote Control; Mounting Type: Floor Mount; Material Type: Plastic"/>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Portable &amp; Convenient to Charge: This little body light weight design is easy for you carry it to school,office,parks,camping, anywhere you want to. and it also convenient for charge by power bank, laptop, computer, car or other usb devices.Rechargeable &amp; 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esthetically crafted plastic bodyTemperature control for more convenienceComes with a swivel cord that makes movement easyAmerican heritage non stick coated sole plateComes with a neon indicatorUnique floral design with Wooden Pattern HandleWarranty: 2 years on product"/>
        <s v="Wipro Vesta 1200 Watt Light Weight Automatic Dry Iron With German Anti Bacterial Soleplate Coating"/>
        <s v="egg boiler have Compatible design with new appearance makes for a great gift for your family and friendsSpecial Feature: Anti Dry Safety Protection Less Noise Stainless Steel And Anti Scald Design 14 Eggs Capacity Removable Tray White"/>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Design and finish exotic rich looks with modern stylingAerodynamically Blade ShapeSpeed: 400 RPM; Air Delivery: 230 CMMWider tip blade; 2 years comprehensive warrantyMaterial Type: Aluminium; Mounting Type: Downrod Mount"/>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Wattage: 1000W Power cord length: 80cm.Warranty: 1 Year Standard Warranty + 1 Year Additional Warranty on FREE Registration"/>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Measuring Cup Detachable Water Tank Instruction Manual Warranty Card.Assistance and Warranty: 1 year Goodscity India offsite service warranty on manufacturing defects ensures on time customer support. Reach out to us on our website for any queries: www.goodscity.in OR via email: help@goodscity.in OR call us on +91 890 890 1290"/>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Unique comfort gripSleek and strong and motor with 18000 RPMEasy to store and wash with smooth and safe switchElegant design and wall mountableLong power cord with unbreakable poly carbonate bowlMulti-purpose fixed stainless steel bladeWarranty: 1 year on product"/>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1.2 Litres CapacityDouble Deck SealStainless Steel BowlFully Automatic1 Year WarrantyProduct Dimensions: 16.5 x 16.5 x 11 Centimeters, Item Weight: 800 Grams"/>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PACKAGE CONTENTS: 1 unit of Crompton Immersion Water Heater, Instructions Manual and Warranty Card"/>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Dimensions: 35.56 Cms X 19 Cms X 55 Cms"/>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 &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Power Consumed: 800 W"/>
        <s v="2 Litres Capacity, 5 Years Warranty on MotorHigh Quality Grinding Stones, Heavy Duty MotorCompact Table Top Design, Coconut Scraper AttachmentAtta Kneader Attachment."/>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Split AC with inverter compressor: variable speed compressor which adjusts power depending on heat load. It is most energy efficient and has lowest-noise operation;Capacity: 1.5 Ton Suitable for medium sized rooms (111 to 150 sq ft.)Energy Rating: 5 Star - Best in class efficiency Annual Energy Consumption: 818.81 Units per year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Warranty: No WarrantyIncludes: 1 jar onlyPerfectly fit to sujata's motorTotally shock-proof and safeLow maintenance, trouble free running"/>
        <s v="3 Rod Halogen tube elementInstant heatingCool touch bodyFrost grill for safetySafety tip over protectionHalogen heaterBest heater"/>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 The tough pure metal stainless-steel build makes it very sturdy and the inside part is only made from premium food grade stainless steel that keep your water out of the contamination from plastic materials and chemicals"/>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Specially designed heating element for quick heating1500W PowerAnti-corrosive MaterialHairpin tubular elements ; 3 Pin PlugNOTE: Black/busted melted pipes does not come under warranty is due to dry heating or not maintaining water level."/>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Crafted from Stainless Steel; Rust-proofIdeal for making authentic South Indian filter coffeeCapacity: 150 ml; Size: Diameter - 5.5 cms; Height - 13.5 cmsPackage Content: 1-Pc. Coffee FilterSize Name: 2 Cups; Human Interface Input: Unknown"/>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NOTE- In this order you will receive10 geysers. If Not received please return or replace immediately"/>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Warranty: 1 Year"/>
        <s v="Ergonomic DesignStrong 500 W MotorSuperior Quality Body3 Super-effcient BladesSturdy Handles, 3 Stainless Steel Jars"/>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1.75kg heavy weight iron for better ironing;5 fabric settings360 degree swivel cord for easy movement;Golden American heritage soleplate1000watt-effective performance;Shock proof plastic handle and bodyEasy grip fabric selector;Warranty: 2 years"/>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Content: Prestige sandwich toaster with fixed sandwich plateVoltage: 230V; Wattage: 800W; Capacity 4 SlicesWeight: 1.06kg."/>
        <s v="iBELL Premium 1.2 Litre Stainless Steel Multi Purpose Electric Kettle with Glass Lid"/>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Suitable for: Water, Tea and SoupsStainless Steel Body, Pull Lid OpeningCapacity: 1ltr, 1w to 12wWide Mouth for Easy CleaningCountry of Origin: ChinaCustomer Care No: 741799"/>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Kitchen Scale is Compact portable and easy to use. It has tare (zero) function.Capacity: 500g, 1000g, 3000g, 5000g.Automatic Zero resetting and automatic switch off in 3 seconds.Low power, low battery and overload indicator.Equipped With a High Precision Strain Gauge Sensor System"/>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Powerful motor - 2000 RPM, 750 Watts4 Stainless Steel Jars - 1.5L Liquidizing jar, 1.0L dry / wet grinding jar, 0.4L chutney jar, 1.5L polycarbonate blending jar with fruit filter3 speed with incher facilityUnbreakable Jar Lids and handlesMotor overload protector"/>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Concealed and feather touch buttonsAnti magnetic wall, Push Button ControlsBody Material - Full GlassAutomatic voltage regulator . Indian menu optionUnique design for protection against insectsWarranty: 1 year on productPower: 1900 watts; Operating Voltage: 230 volts"/>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 compact multifunction appliance perfect for boiling, cooking &amp; steaming various foods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A measuring cup with piercing pin also comes with the appliance.;350W power to boil &amp; steam foods quickly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Cord Plug / Length: 3 Pins/1.0 m Package Includes: Main Unit, Top Cover, egg plate, measuring cup with piercing pin, User's Guide 2 Years warranty on productCare Instructions: Dry Clean Only; Color Name: Grey; Size Name: Small; Material Type: Plastic"/>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For AC Outdoor Unit Wall MountingFor Upto 1.0 / 1.5 / 2.0 Ton AC Outdoor UnitNet Weight 3.2 KGSEasy To Install and set upHeavy Duty GI Steel , Weight Carrying utpo 150 Kgs"/>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Sediment filter 10 inch Kent"/>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Scratch resistant, easy glide ceramic soleplate. 360¬∞ Swivel CordNon-Stick PTFE coated Ceramic soleplate for smooth ironing, Dry/Steam/Spray IroningVariable Steam Control with self cleaning featureLarge 200 ml water tank for longer ironing sessionAuto Cleaning Technology"/>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removes dirt from water"/>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Special Anti-Microbial(Biocide Treated) Paper Bag.Used For Protection Against Bacteria,Fungus,Dust Mites and bad Odour.Protects the motor by trapping the dirt inside them.Pack of 10Dimensions: 16 X 32 cm"/>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Comes with 2 Quartz heating tubes providing more warmthFront grill for safetySafety tip over switchTwo heat setting - 400 Watt &amp; 800 WattHaving carry handle for easy portabilityIncluded Components: 1 N Main Unit &amp; 1 N Instruction Manual1 Year Warranty"/>
        <s v="Golden American Heritage Soleplate,Overheat Safety, Multi Fabric Select, Swivel Cord, Dry Iron 1000W"/>
        <s v="Frothes milk up in 15-20 seconds.Can be used for both cold and hot milk.Batteries are sold separately, 2 pcs LR6 AA 1.5V required.Two AA batteries should be placed in opposite direction in frother as in last imageNew Batteries are recommended to work efficiently"/>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Heat convectorWarranty for one year"/>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Meant for Spot HeatingRoom Size: Upto 15 sq ft. Cord Winder :Yes2 Stage Safety for Overheating ProtectionTwo Heating Elements For Energy SavingOptionsFire Retardant Strong ABS HousingISI Mark1 Year Warranty"/>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230 Volts, 400 watts, 1 Year"/>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haredItems>
    </cacheField>
    <cacheField name="User_id" numFmtId="0">
      <sharedItems count="1194">
        <s v="AG3D6O4STAQKAY2UVGEUV46KN35Q,AHMY5CWJMMK5BJRBBSNLYT3ONILA,AHCTC6ULH4XB6YHDY6PCH2R772LQ,AGYHHIERNXKA6P5T7CZLXKVPT7IQ,AG4OGOFWXJZTQ2HKYIOCOY3KXF2Q,AENGU523SXMOS7JPDTW52PNNVWGQ,AEQJHCVTNINBS4FKTBGQRQTGTE5Q,AFC3FFC5PKFF5PMA52S3VCHOZ5FQ"/>
        <s v="AECPFYFQVRUWC3KGNLJIOREFP5LQ,AGYYVPDD7YG7FYNBXNGXZJT525AQ,AHONIZU3ICIEHQIGQ6R2VFRSBXOQ,AFPHD2CRPDZMWMBL7WXRSVYWS5JA,AEZ346GX3HJ4O4XNRPHCNHXQURMQ,AEPSWFPNECKO34PUC7I56ITGXR6Q,AHWVEHR5DYLVFTO2KF3IZATFQSWQ,AH4QT33M55677I7ISQOAKEQWACYQ"/>
        <s v="AGU3BBQ2V2DDAMOAKGFAWDDQ6QHA,AESFLDV2PT363T2AQLWQOWZ4N3OA,AHTPQRIMGUD4BYR5YIHBH3CCGEFQ,AEUVWXYP5LT7PZLLZENEO2NODPBQ,AHC7MPW55DOO6WNCOQVA2VHOD26A,AFDI6FRPFBTNBG7BAEB7JDJSMKDQ,AFQKCEEEKXCOHTDG4WUN3XPPHJQQ,AHKUUFNMBZIDLSSPA4FEHIO2EC7Q"/>
        <s v="AEWAZDZZJLQUYVOVGBEUKSLXHQ5A,AG5HTSFRRE6NL3M5SGCUQBP7YSCA,AH725ST5NW2Y4JZPKUNTIJCUK2BA,AHV3TXIFCJPMS4D5JATCEUR266MQ,AGWIGDEMFIIUAOXYY2QATNBSUGHA,AFSTSLQUV4EVEXWKBOLEFHL2H5YQ,AGAKDNBHY2FKX7I4ACRGILU7QL7A,AFNWJUWJRHCC6HN52KMG5AKZY37Q"/>
        <s v="AE3Q6KSUK5P75D5HFYHCRAOLODSA,AFUGIFH5ZAFXRDSZHM4QB2KPKFUQ,AFK4NJOLFSJGWLOJIUIAROJF6YVA,AFUOTYRFUXVPEBGIXVZZ7DR3CZUA,AFDLRSXKDZ6U3U3KD46SQLFGZQRA,AH5VLM66SIK7J3IRG4NY7XVOQ55A,AE3MQNNHHLUHXURL5S7IAR7JTGNQ,AFSEOFZY67MYC7UAJU264Z5NFTLA"/>
        <s v="AEQ2YMXSZWEOHK2EHTNLOS56YTZQ,AGRVINWECNY7323CWFXZYYIZOFTQ,AHBAT6VLOXWGYDL57KHCNCLPXAKA,AF7NDY2H6JVYTSQOZP76GCATQ34Q,AFV7ZA733ZLME4KNLZPMPCBUNPPA,AHFAAPSY2MJ5HYOU2VQDJ7AQY4NQ,AH2WGV2PEBUTICRPBEEVKF24G5LA,AEP4MK3EKOBDKTGPJTRN5RBDIODA"/>
        <s v="AG7C6DAADCTRQJG2BRS3RIKDT52Q,AFU7BOMPVJ7Q3TTA4G67RASTGYIQ,AER5ZGIXXVYG3AWZTRZT7M2BYCEA,AHE76XQSOLGOP5ZEKTIW6KUPDWBQ,AGXTMB2XHZBEWZ2UIX7ODZ4XTU6Q,AHNM2XVU745EDPNGUOAG74PTSNRA,AH5RWQ4S72IVLZD6O75OPCFIVDXQ,AG322TYKVPLPBDXE7ABEUK5QTALQ"/>
        <s v="AHW6E5LQ2BDYOIVLAJGDH45J5V5Q,AF74RSGCHPZITVFSZN76K6GKPICA,AHDD7ZNB47QA2JLYU53HD4ML3VNQ,AHV3ELGDSOWBYUQLXSPDCSHBQRHQ,AEJU4L3ZM2GTILSJZZSNSF6VUOIA,AFVD66VQMSHPDT3A6HBBBGKRXBZA,AELKHQXVSSG6NHXLFJLLNEFRQQUQ,AGYSMAC6V6RFJJOHG2FIRPOZ6CSQ"/>
        <s v="AGV3IEFANZCKECFGUM42MRH5FNOA,AEBO7NWCNXKT4AESAN443HQH35FQ,AE7GD3VRRYQEAHDR7FXJIR23INYA,AHPAW24BI5X2GCX5M2LHI72VSJJQ,AE2VXY4CFO36MDSIMPG43XHNF4GA,AHHQEKUNVETALN7DTRHUQ2WAWEKQ,AFMIFTNTUD5PIHGONWOTRMMZ5EBA,AHOJBIZVVIIFJKRREY4B6ESVA4KA"/>
        <s v="AGYLPKPZHVYKKZHOTHCTYVEDAJ4A,AGTTU64JMX722LYCN3SOWLFPKPAQ,AFWD4ZTM7473CDWARHCDQKK73MTA,AEXCQM3FDLX3YL3UJWWUIAIUJT4A,AHUKYUWRUVRTB3IQGISXWTSPAWLQ,AFWW4UEXAJH7EAB5LTMKMSGLUN2Q,AFM5JL37WY7G6MLQUI4WAXUJME7Q,AFECO24WYFOU2KL7C3DMHTEHRU7Q"/>
        <s v="AEYJ5I6JZZPOJB6MGWRQOHRQLPSQ,AFY5TVFOMVHGBPBTIJODYDQRZM5Q,AE3O6366WGEQAANKJ76QETTUQQTQ,AEQIJCPWSBCDKUO5VROXXHWX3PPA,AGVIAQK2HQ47P7UVXHW2NBAEU7YQ,AE3D5CJ2GDUP5SQ3AAYMVAGDTX7A,AH77IQRYD54XCRMCO7XEAIAYCLPA,AEA2HQHMFG3ZGJFOLLJQ65WKIZUQ"/>
        <s v="AGUAYQHARAKR2VZTRP276KAGETKQ,AFKTST2773VUOKUHE7FCR6QCAURQ,AEGLHOQOWUUUQEDV6EWXTSHIUE7A,AEHQYGI5L4FFALBMC5XMT5KXSZCA,AHJFXFGDAXEHIG2ZLUWVMZ3LWPBA,AEP4CW3UI7AJ7XM7PAAKVCB6U3ZA,AHIWCPCQ2Z4HWEM7V4HGTLVZQM6Q,AHT4JDEYWRIQGCA2WAQJ6E2POHCQ"/>
        <s v="AF2XXVO7JUBUVAOBTJ3MNH4DGUFQ,AH6VDJLLPBXKCWXMLBKMBCQ2ESGA,AE642RIGZIT2VPQJOLNUZ34QVWJQ,AFLHNKQH5UQZU3ATISKSMRE2KEDQ,AF2L4MCRCIDOOREQJN7QPQ4QBZCA,AGKLZ4SUHAU47KJXDVHBBEWJODUA,AHESCOYXLCXB56F4JO45X4CZQCYA,AGGHDE6KFZHEDUDJBD5R27AYMEWA"/>
        <s v="AGSGSRTEZBQY64WO2HKQTV7TWFSA,AEYD5HVYAJ23CR6PTWOOIKUOIDHA,AFRMNW6TDHDZBP2UHF2K3MEAEYUA,AHICHCW6EC3BNV2IDAEAJPBG4HZQ,AGWFKE7RNP6EVC4JFLFSL76EEVVQ,AGEOQQHGNELZNEUKJAJUA7NTPBLA,AFS3QBSOMCE2FAZFUYZ3NBFQDLMQ,AGJYG6ZWCWD74WNE6Y37XZ2VUSMA"/>
        <s v="AHEVOQADJSSRX7DS325HSFLMP7VQ,AG7XYZRCSKX6G2OLO7DVZWIZ3PUQ,AE2THTCCQLBIUSWPF4CPXC6GGP7Q,AHUJZOV34DFEN55QQ5XOYKVKHV6Q,AELX4DI77ZHURZTDLYFU7XMP7R6Q,AE2ODWBBOBD2SITDDIEJ644OSRFQ,AFLW4WXYQ3G6HU5LBQORDDZO3FOQ,AGGRC2P6M43GDEWCAHGYAILCSKTQ"/>
        <s v="AFB5KJR4Q5FICAHBOPDPUTB3O7QQ,AHW3QBHDOUMXODZ4EAMHD5JMDIDQ,AGXRGH7DLS3RVFS5KWU4PGR3H3GQ,AFLIHOX2HH7S2OJAD63UAHKMY34Q,AEHBE4U3HD6G2TMSHKE7TNZYOWCA,AFHKIURZM4R62UEXTOCZLI2FPQ6A,AEW6K4E5A4RUWRFFUDINQE5WWBSQ,AG4LMDCRAAKD4U2FZ6B6N75KTHXA"/>
        <s v="AHBNKB74LGTYUOKPAJBSKNFV45CA,AFIECTV45ADX5YPTE2VU6ORRHTGQ,AFDUJI7KG7VMZF4JGJHV4DBCA4OA,AEUWKSX5ZL7DWOOYVDOWJKBHOVXA,AHEJW5MYVFOQBEXD6BIUBB3PJBPQ,AEM2Y22BKLFYL5BK7SC56Q75ODOQ,AHWDVB4OO4S3YS5RYQZIDBNV6BUQ,AFCEDQXVCB4LUUBWXRJS6KRU62FQ"/>
        <s v="AFNYIBWKJLJQKY4BGK77ZOTVMORA,AFCTNNMP2LZLY5466YJ5AY3JE5ZA,AG3XBWOAL65DJSBHJ7LQ2K54HJKQ,AF2ZFMLJS4UBCGZO4FMJTEPP6MHA,AFBZMRHC4GXUU7KNAK4OBKORDF6Q,AHSIQL276K7X2UP72QOOOWNVRSXA,AF3D6X5NQWOBOEVVH2Y37N55AKZQ,AFWOTSQXCQJLZ653Y7ACEZADKGYQ"/>
        <s v="AEO5FHWNOSFBT554DKQAG4ICBGFQ,AGIQ5Y7Q4MKZ542KKVFZLAIZV6GQ,AFD53TWXXCPJAYQJ7REZPW34AKKQ,AHBMHE56M3IAD7Z4KXUKREAZX3WQ,AFR4YULNFZZC5DJOWH2KNFAOM6BQ,AEP5UMK4KDMGZGBHBLZDB2R37OMA,AHLKQWAPXICPCSCIPIF6C6FOENOQ,AHTBS46SCEBGWK4SUH3FOQEORR3Q"/>
        <s v="AHEVO4Q5NM4YXMG2HDDXC5XMBGRQ,AFZPH7ZAWX5VDY3HOBNYRDGIDBVA,AFURD6VVHRG4HZ36KXGXYUTVUDLA,AHJF5BZJNDLXJXSW74ZPLHGO7GUA,AFUS52CHEA75E2YGQ6SYGP3PKBGA,AGS3YC22FW2PCSH3I7ODDXETZ6BA,AGGI2H2AGOIX6IBDJRWULYUP5DPQ,AG4TU4LCQXF2XTLMMGMFTNWL3OOA"/>
        <s v="AHIKJUDTVJ4T6DV6IUGFYZ5LXMPA,AE55KTFVNXYFD5FPYWP2OUPEYNPQ,AEBWA5I4QFCA3P3OBEPMELBGN4GQ,AHMGAC6QM62UXNEOCZIHLHSXPP2Q,AFHROSCGIXUPV3FYQ7H5QOD46Q7Q,AEAMIR3CMSA32IDEINSJKHRNANTA,AF355FTXYAKFH5NYPRTE7SL3WO3Q,AG5DWPD54QGSLWJ6QUFERLPNAX4Q"/>
        <s v="AFSMISGEYDYIP3Z42UTQU4AKOYZQ,AF5ILQY4KFDTO5XHHBJ42W5DXCZQ,AFBK3X6D3AHEHSYYXPL4L6JEMSLQ,AFNB6YVNGE6IT3AWQVSIG2TJ5L3Q,AGGKMIGXUM3JRNVY7HZ3JHPJ7WTQ,AFMECPERM2GI2XQJSBWEPZKODISQ,AETPKXNOTUEX5GH7WL7XQHDR5M7Q,AERFCJ6BOMVO5YW5XM5Z2ESOIK3A"/>
        <s v="AGVUE2NFN2MQEOQ4PR525B2ZI5PQ,AFO4M4BQ2WS7A3LPKJY45B5C7DYQ,AG6CREU25N6P2H7RCHNIU6GGJ5BA,AHFITGJEF76CXALJZLYP6OIC4EOA,AG54MN24SX3EMMON4AMBUNL74K3Q,AF3GETWWBGMLASY2KKNNBS2VO6DQ,AHEIPXMFMVWHNPLGUXUIV5XNP2SA,AFWQRBBVJWYTYUFQHUJE63S6VXJQ"/>
        <s v="AFUT7ANZTZYGLXU65EQ2D5OP6UMA,AGT7YYJVUC6ZHRKQHVUQZMDNLXEA,AE7OMK3IQJR2U2JZE2HQ4BKSPA6A,AGCRCU432TIF4J2EL7GBEWOIULGQ,AERQBL3BISJQVHO3RLOOA4HKZX5A,AHIWNZ2HBQAHVE4OWODM6WH4PMOQ,AH2347WTE3DZ3TIZUB5LCLZPAYEQ,AHIH3QL5XONYJWEXF7VKLFHZBDJA"/>
        <s v="AFYR53OTBUX2RNAKUZHUJ4RFJJNQ,AHR735YWWYFTQI5VGEEYP3DZPB6Q,AEO5NTPVZBDP7EHO2NOJ3Q6QPN3A,AF7S5C6MJ7XPJ26E3U3Z5TIWHRMA,AGY65IJP7XREWO3GUDT46474CYKA,AE2E632GMYL5U2ESNXOX5UT5D34A,AFHE44JRHYO42EGIWNM2GC75ZIJA,AEMJJHRL3DAOOLBWHIDSFW56MJWQ"/>
        <s v="AHZWJCVEIEI76H2VGMUSN5D735IQ,AH2DFUHFTG4CKQFVGZSB4JHXSAWA,AGYTSAUTXMOPROERNJPXNEB2XWNQ,AF5JWNCDVWTXOFCICR6IYNOEQENQ,AEEFM3W6RGC2KDYG5B6N7VQXR4QA,AGRT55DXEGF2EOL63HOKKKBB2KFA,AF6R7AMFHIWTMNFF6WPGFDOF7Z5A,AEGXNM3XGAHJGUJ7MIFPE7QFMJHA"/>
        <s v="AFA332YHUPB6I7KMME7SOFX5RKQQ,AH3LHRL5P4YAVOQQCH72G2PJFXSA,AGUUHLF34AIEIOE5KULXXVWKBCMA,AHWY6IG3PXBBJMLVFMHHKM25BVCQ,AEOKB3ECJUM6UQOBFKMEMQVVHL4A,AEYA6LQE25O2P6C7XV62XM3YV2EQ,AHMKSLALVS62JUHSHAI3FUXWDYYA,AFZIZOK5KDBOB5QCHUQRR2ZWUYKA"/>
        <s v="AGBX233C7B7D7YZEL7ZLFWMQKFDQ,AFKSU4D3IE4KNDBVVBEA3AHDD2YQ,AHJK4PVBRGDX4N5LYA4EKHULJOPQ,AFW6NV5N3FUXV3CNUACPSYC5AB3Q,AGOCMOZJWGI5VHFT2RZLTQFZLKPQ,AGX3GCRGFU4IHAJZRUP655EEGSQA,AEG5JOZOUBWEAZOGQQR6YDVPTL6A,AGUQYXAUPX5VOWYZTIWXMUIGVGCQ"/>
        <s v="AGHYCMV7RJ5D76UEZDZJPPEUGU5Q,AGKG3U55NSBTQ4QBDCGLUGSEEICA,AEK7TJPOW2SWCHCQOA7OEGXDZPCA,AH4QNGP7K2SO6FBWTS4Y274VHV6A,AH6CX2UTCOW6LXS74QK3TCQOHRIQ,AG4T75DAKCNZ6EPYPMKBGV6J54JQ,AF4GBAADHEMI3ZLPBAIZWYWN7GJA,AGOMXFNBIQBEWLN4JDC65FDPTBDQ"/>
        <s v="AHMKXORT3VNMB75C3EUBYMFYELFQ,AEKJRELVNMICYPOYTKMVF52YX2WQ,AHQPBXZSJ3XZILPJVXE4BN7ZL26A,AGELSEJKLWPVNPXQ7DGK63PEQF5A,AGGBXJFPXZVOJMMB6MMQOPLCJWGA,AEWA5TH6PMRZXMFY5MHCIU2MNFHA,AHPDFQLNLMNV5X4QNH6J7IUMREAQ,AGKQKPUOEC3LQR7GHBQYAHPTU4SA"/>
        <s v="AEQWVGESA7TDGK7KZ4DAJQGYH32A,AECGAMNNIMW5QOPOBXRYQAKMQGEA,AEA5X2W76STDCKVMFZ2WP7H7QFUA,AEWMPOUFVOFZ3WMJGHLOYQ7VGUJQ,AGLVW6SUWTW35HT5AYQR4CKA5IOA,AFSU7KWDY4KGQSFFCRXJ4IPJREAQ,AHS7DI2FACP3P3FNVH7263NLW2TA,AELNHGVCLQTWAEFDH244JJZZSVAQ"/>
        <s v="AF477BP57JM7Z4JD4PYB2K33R6AQ,AGTDD34Y77OB36JNYQWQDN7MHECQ,AG7POKBSWQUO4VOYD4HDWYKMMJ4Q,AFZS6H2ZFJEJHRWIJ3IYL7V6KRPA,AHCYM2ECKI2MNOIDHDG4PT6IIN6A,AECZ4IP3TBM4EUG52BZAOQV3EKIA,AH6RQDXZYKAUPNBOYC4NAZERTFOQ,AFTVETL4HGH4KRUF4NXGJUEDPBAQ"/>
        <s v="AF2IRSQZKMBGX44YDNUPYRHWXOZQ,AF6VSSXOI3Y4PZCNRJ3L27NCXPYA,AHQKC4MLLVOPBTKJFDBGTXFRKLYQ,AGX5ELLH3KJJ4CY2DJJOXDSOEI6Q,AGJ23TWSY6YFMAVSEAOAUEWO4QLQ,AFOHB4M2RWSUQ3SSZWPMD2FPH6PQ,AFVHKKOI25DAQSETPL7Z5W5SIVUA,AE55WJERHR4C7SEAIWX4JJHFSZBA"/>
        <s v="AHUH7OYN3LAUATF5EGA575WCDI6A,AFQRX6TAM6CHKARXIXR25X4Y2K2A,AFIAYICSN46TZ373SYU2DLQH7MHQ,AE7O44O3ZCU6YCS56X4UBNSMN2DA,AG7KTA6KY5FALZELPIEMQBXP6TYA,AFW2YA3CWHADWVPZJRCSYJJ2O3YA,AGOGMKLERURWSCD4RIH53WPEVTWA,AHXAYZML25KY3YMOTME234UUGWXQ"/>
        <s v="AGDOVGWZKEQ3M6DA2GHV6WUZT5SA,AGEUXHN7U2Q26CM6TFOTW7GZXFXQ,AHYXZVXUY3QTBP7IBFIUBSZVH2XQ,AGO4OKG6KVBAAE52Q62JBKHRDFFQ,AGOARJLTS744KQC3BTKT5KQVOJUA,AF6XISKAQXTX3Q5RUF2M2VKOJ66A,AEP6PYK2DLTD5UCMURSUNUE4IE5A,AHJSNMHQQWE6LMFRATH5LLJBQQXQ"/>
        <s v="AHRUMHBZ7IAQPLH4W5Y3A6HLQFVA,AGSJW5TCLJEKW4HAJAA4XRRNDAWQ,AFPK3KEV3ZSEJ7K6U6C3LERQ2E7A,AE43YOKQNGCH4SSBHBYFXDSPX6YA,AF6UDET5A7UZVF6X6PLTCNPAG2JA,AG4NQECOQ6XL3YXY2ARSILF65W6Q,AGQKQGF2M565PCZ2RPUYM7HIWH3Q,AF5PAF6QWH67HHLGCH6LBYQJPPUQ"/>
        <s v="AEYHTCWWZYU3JQBU6SLNFFT3OMVQ,AENQPV63OVBZHJ7L7V37M2ADFY7Q,AH7J7BCTWAMK2REWT4AMA2V5DPUQ,AFZSC27UUKDN5VYQVMAPYZNQTULA,AHM56NVJXROPTI5WICZITI4YAZAA,AEWZZXQWEU2QSVBCT7AJQ3FXMZWA,AFBLTBDVC23HRPXW2OQ2JDV3BNNQ,AGCX23QVQFBCYCAUWQNM4YHMKMQA"/>
        <s v="AHB43CZ4RHLJ5S6CBOWX6MEI7J4Q,AHP24JLRZ2DTLBEX22A6DVUJDSBA,AGLKKKJCKHZ32S7MCK46JWDZ2A3A,AHXCZCBKCKFAOJJ2GOCQS3OKPQOQ,AHZ4UBDUCUMY6IGCR67LB4P5RBXA,AHCGV72I3RKXOSSUNK3SQOB677NA,AFTCOTLY72MCSV5WHMHSZ67ZZG6A,AEF55HUCR2L3DMBXVV4SGD55JKIQ"/>
        <s v="AEM356PVXFHAXWV56KDO75FS5WPA,AHVTFTBEBRRJCG72ZG7ABDNQSAOA,AHFTFGF2YB5ZEUB3NC3KOBGZBG5Q,AEI36WUCG27UYFAGDF7HX74VEGIA,AGW3NGXVSGUB34Q5V6ACANURQMGQ,AEIMBDWSM42YEDEE6476WUXFZJHQ,AHM5MCT3ZO5Q2MBYZUDB6UI5AXLA,AFTPXYKUNENYJVDOC55L2CJXPXFQ"/>
        <s v="AE47XF2766XJOEOI42DVP2HMB4YQ,AH6JPV326WGUKC2J4EGVP3IN6ZLA,AF4X3QT4KW3DV2HUMQVSOJDISOOQ,AG46FAHE6KV3OQCLJYKRDZWNNYGQ,AFG6OH7UYU5ZITX4NE2KQR3DX5SA,AFCZMUBZNRVRW2EJJKK5PN2YQZVQ,AHDMHAUOY75NWLNOF3X4UPNKXFSQ,AHWCWBYXHX4QO7ZOFUYIUFTTAJIQ"/>
        <s v="AGA2PZGWMQIRA46VYOTICFE7KCBA,AHI2QJ4CLTCQWACDIC2LDFJPDAPA,AEXAFY7V2ZRZI2GD2J6KDOWBZUBQ,AHAEBXTXQDY355AGFMFX3Z2VAAUQ,AETRIARSUFSMNG5LFJZMW6CBJMMQ,AEHQQTEDMSXRGSBDDEIH3JF4AOMQ,AGMG74N6WQGI376W7GEJJ4XD3ARQ,AG7QMBEFFY2LJJKKEVWMJU2BMNRQ"/>
        <s v="AH5G2FWQ6AJBXK2IDCA22BNQTT2A,AEEV73PQDYYMSQSW46LQMZ526YVQ,AHWB25RGISH5XJ2YQCR4J6FDBPOQ,AE2PYPC3OF2HEF4NCE63FBFFFOMQ,AHYUM6XUA4K6V4QEAPT5MLQQIDPA,AG6U2ZW7UGA562DK4W6NVANEMKDA,AFALQ6JKOEKVRVI3BZ2G5PJ63HQQ,AGAXJLX3K3I7WQKQA4Q4NT2IJ2WQ"/>
        <s v="AF7IXQKBUL6NEIQG4R53LMJJUGXQ,AFODI4XXHXHBFFUHK7N5LVKWEXTQ,AGNONTMQDE5KLLDEEB57Z3C5WAEA,AFW6NV5N3FUXV3CNUACPSYC5AB3Q,AEW6KBDGJEWIOQKAW3FP74GMV6TA,AEGT7WPGXXMSH5J3LZLL6CPJ7QMQ,AEKCUG7WMX6KMP6VFBWI3ICW5CBQ,AF2544C4RGIBQX7Y4JMKMSMXMRRQ"/>
        <s v="AHDFR3PDKEBV72HXRL3RJJLS3YYA,AHYUZ2BLKNN6UJLFYWCXCEFZTOVQ,AHBST4ZJ5665DV2TCR4W4J2OI3DA,AGHPOFCHZ73Q2Q2IFTCJLUSEL2NQ,AHOMYGLSLJLCOT7Z24PZSVJY3LJQ,AESJE2EZD7S7WOYBN7RE7ZF3J2MA,AF23GXF525XSMXPJBEHP4SPKOZNQ,AFX5NHAAOUKKENAT6GWNKY3X5YTQ"/>
        <s v="AFWJSD4AVIM6DC3YA63G2QPENQSQ,AGKSW3FNH3REYN3OKPKJN4KWXLMQ,AEI7HJU4RFV6NR5WSRDQV5ZSRYSA,AGFN3SLEECW6DYL2CVGLIHJCVVHA,AGY7ZX7WDDSGAZJBPPS3MCIL7U7A,AEX422U2J6S45PAKDJIFJB7WNVLQ,AEHU6ETDR7HVQOGLKITDETHZEO7A,AE7VL5JTR7ZZ67UPBM6KP2NYEOYQ"/>
        <s v="AFIU4APGHOFMXEOVMSQMYKMZ46QQ,AEOFYPCJJQYCKISUR6EC66IZH23Q,AFZSMXS2MILXOSTT2ZEJDE3W7TLQ,AFREYXJZFUSZT7YHDJ4JOF67O6VQ,AGMQDZGGSEBXX4KBJOBAGIFI36OA,AHJ7INNUX3KZSEZRJKFMRJAX7TZA,AGYTCTSUZJJZTK2XVADTQI5MYUFQ,AFZHLQMILG47ZESR5TLNB5QK66HQ"/>
        <s v="AF36YUJUEUU3SA42PFAULM2F5RYA,AESE26BMILSD6E4AVO3YM76G4UPA,AFFB6IUQ46CEIYZ2U7OAYVKAL5RQ,AGHGLXUVEHN4NFA3CCYIUFWBIC4A,AELBYFRFAGLMXQQJKVDUWO7QX2VQ,AHF4A3ZGP7G6JLXAAJ77O2QDJSEQ,AEGZCGGDNS4ZRNPG3CDULRVB5Z5A,AE4YGDAAZX7ZDDGP4BTONW72CMIA"/>
        <s v="AEOM4KLP4SKKVSOCAMP7ORLGPGUA,AE4VKQV43AJEZDWE4WVJWFDY6RVA,AGAUULKME2K6WYOHPLL5XT5XLQGA,AFP5TMKVX6PTNYNMLHFCVDXCTN4A,AGNYTWD4ORSSUWNGICU3TRNRMRIA,AGQCT5HPQJXUN2FVZNCBSEQIYDPQ,AHWMHRT7TOMXLYI3XYM4K4OY3NEQ,AEXIFRBO4546MRMJHYKE2AH26VCQ"/>
        <s v="AGH3POHLPXABF3I4ASSGTRXAUPPA,AEHVZHMJQYG456XUPYSWK7PWAJAA,AFBPPGDHU5S2IR5WEPYWGR4ABK4Q,AGEYWCB2JWQR7C3RF2SEK26PTK2A,AGWXGUALH6VESAYTZGWBZBUDTWFA,AHCG74BCEDINDMRYYF2QPYY3OHJQ,AHHGEASO3BOC2ET23MDU64DKQ5OQ,AF7TKY6E2EO7NSSPHFYFGE4FJDOA"/>
        <s v="AFDCSF36NJYXASQOJCQWFQTN7SDQ,AGHRDOQP7F74DK6KEXSY2NLLKZVQ,AF7HUEJWED3ZUCLTT2MNQDL5BQOA,AH62QNZEYJYC6LNXAJ4BXL6JZZEQ,AFMQH2YLIY5ST5VNIUADLQYIUNAA,AF5TLUDL3JKYZS74QEAMDMPXC3ZQ,AF57UETI4YHWNPSAOF2OVMNVV2JQ,AHNI4LKKPLQLDFCWJZ24SX4BGT7Q"/>
        <s v="AED54H4JXQGZT6GANH6PJN4SNU7Q,AF652OHBGHAEER2HLOH45T6E65CQ,AFJLA3VGFKFSX3VC6UC4ZAYVR4DQ,AFGQN6RWDATMEVHEO5POPH6VYFRQ,AENYOOBQJZGYT4GNQRR3YEKI7KAQ,AHKZN2KHHR7CQWCGJDX26C5TBHXQ,AHMJ5EEDULQII3FGSNR7PSHQABVA,AEA4764BEJKLL5UEYQ75K6TRRD3A"/>
        <s v="AHDIDVECFGA6OQRNUBPUO6366UGQ,AFSII6HTAHTHGXERUNDOISNWZUNQ,AF64ON4HPPVD43H6PK3CHPTTYSSQ,AELNBR4H6235Y7NVYNCGNABDIDFQ,AF35OXRSRJ335IGMNW5FYCJDLHOA,AE3CFONNMANNC5QPYIAXV67EUYUQ,AHCWRQHRUAVMTMUH5NYNB3P4NWEA,AGKZVBLHK472MSGAAUABFRZL7SYQ"/>
        <s v="AF42EMTPEJAL4LNEPPX77TN77UHA,AHBMZRY43T2GTYDVNFMUVASIBTPA,AECCRE6ZTCPFGPVWDNY3IYYHCMOQ,AHOURK4XKLPPC4VHEDJ25NP64NPQ,AFC5K7RQQYKFB5PV47KAX2CHVIIQ,AHEVOBT5PFXMIS5A7GAXRG52XARQ,AHNOMOD65QU6QKFP3AMH5QPGQO6A,AGN2VH6RTYG5CM3YVH34VGYJFO4A"/>
        <s v="AEITVIFC7WZAEQDIVWPB4KUGKLRQ,AHQVFZCGAMMHEBBOY4SXBSRF3ZDQ,AECB6RAIS3NCSRCNMUWNZAQARNMA,AE43KS43Y6L62UBGG6K64AD5OISA,AGCBWB4YSTCDFAERTYIJ52KVW6EQ,AGPWASWUND4PQYWAP6ICZEPQCWZA,AFHT4L657CBTBKZ2UZEYQBAROXNA,AFQEZSS2I5IGAKZY3Y3CGDZLCJIA"/>
        <s v="AG6WSLLXZY52HSQUY5PRCXTCYQYQ,AHGJ2DNFP3OJWO73XW2R7TDXI7WA,AGIC6PASSVB4T3KTZHK6ADD23GCA,AH4TEK5IQCC2BSF2KSQNKQEXAPLA,AFJIYRZTBOJBOWYQ5RNA36DBBXOA,AGCRWRS4RJYVGVKINV3VAR4CGDWA,AEGPWBXEAWPF6XRT7EZJOYJQA6DQ,AF5BU6DZ446HN4DTCO7W7AWXBJBA"/>
        <s v="AF6SKHWKK53BMAI6UVJA5FJMLK3A,AHIWSTMUSIYZAZQAMOLMPJHR7NMA,AHYDC5KBSNP2LD5ZV5SXO3CQSCDQ,AGACLGW4IBQOHLA6UJBIUNGVBRMQ,AGFX4BFHOC6FXDFPD2O24RCD32NQ,AGMXX5UGO3VXFAN2HOVYOWQYTRYA,AGNGZAPY5HMB7OOQAXQ3MH5OLVSA,AHR4VQLVSWORK3A35U3QA6IOEEBA"/>
        <s v="AFXQSBDW6232K22UMJWF5PMYX5RQ,AG4IENR3HNMEINBTJS3PET6VQY3Q,AEYIYXI67FZ3H57OBTA2BGZBGTHQ,AFUSP4NL7DIIS7CADTLDHGFLNOMQ,AEJG6XAZFMVQ7NRKCXG3ZCC3DIVA,AFIS3N547NISE4TGX3YU6F4X2AGQ,AGIJM2HE6GKI3I75OJ7PODHPP67Q,AGNXWXFWLOYZAYJ5PRIM2NB57E4A"/>
        <s v="AGZU6C2XL3X2B4NEWLQJDSJ75QGA,AHY62YAUHMMGFKSBGCECVGKXY2UQ,AEMGDIDXCHHDMTAJHRNXBUWISFQQ,AHQNYNRXESALGWMUFS6ITFGOVGMQ,AH7GOHZT6M5G6ELWPDTVZVKRZ7ZA,AEHIRIOGHJKVTFYHFZVQ322CMZMA,AFUU5Q42TD7WLXRGKOBMRGUZWRFQ,AFUV6WMMWSY6UM3P6ATQ6SME3H7A"/>
        <s v="AHVZCQP5SYIVGZJK4LRP55ZXWETA,AF6YDBL3KYIK3LBKKDIHUMOLKN4Q,AHKL2U5BIK4ZODWORRJ5RWNLL2TQ,AFKZHMXRXMRTVZLMHATTD53AVKRA,AGFTWXF3QWIHMPN7SMTSHB6HNJ7Q,AE4G376L73UNPWICYOSYO2KNXYJA,AHGFA5MNVOFDMIL3322YZ6IOA5VA,AGUR3CFYVZUMDJQIESKOIQOGV7AA"/>
        <s v="AEOIHOJD3O5MYSVWZOBDUJGYWZGQ,AF6LAYTAGSTBKL2QUF3WFB6OMCPQ,AHKXH7KSF7CPJCJMHB6B35VPTETA,AFELQLNWTS4QJNCCA4ZDTWHVORJQ,AGGE54AKRMX2XMQWQQTSUOPL7CHA,AG7ZAJNX4XZ5LTA4NLWBHTCX2V5A,AGYSVNZMQT5LOVKHSCYDE7OAPKVA,AHAI6EM7F7W3GV3SUIDSKWTBJOSA"/>
        <s v="AGE6O2NLNA3NUGORPU4SDK2S23QQ,AEXZDEFVFQ3LW6DKHRGXLPWF63DQ,AHU4FNYTFWSGG5TMN53LED2U7X2Q,AEH463ZLT7U67XS3DWK2Y27GLVWQ,AGOXDFXDUHGRNK5JD2YNYIZ72AEQ,AEDLXBJM6UISEM4SXR6YUIY4KNCQ,AGHUNVKMP4YTSSYUDMEX3JJJ5I3Q,AH5IBUYCUMQE3ZLKBJ3PLWNMXDIQ"/>
        <s v="AEGZSNGSJJAEMJ3RRNVZTKUILOHA,AGX46OTZ7C4VDXH4UA7ZAZIZUMYQ,AEDLLY6JXNCVYIW227SBCPVYHNUA,AGTJ44UNO6K5X567YLQPYGN3TV4Q,AFYCBABBI2GCQRSCKIRHPLQNO72A,AG55XGEMTFKS7BXQTNFKHFTMMW5A,AGQYGAK76B74HUWOOUOFTXH2LAZA,AHFHIY2KE5PQIJ6H7PKV6N7OLIZA"/>
        <s v="AFJVYK4FXVGRSTSLGVUE5JGB2NVA,AEVJIJSEUXPBRKOQ2PB4JNBUTFRA,AGRLDCPA7VJZZTV4GUIODVQ3DTHA,AEUDATTJUCKFQ5ETVLUU57ZZ3XXQ,AEGR6ZYWXPEZWM7JUEBWQHAOPS2A,AEETOHX32FYDRI6SIAW7L76Q2NHQ,AELSOXQRZBOFSSY4HJUR4Y7ASQBA,AFJ6ALITTDOSUNPSFLRGDVIAEWBQ"/>
        <s v="AHH2TIJJ2IGD5H3DJO3FROUHRRSQ,AF37X7ZH7JPA6H5Q64NV6QFIBCYA,AFKT7LV4XE6XJ2VTHCBHPQECW2RQ,AE7GGDNBOHD2JQ2X5JPD666SAQOQ,AENNAVVG4GBJKDQKJXQUEKQKTXGQ,AFPSO7EYQBYVEJGD4TAT7YFCM6UQ,AFV5W5BR6PKGHPIG3J6TNFK7BSXQ,AHILALAA7Q6SQRTFJVLT75P37FXQ"/>
        <s v="AGU76WKSU62DUNTPCMTC4FCUNRTQ,AEOVR6JEQTAC77BXE5AJMWJGG5PA,AFIFHW5QMFMTWXNZ2JORBMINL3CQ,AG36G3XPHERLKRDG7XYQ2IWJWPIQ,AFEOAY5PB4XEYIOL6DY5WJBOYSKQ,AF2EHSXFZWWS2YEN22DV2ZCJDZZA,AGUFRJ5TPSUUBZBNRWHDRJV4VMQA,AGYEIMSVEDOLA2OV3DIOGX2IMCBA"/>
        <s v="AFRONQAZPYZARLWLDQM2VXS7ZTIQ,AGA5INGXTDEODK7X55L4WXF6DJNQ,AHTI2CPD7SANQV7GK4FHIKCWJ7VA,AFUYGZVKVTGAEIOV2UCYF5JPXSCA,AHFVYKQ2L4PSG4EKGA4GLQKQT2NA,AENTXYVP4NNTWTHTYFRTOOY2MEAA,AGJS36PNW27URDEUJGCT2OLR3Z6A,AFG6LFTPXXKNHXVGXPDM6P3CCAHA"/>
        <s v="AEBHZQJ4R2TZ57GOCSTMIP53F4JQ,AHSESHUAGEFQ62M3KYV3EK5K77FQ,AFB3MTOE4VW2XO6RTJGIWJYH5OBQ,AF7CJCAKRIAY4BVN77BTSZYXXIZA,AHW6UBYJXSPOMQVGP74VQ74BO55Q,AGIAEJN4RPI6Z5ABV733VJMBUZLA,AHUELVJPFM3FEIMF2DE7OTNQD5VQ,AHPVTM2FDYB3YW3MXB523JWJTLQA"/>
        <s v="AEC5PUIW4OSIDDQED7WLXG2S7TOQ,AGVXOHPJT64ZRYKHIDKVJSJGK6CQ,AFQHWSQ7JR7VCM4SWXXIOB4V3VDA,AFXWZKJCBIHCQFOR2RFYUE7UQDSA,AGD7VGYGPRKMQY3XXC4U3XIDF5CQ,AH23AKG5YNJYJ4Y6OYI5H6UBQMLQ,AGKNJPIVMVEHKL6ZFBAQ3CTFZ2KQ,AFR7B35PQ2DLHGMFBSCRIUUVLRWQ"/>
        <s v="AFZBEV4BOWGRSEH2PK7D65ZW66PA,AFXQ3YGENWMRX36NXEBSR2ROPG5Q,AHD5PGE5RBBE2T3G427T32V7OROA,AELM6ILLTWBSXJXOKMNA2GM3DTKQ,AFXYY4Z4QM34XOLVVYKZSNZGBBBA,AFHZLQ2Q3GSCQCWMF4N66DXXVJCQ,AF62LB4BMTMNZXCHTSXSEKCXZFLQ,AE5KLF5JEOL4PMUGKERILYLPDSNA"/>
        <s v="AHDJJLKORMH72SSEBWOVAKE66EHA,AHEONKS6KOZ4SIOZNOLYFGQBXU4A,AEUPILALWUFFD34CNWRYX4PFQKSA,AEKWBYGLEXUNRAJKVPO6HMF52W7A,AETM4APJU6TQILR5HKP3CSPYQL5A,AFOGCVLE7W7ZM5OW3XW7JXCNSIVA,AFLFHQMJXDKP4FNRZVNDLBCI7ULA,AGLH5KPYCT4MGPQ34MNWKLR6NXEA"/>
        <s v="AEXK37TSBFHSP2TYE63YPKETWQ7Q,AEKMVX2VDNNX4ZFXI67SGKMJGZAQ,AFEIIEKX6JEHS3CPGCSIYLGCNKFA,AFDYUQAM7Y56P4R5CREI5OBPHSLA,AGEPZSRFODWZ4XUTXO2HNWLJIMJA,AH25HG24NISHLQPFOZA77WS5CUFQ,AFZ7US7H622UBLYL4ZX2XEHT7FHQ,AFDDH5QGUJ2NHJZBIAPEQVUIQCKA"/>
        <s v="AHFENRYJG4LPXDTUGEMG335VICSQ,AGSV37DJ5QTUYOXFJNPD4W7GXVFA,AGDEVIAYABTMIJLTYWTUS5M5VBTA,AFKDGUQ5TMGT3PXBDHAWPRE5CACQ,AHWENSYYF2QDH3EX4REMVGBEMMLQ,AGJOGZAGBMX7PBCUAILD2YIM5MAA,AF5EHUH4GWB7JZ3PZ53Z2DOYK5WQ,AHHT4VWMFYSASNW6RH2Q65C6YNDA"/>
        <s v="AGMJ6TDLOVZIR5ZU65TLJFSLG2BQ,AGPK7U5SHXBYBXEWBTRCIAZSB6LQ,AHXYETFF4XMSAI4VAHP24XL5SSTA,AGMUJCTMBNQBOGHL6UPSSF4KSNUA,AGEUQD256CS42A6PDKDB75VZRADA,AHGA46UDDADBRAB5FOHX6XY2DBVQ,AHUVYZMQ6PWI54UXP7SLLS4ZU46A,AHVS66CFEP5AXDC35N4ME4SU4X5Q"/>
        <s v="AEC4ANXPPWN4RV5YG4JXEVPUXTHA,AGDQOOPS6XJBBWHH34E4NJJUCN6Q,AE7QAFZ3XNWF3O4BK4WIGFB3JGIQ,AFVQ5YGAAENELAHUFPH2MAVYIWTQ,AHTWP7R2AL6U4QIX73CNJ7Y7BBDQ,AEHQERYQKTKY5OMTF5KOWEIVCSQA,AGHYPI3NVH2LTDBF4N7QXV5CQEVA,AHCA5SEFUQQWPNVIGU2QCAWNMDKA"/>
        <s v="AGACKHUULXIV2SLNKKA6GWQOP7JQ,AHX6DQRYIJWTTXZ22B35O624OAYQ,AEH6JRDO3GFF5AKVH7SZUP2UPNZA,AH4UFMXJR52M6C4NX7QU4XASBENQ,AFVGMSHRL5NQJERZVEKY4JTQ26VQ,AEQH7UPNWWVMWQAZ2TKCXLZNLVLA,AF2IITAFGAYGRB5HXE2INA4YXL5Q,AEXRM3SMHD5HJC5BMNDNQSEMGLYA"/>
        <s v="AFOYOG3YKIOLPTLR3RZNRGUHHEAQ,AENFRNJLSQPJICHCPKWOMUBY6RZQ,AGFJSRWCBODKCJT6UZRNZJGS7REA,AGEJSKUSIVTSJWJU7VP34MUN2TAQ,AG4MIJFPUX7ACHTA37OTFR2POWAQ,AGKBVK7XMXHCSEHT2ENTPCTVRBIA,AGGNPDA4Y5XGITWNNOOODFOYXUDA,AEUAAKEA5FFOZ66HNIUQI3OJQDQA"/>
        <s v="AGDR4WFX53YFXTBXAHC65MMBDERA,AFOEBFZC6LMNNTBEC22LCUGEO5QA,AGDWLF5AV4ORJG6IXPD65BSQ4WHQ,AERP2HDU5NDVDVWH2VDXZY3ITHRQ,AFLUBMW56L2YZFC7R3RZVLC7YGAA,AEVQ23BWUEEHRN4SPRKHA57N6SOQ,AGYFSXQSHFHYAB4GM2SRCFCQBFQA,AFYFP2TSUS4LLHR6CY5NJQZZIG7Q"/>
        <s v="AH5JH2QLZDYXTHIDXBBLTDHQUALA,AGY6OOO6NIXEY5CJIHB4LUUUQJLQ,AHCJ2GWM5V4XDOBLR4UU2RV4ERKA,AFBURR5C3CR7XL4WPXXV5ZEDDZPA,AFWFYPM37ORBVNKGLW4EETQML7TQ,AHFT6MCOAFZXAUNCYQYPBI7YYF4A,AHA2QGFQYDUQ57OW7ATIM3QVTIIA,AFI5YRB4PKR26ECAXNTMOWMXMEQA"/>
        <s v="AHQC27SWWMUOTO3W7NGIG7KPX2AQ,AH3ZNJWSAOEWIBD3NFLGHZZOOMIQ,AFAFMRV4L35642NQMP3WELYPQ6ZQ,AG6GKJFYOVO2OJCRV73FBUIBAJLQ,AEWU6OTDLIVY6F2UAY2UYYQSGOPQ,AFOPBEQ5YUOBWJ7TBDFITQFZSN3Q,AETRLRK4QNNUXN3RRQ7BWMBAFXCA,AFXO2ER7GFIH4WDPPZX6LRZX3X7Q"/>
        <s v="AFKENW6K3CFMTD3EGXQCUGK5XWWA,AHW52L6QGPO7TTN7LC3B5JVJNRDQ,AGDOSBSPQWBNRA3G4IV3YWOVIOXQ,AFOTDDBZZITX2HTAZ7HBQ3I4BZYA,AEEXKG5AG3K2ZV5EDWTS44RP245Q,AGHPERSZ5ZUKU6VDRTYPQ3IOGQUQ,AHY6R6FREC2FHKQYBVIBR3XJKPVA,AFCKW7CNBDUGWITOVBVJGAQYTW6A"/>
        <s v="AHDC2HUUNEL6GRJRX5TTOVKITONQ,AEBMIYML42WN2LWWZ4VIYP6IYPJA,AGMWSX5A6BMRWUFEIC4KPWXAJ4YQ,AGIBHP2JIWGT67DQJYQTYMAXKTQA,AE53NI5ENHBJCJOCII2GH6FLUOUA,AFI7P52BGRV2NZVRGTJLLCBGJC6Q,AHJ7V4RXBRFQB2OARDFFSNWHNIRQ,AGKCX7P476LO5R2Q3HYVXO2BCSFQ"/>
        <s v="AGD3F3J523RVZPEJGZE7WPFJXONA,AFAKUEWJWYAKREBPXLV2MNKZXMLA,AGM4RYZ46NPKH7I2SDZXAUHSB52A,AHNAIWL3HMBBFWPLJWSHF5XIGJLQ,AELBEUEZY4ZDRRUYDKANK4BUZOHQ,AEVI32AU5HIKNCR3VPGFHSFDOL2Q,AH2YUV5UZMGORXEBW3SJV4N3V2FQ,AHUJ3IACIKHRFAYWD3TAKH3SXKZA"/>
        <s v="AGHKFSJFKP7E3JJOXV3C6UPGZKQA,AFAZO5BDXQFTNM5IUP2X6F5XIIVQ,AFAZO3VRRBIL6DP5UI4B2UDILGRQ,AEBEUDL2VRUKJQ3R52K2SQR5JHJQ,AEYPXWWAKKOQEX2Z6HKEVFCYZ4EA,AHMURR4YBS77BA3QJ43PBIRDLLSA,AFAH6ZDWWYSXCWPETRIORFGRILAA,AGRSOPDTA7U5B4WO5BHUCRZI5KRQ"/>
        <s v="AGKNFVSMZCSEFHPASWFBOIYKRZJA,AERBQW23ELEQZRWXWOW5EFQ2AA7Q,AE6T7WGZSJSYC6C44JF6AJLJDOCA,AFAI5BPCMNB5QLJ2T5WCKGA5U2DQ,AGFEJBFF3L7ZFO3MWAWARDIZZ4QA,AFGPABA7HWGCWXXWZV5QOIOZY77A,AHYITN5O5VRJ4GJVYGJW3W6TRM2A,AG67C3ZJMVIGQPZOJS5PISM3QF6A"/>
        <s v="AHL2CPZ63TFC3VB3RUVZVPFC2YZA,AG6X53SP2LB733ON4RXI3T7Y354A,AGR6UE4GCJKWO64UOIRUNFUGTL7A,AEIDO6I6DOUJAKJX6VR6C2PC6ETQ,AGI2Y5SCA6G6LPHLNAJOLCNAMEJQ,AFRCI27IITJW4I7XDL5GNZUQPZTQ,AHVKJVDTF5KCHA5NBPFC7QJAMHJQ,AEAOO4M764H7IQUU3CTHRMQBB4SQ"/>
        <s v="AEIFMHDK4ETHLYWSV6TUFNSJU4MQ,AE7BNHD6PZQQD7K3OKFEPFHTISSA,AHPZFIJWLON23LU5RFVBJO4BNM7Q,AEV2GXFIZ3KD7EEKOE5URJQD6IFQ,AGOKXS4TP2M6LTNG5HAEMLCKI2IA,AF5KJPHP55XSZUUXSC5OJUBJ5RVA,AF4TCPZK5Q3JFGYV4MBARJLS54PQ,AH6AGSQLLH54UPSZGMXTOGESIEBQ"/>
        <s v="AHY6AK5LXBTGXDDXSU57ISMDW55Q,AGULFHMPCHCL32WCIP4GEGWFVZEQ,AFVZXMXYRXVM3VBDLGX45W34GQ4Q,AFT4N4FD4G7EYIOZIYP6KBRGU66A"/>
        <s v="AFCMYWUZMOK6KHPFLL4DTRV2KHWA,AEF55HUCR2L3DMBXVV4SGD55JKIQ,AGOYWHMRBO7PSZ7ZPV3UH243H6AA,AHJFTFOH2F6NXLGSEFSVCLQQLTZA,AG3TB7ROWWPT3OD5SN5ZVSBYZ2NA,AH5MDQC5CNEJHNNNCBFSXIDCO6RQ,AEU4DZ5TUTNBTJHIYUDYHWXTSNSQ,AEVV7FGCQH4N4HDNGHICKQHTMMRA"/>
        <s v="AE4KODYP3MGRZS2JI6V7ZWVI5CHA,AEEETBDP73H6344UQ5FJSUBNR63A,AEHKKIS4WKMVCADF6Y3HMR5IRM7Q,AHQWAOSKNRUVK7GN5FZJL3UYLV2A,AFJDUYYD5BCY5PU522GYHMVIS4VQ,AFQRUDMIIMRA32Y3JBUQNWFREEUQ,AGSMSIDW4O7QLQGWYZQQMDHWGR4Q,AED3V5KQXHYOPY3IL2CUQITIZFHQ"/>
        <s v="AG47CSNDLDSLE7BQWBCUPL4IMBZQ,AERVJSFWEB7B63J46ZBDVGL4HEPA,AH7UKBIDDPO4XM2ZIT5IFSGEAIDA,AFVUB7JIZ754R5LHBFCOBLWFL67A,AF2XIRDLVIWFTUBDJMEWJOLB76OA,AFRLBEKPIN22S4K4PBHUJ5PQPI6A,AEMQUDDYUEXPRJ2C64I33YVVSQXA,AFHNMLRH3T77DAFEJ6UUIVBTMB3A"/>
        <s v="AGNRJFR7GTAKNDLEQNVGQMRVURVQ,AGKFJL7J7K55WKEOE2PSU5WEXEAA,AFDHJS4AKUMVMWYEP5HW33C5NQHQ,AHA46ZPX4RCAEYAPE2XW7RQES5IA,AH4LJDHSBLPNJYLQGQ53EQ6DBVZA,AFHWTIWTNOD6HUF5VGHUIVQB3VKA,AGM6RW6V2RSFD5F6ILCN44YX4Y7Q,AHIMDVA5GYWGVLVSZBG3ZFVKF5VA"/>
        <s v="AFYFQI7B55R5LXO2D3JPD6FBNUCA,AEE6KWTJSN7EKGJ2TWFZCA6EGWJA,AHTJBJPYGGEWZQWQT7QJT2DPN7ZQ,AG4ZEZKMSPQD52MAAXWEB2PVXJ2Q,AGLKEDKY645GZ33OFGXHPWWFLXOA,AHOTORDSGF2IWSGTMZVAX56B77IQ,AFSEUS2I77MEWPOCPW77EOU6Y62A,AF6SQCFVW3FHWWPMLKQXFO5N2SJQ"/>
        <s v="AEZDBVRL3E3S2Q2C7LEY3TTQVVFA,AGASCT5TE6VHAHRFTOBANIS3CEIA,AFHGWFMHIMQWZDC7MDWA55EBUZEQ,AH5QCHOEUTDOJFO6UV2CGMZU5SUQ,AH47N5DDNXGCIUMG3NVONJ6SERZA,AF6N6OWYE2EZASDJCO4BOQD7AFIA,AFET7BHXMVHWJN5AS7AR3VHLW5ZA,AFZL3ATLXN5TG5KBUMLEY2ABSMWA"/>
        <s v="AH4LJDHSBLPNJYLQGQ53EQ6DBVZA,AF4BWMWZI7TTQY2YTE2HTHRB3NHQ,AGG22XY7PCKPZDT6352IVLL2H34A,AGTO2SOXJTD3K6T7WPUHCT6SUMKA,AF5CIA2LXA75JJFRVWLKGOLKZIHQ,AFVHCWF76EOX4NMKE2ZUU67CEOBQ,AGUZMT2E4HNC5VF25OWLAUF6KBGA,AE3GY55N5USCMWLS2JIO7CZFS5FQ"/>
        <s v="AE2JTMRKTUOIVIZWS2WDGTMNTU4Q,AF4QXCB32VC2DVE7O3DGFNQVFFNQ,AGAFYHMPFGVPR3MOS4QAZLAWPW3A,AGNNWLEF6V57TKIFJM7SWHNFAIQQ,AFVIPOPKMOCVCX3CMXUJHMWDIMGA,AH6MFUU725GG4KA3XTALSTU2ILHA,AGQYTSKE2UBYARZYRBADQMX6BJPQ,AG7F66F724JZ2HIJQY7NOU5M5D2Q"/>
        <s v="AHY3QEA3CVS57POB64VVMQSPHHHA,AG633F2HW3BKLPJU3JCTLLLHWBHQ,AFU64BXF4ADZXV2SSZXAAAVLB7OQ,AFXDOEANKNDY342TWIUJUYEU55IQ,AEI5OOS434KUVK3SPKYEZMBJUB5A,AERD56GM7L442X34ICEOKG44MK2A,AFH5RGXHECG6OFJEKVIAUWKFYU2Q,AHOEADKKYXTHETSA2WOA6N4MQEVA"/>
        <s v="AHKTEC7ZVRWNAA66KB3V5REUQG6A,AFMYMI6FWPFSDK7KXBHB2D7555OA,AEZTUFS2XNNKJ5ZCNRLE5JWWI4PQ,AGVZ57S4TZDMQTXR67SMTWQOOKRA,AEJWYKZND5DTQQYR26RKWY5FWTOQ,AGBUVENL47YJ3NJFQJS2MKZC7NKA,AFI3EFAYZRL5L5TQXRQBQKWJQJTQ,AEQWP6WIVLFP2L3MSAWW3RENW3XQ"/>
        <s v="AFP334GQV3WBH6XJIX5VITMYOH2A,AHAIKXSSOQ7R5GBPVSBR6VE72QVQ,AHTSXQI7JAQVYVVQE6DK4B2EJSPQ,AH3DODDCISNEXGUHYV4MRDQ3H36Q,AFNNLWHF3B35C5XQN3Y6T77GIJFQ,AHN73IF2MNKIJ2MEMND5ODN7XDFA,AGG44FGU5A2RZMRCILNFIV6SCYDA,AHFQGP45QKIEFKYOCYUH4DP63XGQ"/>
        <s v="AGLZUIR2UEQJFHZ6KGUGFYPYINNQ,AERVECDPABKJA75A3HLMML7JAQMQ,AEPQHZHEBKKLM6Q7IKBZNILWVCBA,AEXRU5ZQWDY2IGNVAFOF4UJQ6JQQ,AFBB545QU2N2BJW3PGXCROIDXIIQ,AEFANDDI6JRPXAGKHLQH2TV6A53A,AEA6472BE7C24EQJU3GKJNILU27A,AE2PQX6JEE6UW7QB6SNEYP3TAXLQ"/>
        <s v="AFJXTHVSM4WSXPKINO6S6L4OI5CA,AFCTBE5IW6HOJ2ENFG5WZZNRBVJQ,AEQ5OVCZQLS52SKPGHUA2X3GJIYQ,AFVPAVVA7NTHCLGMLLSGV56WS42Q,AH44VG4ASUF7HIFZHFM6WAI4GNQA,AFCOZOXOMZ4PVEU323VFOLNOT6YA,AF2JRH2ISLR6MYBFP37T3NWBIMHQ,AFH2YOAAGY2IP4U62G4VZ6ABXJLQ"/>
        <s v="AF3IXM2LI57OSMIOBF55GYWRIYKA,AHDY3KBEOCPCYVEOYWZEYYPHAMUA,AFABWJZ3775SMVWMSWGYY4DDN6WQ,AF74JR6NGSLT6D6ZFPER3HOIV3KA,AHLGDWS4WYSZUEJTU2Y67QSUHV6A,AHX37NMZHULN3JJW4ULDOJ2RWYUA,AEVVZCUP5D2P4FWGD3AOPDGJJY4A,AG3NMRPAMYUG6GWM4J2RLJHFIBVQ"/>
        <s v="AFQW4AC4GLYGQC4MXQWMGJM2FWRA,AGLLHPCKRL6U2U6U5XXMJ4V6ANHQ,AE5S2QIJPXDUQT54XGJVGPQJOTSA,AGBA37OJDBIONSXA6OYI5TCIQSUQ,AHZNT25EKPGFYYUQOSYG7E5M7WRQ,AHDNBCY5WEIZQ2ETHEL72TPHNGVQ,AG42FZDSEYZOQV7FJMK7BTG3Z2BQ,AE3EGIT22MVVMLV2BZBQAURWSF2Q"/>
        <s v="AEPML5IRZNUCCZNZDPAXESOPY6OA,AGFWXRZUB5TYEIPWSULPTK7LHSYA,AFUYCL7FL7ZSW4J7EI5DHXNR7NSQ,AEMQ4TSBHCLS2GHF4C4K3CHKM6QA,AENDL564LHLXLMAUI3U3D6KV5R5A,AEHF7TORHRTMJOSTX2KYEILWRDEQ,AFL6MZDS6GWY7546AYCY3Q5L636A,AFV56MGUGR7UTIGTA35IS5TUVXHA"/>
        <s v="AFEQNJUAIGTASKXSGSUUOTDMOMDQ,AHLF25KDQCPPRDIZCBICU5XG7ECQ,AF3JF6J5KVUCB7KOGLU6Z3OE4O6A,AGMLLOV22EXPBNLF6VLGFTSABHHA,AHHHCRWKGCWA2BR7WNSBRHPS24JA,AHXCS37DGQHLE7RFQHFYPWGXZICQ,AE4W5ONOAXFJGV2L3AE72XWKSUKA,AFY34GSLURN6WLMJGFOGI5R2B6LA"/>
        <s v="AEDMOT4JJAD7UCEFLEA76Y526CGQ,AHEXPGZ2QS4MXA5LDPULZPVLYBSA,AGZXI6YFQBL7Y6ZH4JOLRETHVDYQ,AEHFMY2XIP7P3MZV6KHQVLCFKWBQ,AGXW34DAO3AACVXOXNHT66PCBGQQ,AH2MVSVVA6YZM7U4DBKDG2XBZM5Q,AG5LI22SGAIXYZAJXUDGHUQXIKOA,AGQEYE3ZA7VXHMGDQLZM3VL7DNZQ"/>
        <s v="AH4BURHCF5UQFZR4VJQXBEQCTYVQ,AGSJLPK6HU2FB4HII64NQ3OYFFFA,AGG75KFRXNLCYVRAPA6D4ZBNTNSA,AFMMETRQBRCB7WX5QNQXV6J3TR5A,AHUADIC4LFJHXZK3ZUCM5GZHP7NA,AHJCBBMUJWQGUJTT477TQ75ZTYNQ,AE2SWHFUXPXFJLITBNYV5YGTI5LQ,AEL77P6YFP7P7EZVBDU63TUTGKMQ"/>
        <s v="AFCWL3MX7BP2ZUDD37MEAENZDQ2A,AGGFXDLCFZMTLJJDR3ZFKEOXCFLQ,AHEBPCKZFBKQMB6FXQLRP72OG4ZQ,AF2V6W7LKARBMZQLFL44AY6KYOCA,AGGGM5HE2PLQKZV33JOD6K2TYPQQ,AG5VQTV5OVY2Q42ZQPWXTRU2PSLQ,AFZ5KWM4MSPU25YIO2CYGGSNYV6Q,AE6THY5M7QTHCQRZ6PIUENS3NY4A"/>
        <s v="AFO7T5DJCA34LXNLPEMNTUPHBA3Q,AEOKQXQO42VI27RS7S6H6RDJTJWQ,AGMHQJ2A77R33DA4XP3ZHYOMOTHQ"/>
        <s v="AELO5I776X3QUOQZ7AEEFC565CYA,AEJNUCP6WR35MUUPR3D4P23EDVQQ,AGM52TVEKBJENHQAN4Q22ODCL5AA,AGQ55X6WU4XM455UMFRGQZ7RYEYA,AHMJ5HV6F5PZFFLBC4NQ7JCHYA6A,AGJRCXYSPMLOJNP22GLBKWRCYDYQ,AGSEKYY3BOZSIPCZ3LHAML2SOC4A,AFWGX2JJIVSYWDL5QHQ3TLM3IIDA"/>
        <s v="AFAQLRAKYASFXOQP7MS6SZK4STIQ,AGGQ72HVXMSQN3ZPGCFUB47QYUVQ,AH5Q2T67DWA5P5DG3FGMWEZ2ES3Q,AHSQNNZHM5HQAGN5EY2JJAA3EWGQ,AEZ3OTGG6TXB5HGKYC3OIELYECPA,AGVBLW36Z5EAOHMLSSU23UQMTUDQ,AGHPFBXJ7QGWVIHXEUBS5Z7F52WQ,AGOWRLSBPAVLJONO6CNUFO3QABZQ"/>
        <s v="AHGHFJXREBY4F2LI3M6SFLSWC75Q,AFZWM3VVEIMWNFSTQNIUSWJ324KA,AHYHIMJX4LAYXAK6QRQ62U7GPDVA,AGX5JLHABEDQENBZXYQGHW3ICZYA,AF7QASLC5FT2C3DGXD4YW2FMZ5ZQ,AHNCIGFMABVRKLCNTAARDL6N25NA,AGLWM3KQXUEEG5QUPOMKI72IIOZQ,AEU5DHNTPNICV4DYIEYANIV36C4Q"/>
        <s v="AHXA44TFJADWFEA3DHLJWVUKZVDQ,AFTNE6LMFIWK3AULQAUWK6LP2ZIQ,AE442FMTBZA5GS5MDBKIB76GQDXQ,AECJGIPE6J5ODC5P7L6WXI4XBNYQ,AHATM4XWKOTU6FWTFVAS5TP6X2VQ,AFTFEMRWKEHE2R2QRRVOQFTETUUQ,AHUAVHWF66PF66YDJXGRXJASHYUQ,AGL76XCJ2EWY36ABPD25DHZRMQMA"/>
        <s v="AGD2H2SMDLQK62MH7BFWQ2INBP2A,AELIUKITTHS3MSGTSB3B3YCAUMQQ,AHPYAYHRORO3DMJ7DSUHSGSBLDBQ,AENIRZYQ7D6LIUFYMTCNZ3E7ITMA,AH5WOB4H6TNTIVWLGHXDBTVBKZ3Q,AEEDBX6NJS6TW3AY6TG3DUN4TI5A,AG7BWK54SGYY2Z2QHMB5VD2JXDJQ,AFKOJLBHQLFZ3EZYM3QQRATTZ37A"/>
        <s v="AECPQWPXGTZOXEYOPZXTZQ5ZG23Q,AFSSY7GGVWHL2TLE5ESRJXJJEK4Q,AEII2B5GAPQWGZCTI2PIMOEFJMRA,AGIJABWDG4M75P6SIANOPH6CGIVQ,AHXNYKCNRYNZPT4HEFZT6JUXRDOA,AFT36LVR44MBK7LQ2WQZOYCZUS2Q,AEVBWSNHEFMTADA24TBEUGDGLZMQ,AF36ZMROXP35IOQKSQ6BK4FEPNAQ"/>
        <s v="AFPP23GZ4AVHPQZCTP3HRAABLJLA,AHRMZ6CNNUQLTLK7V4NXSXQSUOPQ,AHYNWZDQUEHA3LHM2UGWGPEF5RZQ,AGJ4SX7KMBI7JTCLN2M2NDKHLBYQ,AHG274KYTUFW4U6M4Q3RXSY3PFLA,AGUDFIEXE7SNZX63QNMDTVSNXB3A,AGDFLPE27MVR57QZ5JFVGQXDDKSA,AG6CUGEEGHQL2ZZ3VHASUJTHLORA"/>
        <s v="AG44ZU44LAA7BHECDW5VB2ZMEP2A,AGP33PWKFF63FWCVM7D7LPQHFGLQ,AGVLBEJH5PAT5HSTWGHSFXU5D5ZA,AFTC5SKWCK3WMQKPPUNHEUCBJVLA,AGICMMOTS42OFSDTZOVJ4C5P3LEA,AE3GIVX24R4R67DU2MXLX24XYCIQ,AEL5WI53X4OUCZBTBH5Z7SNT63YA,AHLCFOXSW7PKG6NWJAYZXJJBHCPQ"/>
        <s v="AG7TJLDLH3HOUPRBUFW6KNUEGO4A,AHTSVFP4GVBBXB6O7JU5FW3NXEJA,AEREO7C5GLYYYV6YXK7X4UCCQTJQ,AFBZOBNNEXP2HLRKXMCEFD2RNT4A,AEKKXMW4QXQMXXIHMC3AM533RJIA,AHBAU2TXR72GFAVHGD4E7OTABKDA,AHK4GT7INMZPE5QFGOPVQPQWOCHA,AHLCHZOJ35AVEE6DYVVH6XR5D2MQ"/>
        <s v="AEH3MURR76DG3TEX3NXIJVJTKBLA,AGGEFVVI6ZRLVEJHVX6PO5M4CWRA,AGB7DCNVNZ4VY6G33RD333OROE2A,AE5333EQIF5YVB2LAEVCWPH2U5DQ,AEAKVP53B3LBTLJOVAQZUWEF6PYQ,AGH36QL5SGTNWTOYS6O2342SONMA,AG34JWBUWQ3VHVME53EOCLAPIZ4Q,AEZWHWXROPZON2GRB234DUWXQTHQ"/>
        <s v="AGG2AULXZCI6G44ST3BNAHRWDR5Q,AHR35WVPGLH745QHWRWEJ2WZTTDA,AFNSWRFEYVFT3XIQRXEBUOZKREAA,AG3H2NL3BTX4M4VD4NMTQ4VBKF6A,AFAKHOAYOIRPKEBF376DH5VOHIVQ,AEWNTX64SO54FM25O5FQFFWXIM4Q,AHLOFWN5NO7E32LEZUOVSNQE7IDQ,AEAJEELFQNAUNC3VXCKYR6RQPCJQ"/>
        <s v="AE242TR3GQ6TYC6W4SJ5UYYKBTYQ"/>
        <s v="AH6QHRMENKX6PFBXHEVDIWEKJSKA,AE5VS52EYPPGCA6BVWXK2NT6NFBA,AGOYOKNFM75VNEGK3DSACVQ6CFUQ,AHGYEGAWBMQGOITR2ZFR7SFSWLGA,AE37UHWDVGTD3RZUERS6DMZ73QIA,AGYYQY3SON5Q4UBPM5NWXQSSLCIA,AG7NSYRU3ZSMSIKJT6P4YIFO6QOA,AHWKKP3N725TNVCGAS3RDM5MNAJQ"/>
        <s v="AFWKYTQRPXNGB7RII7ZH7EABC7EA,AFKODCETW6PO3PQ7T2D6SFHRFB4A,AER7Q5G4K2TF5X74DYBJCEEQ3VZQ,AHWVJOF4IVRKFY6RJRSBQ2L6ZXQA,AGQNVTJBYS6YFCNDPYBR3HDTR3AA,AHKU2XWNLBBW2KOKNZIHMUNHUIXQ,AHJBBVKQXUKF5QSQASCVFPWQGSTA"/>
        <s v="AFUR3EWCD6OMWNI7EGYK62PDJL6Q,AFVKECCQ756MXVGQDFS3JMEKXUMQ,AGMXRWYEJX5URWOJFL6BVNS33A4Q,AHEHBCTR33JSVI4LYVXGDRE7E6UQ,AHYTRVWVQPG2TVM4E45YUD2753AA,AGDOV2OBW4Q2SW6IIJIZNVB76TXA,AFA3LPNRI5HE56NA7IV3NN4KYJ6Q,AGJX72ZLJFKML3LS6N7WXRA4RF3Q"/>
        <s v="AF5XVR5OXJ67BJZGIOYFMQDQIGGQ,AGKGXJAEWW2YJUFZPBBJMTXB5JCA,AHWBGFXMQMPMLIRTEOZC23QT2FWQ,AEVYQ5XCKNYAC4L27BDFVMWT6TCQ,AFNM7CC3WVFADEY2HU4FUG2PQVSA,AG5LTALCLRJRNBK3W4P5EODKPLSA,AGUJKURU5LKSDMIBLC2AYZHJZCHA,AHPJLCH4PJJ5CD53KTXAAXRLV4ZQ"/>
        <s v="AH3ZH5IE4MTFB3T33O3QSGLU4BBA,AEQHHPCXUH4O5BS4VOQNDBTAAORQ,AFMIGQ3PROFIPTSPVGLBI5XEXCDA,AE2YKXGI2XFOVDHNL6FF2RQAZ55A,AFID7FPYXSKYIQ4TXVZRJLDCTNWQ,AEH3VHBR2ECN647RYG3VNMASKBWA,AEZCPNPTW4BIFN7P2QFA3ML4ZKUQ,AHJHV3JIPUMAT274GIFQKJPKXNMA"/>
        <s v="AFYQPTD6YGHPLNTGAOUBK6JTRVTA,AF7NWNWMLKRURHMLHTZXO6TYO4ZQ,AGUGVM4ITHDG6NIND6XEJSQA5O2Q,AHEXJDFOBBLZVPEDL32XHOAEZ2ZA,AEERA3TDMJGDMFA2NSPWSU5DUYNA,AGPLW74W3HJTC3ICBNN3R6MIHFMA,AFH75FMWPZH6ZQFZREPWZDS7FEKA,AGXSFZZKVHNWYTRTFYE3O766ZHVQ"/>
        <s v="AEMJJNJTRB4DQ2EMQQRJ6N2SC2XA,AFEPOALC3FJQEMM2E5SK2EEZFXGQ,AHZ735URYHBXW26225HDL7K7OB7Q,AF3USN76IP5JHXKWGCXZ4JL5FWTQ,AECUDCUUNINQYLQOYTKNXGMYWIDQ,AFN7F4VMFMSGDUDUIRMKKWLH75QQ,AEXWFIXSKJG3JJO56XGKHSMF3VAQ,AF6HB6GYUYNZ4G4FDTQIGQK76WSQ"/>
        <s v="AGAVEOWLSMUI7WPD3OHUVNHQ233Q,AHE2QUNIF2AZCEMTCYWKMFNEWDCQ,AGKURQGQGENCRFFBWSO32XS4ZGZQ,AHHE2EJE6HYXFVTGS6KJ37YP3K2A,AEOKRUZ72RVUNHVMWHU5SFP2NXKA,AFLMVNHSWNI2JPAMQKSOKJPAKHMA,AGUHOLJYG2HCK2BYPUP7F5VH23GQ,AH5VFMT4UVRW3RSEXEPXBDEGWBSQ"/>
        <s v="AGSMOEVIV64A236CLW3B5JHPYQIA,AFRQJEYVSY2LOMYVJL5BXH3RP23A,AFFEO6RPTLDT5MMTV2OVV4H6PEQA,AEFJJHEDW3VJRIQANBUZTZNYCOPQ,AGZT5PONY6EVMJE2FLZV6WDQJ4FA,AHQCJNQP36RHELFJEJ67R6KZ76CQ,AGYEJRMI35FOWDV7JK76YPMMQDDQ,AH4GBZYOUGBQQ2XQQHY6WKQZTIKQ"/>
        <s v="AEJGEJAGW7MDJMBVY7KB7KBKIYYQ,AEWP2ARX3R62X4MJMBO4JOPOMU7A,AHH2JUMVFGEUJXW5SFUOAIRZBVJQ,AEB5LUPJLVMRBV2DQYWOLGIC2OXQ,AEJXPNJR72TG3IKARG3ZCXGKY3UA,AFTIMMFTREPXAX7JBY4O4JOW7MSQ,AFRT52TVMDMKOXEASI2BPC7TACFA,AEDPXMYWKEF2FFU4P7JUPNRVWU3A"/>
        <s v="AHPG3AAPVL7HKSID4IPJ5MDAMAJA,AFBWMQUWPLCXK5D4A35AZBEZVRNA,AH6RSKPDRXTY7FU32MGPKOFN4PAQ,AHFXY4LR6WSLCD65WDSXNI3FXMIQ,AHLZWB73EYRXKYYJMEGIUMTZ7BYQ,AGBA6KKPYVJU2TU52GK575YXMSCA,AFLFEMT6PKT5TYRSSFSGKZH76GJQ,AHEGXONYVJHACY73DVEU4O5AH4SA"/>
        <s v="AGYAPOCHJTBVSKV3GSONJ7VXL3PA,AGZOJCTR6UIB4LRZ4Y7HTXOXSKVA,AFSJHOXX5LIYZEVAMQ4SXKCYHWQA,AFUAHYLSRN2FHN55BF4DN2KIACBA,AFGPRRCCLCHA7EEQRXPRLTJPAQ7A,AGZJ7DR6QX66HBTFZ4IRO5RGM6VA,AEWYTXQFQRBUHADGAXC4CPPNDBYQ,AEGCMA54O4ML7L2XAVP4BCKXBHLQ"/>
        <s v="AFVNMGQ2XHQL55BFESLIHGPCW6LA,AFRUZM3EU3T6M7HFW6MUXQKJBZCQ,AHJB3PWCLPLMFBNCOPP5AM3TSXOQ,AEXFWMXY2NPLRI3QKEROSZZJWUAA,AHSN2AJ6A7NQLUJMH7YBD6WG7L5Q,AHKEHV7YSGK2ZCMEUQYS6LJNURKA,AGLZGGJLEO2WGEMX4KZCFNEJX64A,AHTHJF5RGJRHAKXOHA6Q2ZFKXOWA"/>
        <s v="AF7EOXYL5K36BDP6PXF6K2TL5TPA,AEN7NV2P5WNHM7EXCWWWES43N3PQ,AFFCNMMFC5VPKDGX5FGNODAS6Z6Q,AFQJM63Q7OMAP62BP3TB4YQEZAXA,AGN5DA5YJ2ZNRT47PCFQTDEDEHNQ"/>
        <s v="AG2Q7FISK54KBSPHF7CNNGZ3GLNA,AFFYX3FR3SF4JOIN7FIPEVVTIRMQ,AFUBGC56G63INVGIAA2OOMZDRLTQ,AEQWGO62V6K2GSMRMFGRW35NBTQA,AF7USQ27RIKU5ABXWZG2WFECW7JQ,AGZT5FACORYIGQP6G2H2CS6HEMTQ,AFUQWSUM2FGNLHU45YUKN3QAEFHQ,AHVGMS3MGWLQZG2IR34ENSS4UX4Q"/>
        <s v="AHSDVZ3ZSHUMFGDLVVGATDIWKHTA,AEYTPTAYCRD42I77UZFV7KVD4GGA,AHSUJTBY4LOJ4QCAXODSHFIFYEHA,AHGI6HOOKQ4KIORVS3SSRROYIXLQ,AHPDJNXQO6ET2TFU5L52BHLTRY4Q,AEXCDW6DBTQ42FQZZ5O4MUVOCWZQ,AFY3G76SQQTSCLM7WVE3JWFEP5DA,AGDK7O4R637II4QUCKENDONJGV4Q"/>
        <s v="AHMHM5EFODDANIMBHGM2T74BEJHA,AFRL737KHHDPUBLDGKMHQPVCG3SA,AG4E4F2EYMDWT5COA2MPYFF3DY2A,AEACBJY3IOIQP26VSSYJH4IGFDXQ,AFHE3U3LPV6QO6GVKLGXRFCH3YLQ,AH33YNJUF6TNUB2CJTLGAJX4G6DQ,AFQ5SND6JJSAXPAIZSEROSRORP4A,AEFXOSV5LSFQVAI3FYKVECIQ2YKA"/>
        <s v="AFHDJKCENRGUUZD2EYH6VDCJO5SA,AGHWZ6VIDNDWZOTO6YROX62J5CGA,AGFR664PXRCRSQRQDL24BDLOAQSA,AF34O4J6KAXDARBDMH2WQ3K6RVNA,AG6MBOHY6DAS5HA35XTBSFMJZKPA,AHX27HPT4SMOSCOOEJKZYKUIWN2A,AHP5XVXHFNOISFJBZ3NQX75EC5QA,AERIT7L44J4U5ZOSUK2JOSJF67PQ"/>
        <s v="AHPAC3MT3XXV27WWU7U5AN7RLCXQ,AEC5BUE7IZ7BJDWQBTHSZ5NTBMRA,AFBJVGLPQD4P3VWFKPHEYOYSU3SA,AHNNGQDCQ6UGEBUXIL35RRKQKZZA,AF43XSTGWBWDM3ZV7RRKWMAHPVCQ,AH5JWG7PISZWAT76DY5Y76KRU2OA,AEATXOF4DX2VJQQBD2OLGA6WD2NA,AE4YTBWL7JODU6DEWIW2PTUQ5XPQ"/>
        <s v="AGPOYBESW4JLTMELJLGMLV4JKJEA,AGJ2XZ2PPFHMYQ54KPSUGDLHTOIA,AEPLOFVKFHPQH4DFHKQXGKWL24NQ,AEXK3LPRGQWVMCIQZGHHJUBHHAZA,AG3J2PDHKL63SV6RT5SZKPHEJM7A,AHNO42W4KBB6YAKX3VZKVCLI67DQ,AEGCEHUVRPOYDRJHI4UJVB2XY6FA,AEQ5ZXLEZFYS2Q7GBBW6IDJTH5GQ"/>
        <s v="AEWPCJ6MCXV32JXQHYGODOOEIJNA,AGFSVYPXDMWJWF53N4TWY3SNOA2A,AGAI5NULVI4W3QO5HBFOWS5S6TDQ,AGLP2ACOBJSBZ276KMDD733NQQFA,AFERMHRNZA7G7HIN2RS6LAQHZOWQ,AGLZSXEKXHXVIG5UQTP4ZSZ7GLTA,AGZIS7T3EPMSPXWTCFAMAOA5Z6UQ,AER4JCC2IQBXMZOIVCLZCAKLPBTA"/>
        <s v="AEG3HYLEKKRSE4WITBF2CB2GIAXQ,AHCMDZCOEHHFNRRHB5JWYUHB4EPQ,AFSJH35U6ND5BYT4CMS3YEXD2SCA,AET7HLYPQNGDUWJNLVPO5KYDMZ4A,AHWVKM3B5KFR7XAANZJTEZB775RA,AHIFXLEEJ4LZAFB52LVWNFMQXH4A,AHA6IGKITMTWNGMDKC5TWWYEONMA,AHALAMTLZTXNZSY6G53NYJFEHLZA"/>
        <s v="AHDZE7UM6PQPAOJPJJ57QUHGGTAA,AGMGMQ6LB27Y52XFBO7LZIGDTRQQ,AHDGOGFRCP4B5THQ5VKLPGAAJE3A,AG7BFEWBPUBPVFTK47EIJDAYUBNQ,AHFXFKDFNJJ3YLNGE4XLHZQ7SSFA,AEWSD3QCFYD5ADR56HDWBWULBNQQ,AFPLVSCWQRLSJS7O5TQZGYIKR22A,AFZMFOHRXE5LIYRCW2W22ECGWLKA"/>
        <s v="AHGPOB3Q2BTBR2WJNJCFAYF4XXLQ,AF6JPKFNHA43DUMRZJQVHXDCADLQ,AHYUXACLEPZESEULAWJJLHKCI3YA,AG3RZKI3Q6Y7BRBJE2NFACMPX4AA,AFPCVKEEIWUDAMLHTSLDAJU2M7UA,AHDZ5QFLMIQPV5OENYTUVIYT5W5A,AHW5KSBYWPGUVRIXU5JQFMT4RVXQ,AGVCA4HKBU7PAZKLJRLLCKK3ZXBQ"/>
        <s v="AGQTTQWEOQLPO3PV6XEDCWZHVFNQ,AGYFG44KAEEQOVYBQRJHPVD32R2A,AGOPG26AJCZ7HH3S6SHL5EYLB2NQ,AFNTWPGFTBDG3Z4KM62YI5AGUEDQ,AF4FBOU77LUPQUR7IBGUCBHELUIA,AEOBRM4MERVEHV4O76DQMSU5CQKA,AEBBA2BEZHS7VHTVPTM33SUFOPLQ,AFU3RKW2HRVHNL6PFIZ7Q3ZYUSOA"/>
        <s v="AFQGGBH7UOPRRK6A4FS6UAHBBR6Q,AHUVPTZIP7GEDM62EIXKJOHXKX7Q,AELXEM4FYSUTAX3MW4N3MMWTA7HQ,AE3JXOT37VQRM3R7KJNLXD35X66Q,AEAXPZESQ6V7SHMWRZTWKF5BVINQ,AHBPQ3SLIIQJFBOG4LVVCOM57WNQ,AEQZHKTTW33WQUHSOP7XXLFKLHUQ,AFXM3NOWH4PAUM3GPYNYHNDSM2RQ"/>
        <s v="AHWC76VEMF5NNLUBQCANCBHLBRNQ,AEYYU3KIHUOI2TXTTMFGIGSO7Q6A,AGHDAMFVW6VIKXBXTJQO532AMIDQ,AEMWRPIH6QNSF63L73AYAG4BO74Q,AHF7VQLRU5JXP6RK73TKZND6LRXQ,AE4CY6H2MUWSFJ66OVTV6RBJCC3Q,AEZ3L5FPOTNXXQQKXUFH4PMJMXSA,AE7R6PIVOLTXM6HWGKPKBI7NBIVQ"/>
        <s v="AEGJWEAXJNRH3OLXI7JE3VRTSNWA,AHYS2KFHX6V5IVVSTAAB4RXD4IHQ,AFTQUQ7MFBNNKFZM644MI322OPQA,AFQCR3ST6ASAGNFKVVXIJTEFH3DQ,AHKS4SN5RP5OHNOUF257Y6Z4QLLQ,AFVI6OGPXJR6553ANNV5WFPS5JWQ,AGNRPHZY2FNQOGUMEZG4RZJK5OZQ,AGA6O6L2CPTO7XPKKLPVCJMMKMAQ"/>
        <s v="AGSP27IDVRXVVRJOLLTCIXFFIOTQ,AEKRTMFO55F2OPZOVRLGDC54LXGA,AF6ZHIURUWRGFOT5DIXQKXESA4BQ,AGLG6I5ESBM5JREGA7MXG77ODXHA,AHESEQ2NNWRCDBHDPB2CWTOLLZQQ,AHOZ3E25NUK65RTQ2KLYE74PTZ7Q,AEO55TYWLKVPVTNYRZZ7DNGZFSQQ,AHMGNDFAZFEDLG2QQBUI6Y5CN6GA"/>
        <s v="AFHX6LN2EGRSLCIKZERTK236KJWA,AGM6VKOVQWLVZW5NXUZ2SW6UHGJA,AGZLCVRZYQW3ADFS7GYJVKYQFE5Q,AEA2DZ4UBGO6GPVDVGEAIAQ2AMRA,AGE6XPOPKNMLZ7ZXBNTS4FQKJVWQ,AHASGLBOKKQJ22ZXE62YX7TBJMLA,AE54UCU6AOZMSSLTEX4RTUZXTI6Q,AE7GKHRXG35GBMJJDCQ2ALF4UQRA"/>
        <s v="AE22Y3KIS7SE6LI3HE2VS6WWPU4Q,AHWEYO2IJ5I5GDWZAHJK6NGYHFMA,AGYURQ3476BNT4D2O46THXEUY3SA,AFPMBSBIEX45OQ6UCQWPDG55GWLQ,AGWJU3WUQBDQYPSYAJSR3AKBLCOA,AEOVUNFCIFV223O536GVW5JHZKOA"/>
        <s v="AHPHVDOD3W672U45KKZQIJZTHLGQ,AGPYJRR7TI32QGUNYSFCA6T4OPMA,AHD3DG7REA3RLWBAR7RRD4FBJWZQ,AFZE7KG2W5XOGLTWA2J4CSAHNXWA,AHCAEA2HVGPCU36JGCIE45OQVG2Q,AH7F2AQYA3MVSXKJW3SJUG2UVLHA,AEUW2HNBJ3RXYHK2OXKXJ2Y3MCZQ,AEB2ODYYKIX6P2T3SP7PADBNKGPQ"/>
        <s v="AH3JUIQYDAPZIELYMMCLQIF66NDA,AGM6VKOVQWLVZW5NXUZ2SW6UHGJA,AFLPBF5SMLJA7SIGVIGSREWQQWIQ,AH2S5LLQQULHAD7BHBZ7XSEOEA6Q,AFPTOFOQ3XNIJPY6PP6YDXKKRC7A,AG7VVM3KQOOLBILDBXWV7KTPIMHQ,AENDSRXBY6PDISBBPQBO4QFMPOHA,AGI22WQ2X6RMINFMZWLRXXUNW6JQ"/>
        <s v="AFEJFJOFJO4XQTAUFXZALFURTCUQ,AFAXUU47RN762WSSN4WATCSYAJ4A,AGLOERHFT2VT7MSRJVX7AR4YJKEQ,AG43C22P52ROYFXBHCND6X3QI4PA,AGIC5NIRGP4DCEB4RYQEK5S3IGRA,AE4WAZZ4DGMPHC2IFXOPULQIT6ZA,AH4NTJSGZJU46T6V3HLTRFW27U4A,AEDYRTC4664YWM5FEQVQB3IVCAMA"/>
        <s v="AG6TQFT2J2BQW67NBTLB4X6XYC5A,AGGFJ5HSIY4FHH4F75FFRBJRBBTA,AGMVK4LJDAES7HGNXYGUMBETQYEA,AFELJW5BKK3BPKBH2GJO3MW5H2GA,AEWXS2P3GWY5JZ2B2BZCIXHODFVA,AGCEI7TBUUF5BXSSGXSRVT3HPCAQ,AF5FBSTURBSA7VGB3DPTQVQ6CXOA,AEEL3YZEVV6RI67NSG7M65TCKEDA"/>
        <s v="AFY3XWUSTQABIV5OERXNLAPIZBTA,AFDIP7UX2AVN7Q42UVSPWBZDSKJQ,AF2UJQYDINULS75GB476GZ3F5HKA,AFBYRGPVHQDBRHAQHZYD5JCR2VMQ,AF5MN6PWXNKK5XXQPOD3TDRDO2YQ,AHEKP6OARUMDVOTRLNM73MQ2LYSA,AEV34N6R33BELH7SXLEZFWBCMJ3Q,AE4YIOCA5OVDV3GCCYFIJZ3XEKCA"/>
        <s v="AF42E36WI766TJEIU3A43B5SKHDA,AFTX5FBSNUBV4KDAAFCLPYVIT7PA,AEQ6GH2IHN2VPIDQTT5LUKGH6GXA,AG3Q4BJZXEPHGTX4QEJZGHQJIDMQ,AFPKII5ZDNUD3OIMHD5FUTKBOGNQ,AFBGSJVXAQRB4AOEX6CFHBBQEVXQ,AHLRNSGTZ5G2HBYEKPABQST4A3NA,AF7X57ZWMMENYXKPBWBXQVLFZ46Q"/>
        <s v="AF3XUWT2436N7RHNRA7RNALJB74Q,AEOI5IZQ52FK6IT2FCZNE5LUCBNA,AFHQK5EVOXJQOV6ND7A7RESRSZXQ,AERDX5Z6F4SNHSYXM6Q3RKZHNHRQ,AGLTJEIA65FMSJC555OYU5ZMNOLA,AHRW74XAWDCJR7LLTQZTX6NNTY6A,AHNLND23LRRQQ5HTBQGEKYKUYDJA,AE3WB4ZVEGCMAZMHPCPLCQNKKQHQ"/>
        <s v="AGOYJRXFFVVGZDJTZV474WDLAPUA,AFU33Y7EUIZTFCE3QHWISRFUAG2Q,AE6DRYSJVPHBCSHCTRNULSU2D4CA,AHSRHKUU5AZ5ONNHBV3XIT6SOI7Q,AGDJSUUWIZJCPVADFXORM7A6KD6Q,AFTIB5G46ORBIMWQMKAWPGRTLR2Q,AFYDOUCV4JCJESNQ57MXOVGSJ5PQ,AHK23XTCQSYWXJS2PHSGZP7TDHOA"/>
        <s v="AGUQMWXN662DIDUVJPAO45CEY22A,AGIXLV5PXZOAER6EAYOT5A4CTKYQ,AEG4O3NA4UH2NADX7S54C6AROJVA,AGRTZW7IHUHHMDKJXOAW5EMVUGTQ,AGVN72RV5N6W42CET3JY7ZP7JFXQ,AFNZXOTYIRHPYZ3MYZ7BJC6XA23A,AGSBUA7UPDYWRK4QEA22TGZKGKWA,AFOCJSOFFOYRGY57ZBRKPOXKISXQ"/>
        <s v="AHXJZSVEOLZI5RBMJNOHPVSA2DNA,AGM3M7VSW4O2MBOMCFV7EQAY5ZLA,AFLTI23AJOP4G45H4KOUBGB64JZQ,AH2GTLVFFJBTLSGZ2CBTOK7C4NAQ,AFJ5KPIQGTPRDIYT4PGZCUN63SHQ,AGFGCIGENNJTFHE6ROZW3R43AI7A,AELDTBTLLQ2OITCG4BQTQWCJ2Z2A,AEBAKTSBJSTQP4QYDTXHO7LZDWTA"/>
        <s v="AGZNXVDF65JCLJDZWWFVCR6TRSZA,AF352RMPRSK6QENB33BZNV3DYI6A,AHXA4FZGPZGXWBJRFZ4V43RPP56A,AHYZHOPWDYWIXWQIZM36GLF34W2Q,AHOGJU7VZMKMUZTXCJXFVGQL4DNQ,AEE5R6QGK7NZBOBH65HH26TGX2XQ,AFUJVPG2FRVCOEAGRTVZIMGXVQXQ,AHEZEZY3JCBBOL45BEUNUPNLKNGQ"/>
        <s v="AG54KGAZMF7BPHMMR7QDFEV2U5UA,AGHHUYG4PCLACIML5VUOGDIFX2HA,AEGJTZ4QRK6UHU3EGUOFPFKVATWQ,AE3CEODJYJIUKTIQXGNWKTY5OH2A,AHAQNYD2MHN2DRPBGNIMCFSFVEVQ,AGVWKWY3A3XF527UOPOYXAI7HD5A,AGE5XDFN2XQVXGTDAWUYFKASXVXQ,AHNBZ52QCESB2BGL4VTHG2ULVKGQ"/>
        <s v="AG3QTVXT2ODRVKOQJJRDV5KA2F2A,AGEYM57JOHPNX77ZYVSXPTX4FVNA,AHH557DUFIPFPRKDZ3K76U2DJ35Q,AE5WEK33Q53BHDQAPWRPVEN5OPZA,AGFDV2VE2PFK2W7FQZXLEPHK2BAA,AFOOUANHTKWSTZRG3HSE3TR7L5CQ,AEV7X32J6CUVHXXRZJ7EI7XSXYVA,AG7MREPON3XAAGY4WT4YGA7DZWCA"/>
        <s v="AFGN6I3CNM2SKJXVEEVVXF2DPB5A,AFTMO6CVOY66R3ZORYEHYHDDHL3A,AFQ7YB2KKQJBIXOR2MDT73LJC7AA,AEZVWJFOSHCPWTVTIC7FYUU3YRVQ,AFOPZ6WMCGGEECOXSDATEOFTCUWA,AGYWWYHWWVCHRHGGPXCY2L5IDBRA,AFAZ2MPQWPMDM2OHEIKV7I5JA63A,AHVDHPDYTIGZ2AHWP3IYEBWBNTTA"/>
        <s v="AESNQRQGPFRFF3MIKZ6HWY3Z5XPQ,AGPYTMWCOQQUTOWXLIEPZVT3YR6A,AEQNAZMC4QPYMUSM5WKGQ722M3PA,AHWVJOF4IVRKFY6RJRSBQ2L6ZXQA,AE243IWFZJ3BB6E6WMUG52DHWJVA,AGFHZ6AJSZS22WXJ7NGOB6KVSZKQ,AE2VJTZLXNBNDNLTOJERY75Z3UFA,AF5AP7DKNQGWL6YX2IWXG7S3CKXQ"/>
        <s v="AFCGAYGFQB27SUPPS7RARVDFJXVA,AE5Y3XGYJUA7M7JL53MYYBZLXFOA,AED3IJZWBNFRKJVPEX6E7S3J4YCQ,AER7TBTQXSCQP5Z5CWHLOLZZEBNA,AHEGZQDNFSYHYT754XCVROBSADWA,AGN2H42UCVV76T4BIVMIETTUUDHQ,AHE3IWQYPMMY5ZHPSQVBZ4C4KAIA,AFCG3C7XO3W6AMP7AMVY7543HCBA"/>
        <s v="AHPRJMHMROWKAHQBSB6YAMELKFDA,AEEUZBBPEPROX4BJYECX33XIBY7A,AG4DG477VEGVKYEYL3VZ2VIT5FWQ,AECB6MUP7WF3B2FO3FIYZWRPHRHQ,AF4AGIM7KGBGDENVGGMTJHGXXN6Q,AFALLWH7RZKCTWUFY6QELC2CPLMQ,AFUW2GDGVFBBFAU4FO7VS247ISKA,AFPD3I2VRSX6HD4LC3UPLAQYJTUQ"/>
        <s v="AHKONLROYYEFMPWU5WN7NC5VZIEQ,AGACP7SH2Y22RU24IBBJZ5ZLKSBQ,AGTRZOFOV7NAURFMATSD2LXQ3ULQ,AHCRNC4ESN6FGR7MNQ6GRNIITZOQ,AHWAA4D6Y3PQJDLJHURM735G4FZA,AGLRLAEJWBUG45Z34UBULC6YPBLA,AEYFBVNWXJABK36ZPTY3MBNKB2SQ,AHMDBWJSOJMUF6TURP2BZMKXD37Q"/>
        <s v="AHX6CSQGEBRWNFP27HRO6OHTKYXQ,AEOBGCGXCAHBMUOYKGJIISS7B2HQ,AHGAPUHNPLZZD7NW74AQPOEYPJIQ,AGKTH6UCTEE5C23YTWWUHXU2RUGQ,AHT5LZB5FO2RBAS6HFZPMSB47FJA,AGSBLSMYBGR27VKHLCERTQ4SXJQQ,AHJXXJ6QZSP5VH7GEUWUNOBETADQ,AE2YKXGI2XFOVDHNL6FF2RQAZ55A"/>
        <s v="AFYPWMPR6XXQPAOLMGPWOW6HULQA,AFQTWROEABNVTNGTKSGW64SOWYVA,AHWAXDSNOFZ3KG77JFM6PGWCMC2Q,AH7XCBJFDY3QYRK2DC3EZHKDISJQ,AER66ION6CESF3DUWEL27DWJPDRA,AGRZAB2LJP4QQYHXKK3B7UW6YF2Q,AHDNNVM6ZKF3SF25MNEYWNE3NAMA,AENDUQLHGVQMTIYFLCLSI2O2C4IQ"/>
        <s v="AH2ZL3XW4QRBYIRYW5ILLXDH6A5Q,AG5EFWMU7ZA7UZV5X2B6KZPV4AJQ,AFORSYTI4AZVIRIMM3FZLNVMTYWA,AESO35ZBYCHLAWHSRFTJZGS5EDVQ,AG743FAA5YAG2Y2ORETMSE4FE6KA,AEEGO3RFZPTW2WUQBMW4S3SMZDEQ,AGVIYVV3N3TOZTZRNB5W5LOM7P4A,AGZ2G6SOXDGP7M5FUNMQZHSBJVHQ"/>
        <s v="AG4UNVU75Q7SYSAHMQ7XNPAM4Y2A,AES2BOVWXLI3RTOPQEKH3GCKANDQ,AHJ2PBZMYKYL5ZIS3RYNY5RQF5OA,AF3O4UMEWVEAG2555RB7QRZJ3V3Q,AEGSHUH24XRRJI6CKUBKUFVWIQCQ,AH7CBBXDYLF6D4NECP6UOHAD3DJQ,AGKUMIAJEBVE47SWGKSTRQIXQXCQ,AFSKSM4D23GMJJPYXOHYTH25FQQA"/>
        <s v="AFFPESMMRAITVW75DEFP65LRTM4Q,AGXW55NHIVVAHXW3IGM6BG6HA6OA,AECGYTPJLGUMYHXYFCPA3P4N6E2A,AF2Y52M3AQ36TZ7VAMA5W3KB74JQ,AEXABSTGRXVIXYBPMDGZJVRMBKAQ,AFYNVJPHRZHVCMMJJQWJZEXXEO5Q,AHCJXA3UHPCHDF5PCBIWSKIWHNHQ,AH2PTACPV7AKZGU4RWG4M6WHCECQ"/>
        <s v="AFM3PEUDKST5I4ABCDADACT6UJCQ,AHIWDTUXZ2KUNE2BAZOWMZVDSS3A,AF6UHDAZK4ZALHNOJKQAZH6HISTA,AFUGI4MVDD6UIXUSOAONN3CJGO5Q,AHIVOVS2S5CODJ473W3ABVHSPSMA,AEC3N2HJPRWIDJRQNOE4CO6JCVUA,AHXODZHY6I6ZB3I5IUMGMLXCX2KQ,AEKIKDXW3S2LXR6V6BAV5LKQSYQA"/>
        <s v="AGDDIKK55GNJNHHGBYXRZNFAJVSQ,AGZUZBCBSRL4HEUJ2ESEQI6UQAKA,AGJYX7VFOCTB6NM5OIX76FSPWYGQ,AGU6KMDRGVR2PUUQ63BWULHEYKJQ,AECPFYFQVRUWC3KGNLJIOREFP5LQ,AHINIWK2KZENSZSLBZWEDOZMNEBA,AHWGL6F44GK5FTVW5XKEIHQEIULA,AEBHTXXQFWE7YM6GAR63C4QEJVLA"/>
        <s v="AHHEVDG5NWTNJRAW4M5FIRKMFEEA,AFLX5QGGOSHYDJV3E42JXTXCRXPQ,AEX4G7GNLVALDJDAZY33RNZ6KIVQ,AFGMGHDUS2Z6ME6PD3XFJM2VKOEQ,AFBJDIUA2EUBVIRXAXLNC7ENHAIQ,AGMYS67M6E6V2W3UP2EVWZBP4WHQ,AFPLFU6EUEEXHU4SCPG6UUBS4HAA,AFAJRPO7FNQVWYXLU5RMHFVJDARQ"/>
        <s v="AGTBGMKWQPUZJ2GA2XPICHD2VTKQ,AF3TVTF3FVMHGLCA2QB2GTUTCUIQ,AH52X5G5PGIEWVC5D7TPBTTVJR2A,AEA6UPUVSSMVOTGA6JN7GFG2AZ7A,AEDU5UVD5ZMYRMBTNQTU7QUFLDVQ,AF4VLR2GRW5ZRKW5QXT6IB6QVLOQ,AESB32BXL4JEWHLRLUHZEDXYSDXQ,AHRYV4OPMCN7H4OTNUBIMFRBBM5A"/>
        <s v="AEBPRGXBZGLP7GSDVHJW7MDK6TRA,AFNQ27UNGQ2XQXBA5UYOCZAHWYIQ,AFBREMXXTVMEXXEUD4TCXZEJLMKQ,AERGUI5Z2USJIF32DG23QRO7GT5A,AEADA3ZA62TZRABEJAPSEZ5T4JCA,AG7DHUWNNE5O3RNSE4OXWUFCBAAA,AHKVRD7NMI63YUVXHDNUMM424HAQ,AECO2EJCD6W3VMBXILWJE2BPJSDA"/>
        <s v="AGNQUDW2ISLRVQVYA7AJNMFTZYAA,AEFS33TZ32ZFCNHF4HLNUCSMZQMQ,AGTGQWRENDRGXQODOLIQNYKKMO5Q,AGNUSNVD4OAUBKA6B42FMU63Y2UA,AG46GGA3GD2ZW4IRVXY2LKHWDC3A,AFACTUMKAIA2A6TQX3URLEPJ462Q,AELY7GVE32GK5NPFRFV3R3256BOA,AGWU5ZFZCOMADUNNZLTRCGXDUXSQ"/>
        <s v="AEDY5UAJ26E6AID2QBRV2B3DEOEQ,AET5WYM6TVEQ4CNHACOOJNLSGJ7Q,AGM2WOYSDILMC2GKYLGXCRGBJ6HA,AGYWHZWIYFALU2AID2QZTYWDVXHQ,AEZU34OVX32S5PX6DXWUACRG2ROA,AE3Y3NN5YE2ATKHWKIYW7LZ34WHA,AFNF2PMSUAT5LUDMKF2WFRIS2FAQ,AGYLUDT2Y6QD57KAHL42FFNYRVXQ"/>
        <s v="AGKXFGRXVN4CMGMCT5SGOPB6BBIQ,AGNKWLEKAA53Y27KTA5XKMEB6YVQ,AED2NJ6DBAMJR3CHAEJDTLG3NN2A,AEKY5I5PYGA47OZ47KUCV7UIJTEQ,AG2GGBDNSFBCW36UG3RROPBSLVGA,AE3OOUCU4W42ZU6AUODMT6CN6BPA,AGEEX6AISIUVY6D46KUUUETMMY3A,AG6ITVLWPSPIQITY64C7R5ADA2LQ"/>
        <s v="AHKMDJ4Y4EBQDNX6WV4U6DCESQXQ,AEH2EQBAQVCXDUXSZ255V72TYKOA,AEPH2F2UEIKZG3VT3BVA5FDJIKBA,AGLSWF3XMK3CCO2WJE65T25GIGMA,AFKWGPZEQJSGXGJSTDLUMBLVGKZQ,AHAYLWHOG3ZNEYVTU6NVAYYGJ7FQ,AHXQZSTOU5JDMRAOJUCCQUW2KUBA,AECWPRYCITRCOZR5Y4FNNYESFFBQ"/>
        <s v="AHSO2WSPV5UTH5J2K6MN5IZAIOGA,AFM26HOEORAI2OH3PKFIIZQFQHBA,AG37VQORMBEJPZS2AGUCYGIU7G5A,AG6IV4AS3MF5FG3VYPZOG3ACGNLA,AGUJDBWMYYACFUWP3CZ4GCHDS3EQ,AFOYMQ3MI52RO4MV3YTFXONUX3EQ,AEWITOSQKHBLZZOTS5WUBEGE2VOA,AHTEDPLVFC2DNGPOBWOD77MTTHVA"/>
        <s v="AE4DPKX5AMUCEWM4543JPWAZVA2A,AH2F6TKL4URXVF2VLVALIU3LA37A,AH4TRU2DCGNKR6IR7W2RIZ5VGILQ,AH7JD2XKCXB32VIEPM4ZMZPFOWGQ,AGUN5Y5M3I3FV5N22KYZUKPU46GA,AGUFGA3PLAEHPSQFXRBSE6LUTOIQ,AH3E36EPFQ2YJEZWSCIN3TQKYWLQ,AFXQA7YBNBU7CB6QVQ7MYYUDP3LA"/>
        <s v="AHAYLVC4ZJEXYUCSYHJGH233MBWQ,AFG7V27SPMFIYXCYQQCEXQECP3DQ,AGBW7NSPVGAG32OX4IT3BKIV55IA,AFMOEH263F6BBQRI35GPLNWCQ2FA,AE5YB4LKRKHWXAQRGN6CFKCFPRBQ,AH7L5WF4S4D43VOPFKTQUEUWQ62Q,AFMT4A5BNKRGAOUI2GHZZD2I7QUA,AEDJJ4HPMNRLJMCNUIE7KOJM2UWQ"/>
        <s v="AHGRRV5SETS34URXKM5JR365ZGKA,AFLOF6ZEMEH5APN3LTRVYG5SMEXQ,AH32WM3IUL4YMUFBKPY5O5QJZZHQ,AF2HQ5JLJRRWV5B6ESXAA4NBMTRQ,AHIW4JOFXH53CL6UI7TWL62YE43A,AGJFQ2QSW3V2Y6TMPLTGTACLIH7A,AFXDPNEUR4775WNNLD5LU3EOHWQQ,AGOC7CABWR57JA3HH427FHBRJIJQ"/>
        <s v="AGTDS5KNVHNHIPGTYNC4NBE7HJSA,AHKSUT5W2N3HKHXSDIRQIGXBO4WQ,AELPYXDN2TYNBVJ7PLH4VHQANCEA,AFIBKGBT5ZOFVXM6MCB6LB7C2Z7Q,AHGSRNN4YIHUG6KHMZ4CGK6KACBA,AEJMFVYN3PZ5YE6GSVTTMQPFCLIQ,AEHBIJNM7L6EIKFCVMEOHPEVFFYQ,AFCSXOI4K7R3TFLHH3BXBS25CYJQ"/>
        <s v="AG3TIHPAHFYCX3XQ3TQ2OB5IAJXQ,AEEMOUFPIMWI2J6CNO5W4YVLLIGQ,AGYRJKVCDHOZSCEBLMMF6TJOABGQ,AHBZXXSXDSJOQGRFOU4HWSLI2FUQ,AGK2XZ26O6Z4X2UHLCOQIMBTU5XA,AEOPL2SDEVUZWVK3AE2MQOLZUTTA,AG3BY5SSMLL664AT5KK4UFBUCWZQ,AHEKRSI27SAKA2LRISAOQH56UFLQ"/>
        <s v="AF6Z2OYIXRPZJHVYN2MFKKYHPHFQ,AH5SAORYVUN5MGIBLBQIQDGAFADA,AF3OBVMLY5I6X3IFX2DKIFEYMGNA,AGWCIDBY573QQIANSOTHVUOUHBMA,AEMJGJQO5KES5VGOD3CRNVVLYHDA,AF3W6A57ELBWQAPFYDKAHJFQY2BQ,AF3QHAZ5V36AO5PE6AQGFZZSDCCQ,AFC7OZQXZZY74D3R6R3FAOLY5S3Q"/>
        <s v="AFTUS3YZBNWUVW7FV7AQ4O532UNQ,AHTIXHSMPKDD2O6YDQPWSJ7KJERQ,AE3M4GJCTIZI347G76JF67K7NODQ,AF2Q3F4YLX6JJEJLMWJCWIRITPWQ,AGDGIO3PXVUTZMX2LAAHXQD454EA,AFDF4RNUYQHNOAENQSBE736YWRUQ,AGBHRLFQXX6FBUH4ID7JWVVNODEA,AGBEFPVSELMIVCSK7GQYP27X3JNA"/>
        <s v="AFYEHXFPJRMXSQKK7PTK5TRWUQUA,AHF52K4NWNVQ67FHIOFZAGPQ3PFQ,AEOXAUWOA6I56J4RAMFLXBPZH3UA,AFKQJYKMEKQZLVHSLYTHT6MO4CFQ,AFX6NQOSMDSQWMBRDX6NUHNLZEYA,AFE2SDWOCP7HW73DJMCWLFBB63KA,AEN5FDCFERXM4BUXIUA3HTMGS2YA,AFNPTDUJHTDPYEKE7LP7CDDVTKYQ"/>
        <s v="AF2544C4RGIBQX7Y4JMKMSMXMRRQ,AE2BZUBJGOBQS2A3U66VXDUV5FRQ,AFLVF7Z2KJ3LC3TT4NUUSQ7PUYGA,AHWKM26UJAUFAYFUDNVFHPLN2ULQ,AHLCTCEPHNLS7KWOQIZORDCV46IA,AGCWLCS2OXJ73TQCTOISQS3NAS2A,AHCYXS5BT4PFEK3FBTJKXPCMXOVQ,AHOAXB3G2AJIRMJ6TAISCKUHR2XQ"/>
        <s v="AECWBGFECHOEYECHQGPMWRYNKHYQ,AGIWNT5SLEHW7HVLBDY6H32XJ45Q,AECOFAMXWUJ62CI4VQJU5W7NVTZA,AHFBQWP65RDAIAOAYV35FWWX2G5Q,AHCM6KUAHF5H7Q67KH4KOCVDTVQA,AFABD2LOIXHYSDVJ7SQSDEH2MXLA,AEEIGWJVASSHYBL4QVIVIRRLJHKQ,AELPNPI6Q3WXYTFZ3FYVTQCHIV5A"/>
        <s v="AH3JHXC477GL3HYXL4XPOZS5SXRQ,AGRRZMYNQM2QIJEBJO3W773FCOLA,AE3OXM4Y3HH35IJQENWQU5RQFS7A,AFBW4KT3H6ZMT3WZRTRIDEV7K7WA,AE6MJCSRJU3RFLB23P6WJWLZ6GBQ,AE7Y2H4FKICIHTQWHKJTBPPJXTTQ,AGHNCNSJPWIRLZVEL62ATH5PNLKA,AG76ORLKGH52WYE2ATIRZOSVEZXA"/>
        <s v="AEFJC2FTSOL3UWEG42NAOBRG5VTA,AFLEC3GF7O2FVX6GUCGKKV3TB4OQ,AE7XMCKQKQD4EJTIJ6INOTML43WQ,AGS22KKIZJIISSOCL3BTJ75RG4HA,AFFY22A65MTFPCUSS6I7HLIGXFBQ,AEL536EYPEYQO55ILXXRUTC3UETQ,AFK6DW5LVHZG5WLY6E4ZAQC4QKYQ,AFI2FV3AXQSNQA75L3GDFBY2RZPQ"/>
        <s v="AGLYU2PCAJAWMX2SQ7Z44TQCOB5A,AGDRICXTUNSMXWXMHQLN6OCXUMLA,AGSXMG2VUWYJ37O2V2GTTXLBETQA,AFEWCMFADY4UQITWK5LT2T7RG4UA,AGWS7IVUSEUAAU7PS2FBIPJEDX3A,AF34BSUCKPG3GK6ZXXDGJ7VMWZCQ,AF6Z372PW3REL4X6S6TJC6Y3RLIQ,AHEF5MO5EL3COCLOZA23CFG4IKVQ"/>
        <s v="AH7NTBDGAMGOFFADEVWJL3O4YQ2A,AEJUIUF6CYKRBWLSOPWPE7KMC3RA,AF45WMWXMOPN3ELUJ2H2N63JWKGA,AH6MPOEE6ICQG3RBULF7TOQVMMEA,AH7QLQDC5BMOKDDRGGWSEP3AQ6IQ,AEIXFEXXMTDJNPWUMOIEA34ZLC7Q,AEQV4U4ZGMGZOWC4RQSUQZGHYSHA,AG7DCRRGNMM7FSENOSNAQTVYBHPQ"/>
        <s v="AGIZGHZQQHZLE5L3CHVG7RHBP32Q,AEQ6N6MXEZYWGKZZIWZW2I75WFGQ,AEFAY7OKZJMR544YASL7AUXA7ZOQ,AG2XLW3HTVW2IH3H6AVNZMR3HQYQ"/>
        <s v="AFHYWVMTDKYPL2TFEVYTCNHJPJZA,AFUKWUHPUS35ZCB4XOG26NR5YBXQ,AFNVGS6M3PUPVK3FR55C5AVSIR7Q,AFWQYEZ5HVIOG5VRTHLIWRYIGD6Q,AGMINKRG5YTFK5A223RNNBJ3ID2Q,AG5YTR237OL7QUWL7BV45DZRDE3A,AFL22C5ES4DZSC6N27NNFSYLU3TQ,AGKD3IUKEWT5HRQB56DORJJVJEWA"/>
        <s v="AEWC3QIWDPNHJSLVO6MS62ERGB3Q,AGHUOIOWEX6YXURWDJ2GKP4N3EGA,AHSL36IV7KOAEVLS3T42EFK465DQ,AEVLT4QCRE27WKCLR5VR4PZBSYYA,AGQ6C3N3XSQHBM6BPN3L4GPDHMYA,AEBISQTRTH3NWC7NFQ4QOZVWLHDQ,AGHLM2F6LPX3PYPF4W6YUX52R5OQ,AF7ZGA2MQVDGPQEW5EUSVLMFVHLQ"/>
        <s v="AH2AV6EDMROMZAYJHVBRKP3R3MZQ,AHPYDFW6Y3FIQGD2RJPBFF5QNVRQ,AGC7YKC4IBEXTYNOEMYR2RZMAVCQ,AGV4R2OFUZRBY6VWLPLJ42EQMBNQ,AHM725LQ355H254F5MB47EVAEV6Q,AHTJBZQ46RC3BYJPDCRO7I7SNZQA,AHLJGXR7CFWP5MUJK3F4KZSE5KNA,AGLWAY4KNHP67SQG4DXGZ5PPEY5Q"/>
        <s v="AEE46IBP3ZPVE6S3HRLREKFHW6WQ,AHCZL4KQ7ZU4CFMWNTQIPSUARIEQ,AG5CLIZS2FGTT6QOMXOTFTVZDKOQ,AHJJEWUNINKPTB27KEAWF4S5QC2Q,AEYJBPPJPJY3GLI7RFGSRG2WMKPQ,AHVWQ47S436EPOQ7TOH4H2UFEVNQ,AFAWTNLFTSBNDJQYBPF3EIG5UJRQ,AFTVEU2XSMJEKMWGXDIR27UEWHXQ"/>
        <s v="AF7BXYFKSFYOMLSKCZE4ZVWITELA,AFC3WW5ASWRLFETWSIFW4DUFAXEA,AG3YBDVYC4S2ROATG6F73M2GDOJA,AHSDSN3MIGD4LYSPAEYNR6CLUMSQ,AHF7FOM3HINVCDH3I3HLPB7B7N2A,AH3MKPYMOQYNRPSGQ3ZC3YFHNO3Q,AFKPV2TBH6JBO7XK3E4EMJDEEGTQ,AF4YOKQQSLTSO7QHYQUEF4KD4MIA"/>
        <s v="AFLOBYPV2H5LSTBAHZWAMF3DHSBQ,AEJBLJCXEPSNHY2ZOQ3DFROYQ3TA,AEL4JOGDAJ63SDCZSTXIVEERDRUQ,AEKXW4AP5AGSAUWNXWEFINI2IMVA,AGWTBZZLBB4NGTUCNSTQON62W2AQ,AECHOPWYQWIMRB5UR6FLCY2AYKYA,AEW3UJPJQKE355K4WCWGR5CUM4GQ,AEATK7D6GACRLCZSW4SNRWKVSYZA"/>
        <s v="AGWAYDRCPJOSWY4HN36O4426WURQ,AESC2XA7GTS3MWJPWIDTYCEI2IHQ,AF6FFBO27Q2ZHS3XLEOUHWYQO54A,AEAGYWE74P5OI4Z3ORHAZICQDQRQ,AEPRC35M4Z7QIXQHVEKTQFXGRF5A,AFUZEMCPQIOHL22WG2RGLYM2K5RA,AFNCOFWA5EFVOLGS76TME4OZIVVA,AHBJBV6WJVE3MCI2KEVCYKVO5QDA"/>
        <s v="AERUC72DWRPOM2EHX3YBTBPKYV7A,AHMH6RNLYI2G65HY7POX4SHBVD3Q,AEHIVP567T6DNMLNZKGOVUENP5YA,AGEE4II4FA6IYCAZ47PLZD7XRPSQ,AFE5HMMFE5Z3EJZYWVIOHHTHDTPA"/>
        <s v="AG5P7BKN4M3JH7HW64UV4Y2QZGHA,AHDAOL3TEKGCQABAYFZPBP2ZYFFA,AESBDPT5NJJQVWGWS3PL6R2QOCMA,AHNB5VMFI3KABWXMDVQWOSYUTGFA,AHSRABDEXI6YGGABA5VV6JPKXISA,AHLR63PRHYHZRWZST4RFYKDX7HBA,AGPOF37T2T45CVYABSTSCPILMNZA,AFLXEGOLHUOVKYQTGGKQHW7ROJKQ"/>
        <s v="AGYH5QJAFM2JTPYPHRVG23I23RZQ,AHPHDXV7KUK5GISJLFK33FD7NULQ,AEETUTB5Z5Y6IVW4JTMU3MXWSGWQ,AGCBAXARAYJVHBJU33KDND5FOVFA,AHNXGGCOI6LKO2LN6FMM6FCZSHEQ,AGGRPJDBEJ3LJVAGGZBCMB2FP3AA,AFS5JAP2HQ2QBKREEO3BP6BJ2QHA,AHXH52XW3RFMDWRXJ5ET2BI4XQVA"/>
        <s v="AHFLHYGGLNAPDY7RTZ4NA4OFL22Q,AGXV2Y3T7XYMFK2FO267NVT45SAA,AH3JOYTPESFXSHHS4NH7Q3IUV7XA,AGDGRZRK4YI6KTKSMMU5CLNPQG5Q,AHS3SCERDRS52VXFXJPAQ4CGKGBQ,AEYK3URMJKPW7BVYYOM62ZM7VGCQ,AESHMIQQSCBU4R44OBSD2UGIZEUQ,AFUVXBNSNS67SWSMSPANIXHTHI6A"/>
        <s v="AHVAHTQWBVQ564OYZLFO3ABDUUMQ,AEL2DJG4RDMKBB4U7T7FB2D4QL6A,AEZLG2GOZ4US63MFG3TTGRIOWQVQ,AH5FQ2OMFSPNFEWKR7XRHAQXYDNA,AHCWB47L2VDCBKURUGKDLNC3BLAA,AHSLVN2FXVPUVWTY5Y2GW5STS5ZA,AEU3NDBYUVLPYDRFVCIY6IPVUA7A,AFH4EKSLJGS4ZDREEEO5PLDGDWUA"/>
        <s v="AE7CFHY23VAJT2FI4NZKKP6GS2UQ"/>
        <s v="AHSXEBRVZO6MAYZRN6O6ZGT6TQIQ,AE3WP33376SA5IZT4Z5P25RW5SNA,AEP577REOPX5HAMEECZZKMOYZ3OQ,AHXFU2NP5EL5BNCYY3V2BOWDYX4Q,AEPLVXU6CECEGNG6EUUSHMERYNRA,AEQ7NM325SUT6YB62ZG376GF7O7Q,AEBV2AUCTSN3QJO4LJVJ66HVYSTQ,AHCLG7MIFKVJJEAVPYJPW2OPWWEQ"/>
        <s v="AHQCV7O3JOMFFMD7EGIZ2NGSU6JQ,AGTB6FEDSOBJNAVZSDSY73YUVTXQ,AFHULRP4IR7O4FQKWKI266O7VZQQ,AFKYLJ2CLPR7FIWD2MBXNIER7R3A,AFJRW562LETJUBBZYVI6VZA35WPQ,AEEMPL2VIRNJTYATMFPHFSHI4IOA,AGKQQC7ST26N5VFAHMURX3R2RAJA,AFICI6GI5DCTRS6JVCYRPATIPXSQ"/>
        <s v="AEOHCZKNWRXT3H4Q66WMEMB672IA,AGUSIMQLSTJXNHNX4OT5KEJZO2NQ,AFLVRNJ3FWTYVR2QR7LMMAXOR2VQ,AGYNRF4LKWIYRL2EOCVDINQ62RAQ,AHUGZ3YEQ27J3KSESPRFRAKNF3LA,AGBP6M4EOJSBHZTYTH2T4BKNJ7MQ,AECZ7LYEACIXJTSOCFWLHVZLJPEA,AHOHKZ6CPYXLBXPKLZCDT7HHD6CA"/>
        <s v="AHILWO2P2PT6EKK2HS4EALRJIQ7Q,AGBF4IFXPQPS3KTL2RET4NAYKSZA,AF3WE2A3BJW3ZK2XTUU7GTQ5P2IA,AGWS7K3SXNU4RJUBPYYEVO76HULQ,AGDSPVKPPJG2FSNEYACD45GIJ7WQ,AFSG7IWPY64B6DNMUDVXYCEK4G4A,AGABMXBJYA3LSM5LIRNXL3HMHTLA,AHBNWKWV73LMUFENL6T43ZEP2ASQ"/>
        <s v="AHH74UTDYQPVBMM4HEEMRAU2DNMQ,AEZYVA7F52G2DCIUPCDUKGNHJ6LA,AEZTZPXHRSWDF5D35QHDQE7QJJCA,AHR6VGN4EOF4UK4ZISINZJ4EFUTA,AEPLVJ2BAVC57LGFBTZCH2YBNJMQ,AE7BIR5NP6B6UA6DSJE23BBYJGHQ,AHEJQ5MN7YJB4A3XTDSTTZID3WKQ,AEHR3J2Y6MUL5B3J5KJNJAH24JDQ"/>
        <s v="AFKKM4SXCCLJDRUQUZ6J4W7HLDYQ,AHHPWPWUPOBG2CH3CD4GHCKZP3VA,AGS3GOEZIOT6QABCS7GSKSRF6ZOA,AE2NS3LUBQ33MFLYXAFBOTZOUO5Q,AFMTLEM5MPBZOB3YBELL32ZO7W6Q,AFNCKSDO4JTIY2GAW4HZDSB5AXYQ,AHB4PR4VAIZKTQDBHC5P3IQ2B72A,AFTGBV2EOMQJUYBEV47YD4UEI24Q"/>
        <s v="AFXA73X6367FW6C7AQNXOTR7BZ3A,AF5B3NOBEX5PXWD4SBDB5KE7JP5A,AET2WYQTCLGU3TB7VHZHJYJ4HMWQ,AF2LCFC5G6OATXBE73BMIXC5PNHA,AFJZOVZXLGXGULVMNOYLFI5TO4GQ,AEYQETW4Z4P4AT5KURWYCVXIV6QA,AH7AIXAIDIIIIZOPOOS4T3B7UI4A,AF537NCMNYM56KBWSILNOUOEI5CA"/>
        <s v="AH34W5DLRK5DLTLP73YKFLTTKWAQ,AE7KUNNQKS6JSHH7QVFPPRKCS4BQ,AEEWMW6LV5AVBCW6OTUO2TRYKY2A,AFYNKZR2T74OJU2LN2FKK7FM5BLQ,AEE3BW7DUIDZY367EH44OKNKDJDA,AEVZZKWDBY3YYS4AKWTRMY7ILF3Q,AFSFGSG745WPTJKCZ2FOAR2DMFCA,AHFYGVFMNT5FXKSBIHW7ANUJD22Q"/>
        <s v="AH42ECAG6LPCU22T5BYN5OXQO74A,AEW6XI52IO3H37U4WJ7TT4MQUIQQ,AGGWS4PPWKSNOVP2LLYNQK2Q7NIA,AG4GACSXM3RJ2UR3NTYNNR4YSHYA,AF7MSVVI52V27OGZ3FTE62QFWNBQ,AHQTTEDMJWGPWIEVA6T6SN2VOJ2Q,AHI3ZFOPJRASPDNKTIADQFUDLCJA,AHLHAY6IT22ZQX7BOBY6TV2PHC5A"/>
        <s v="AESPOE5Z2FMNU577LDO7HKJCEDOA,AGMOIJFKHOE7RTSMQPHKM5AO7EPQ,AG5LV4HJ776YMIPUAONDNCHP4VKQ,AFV5EVUA4PJBMGHSXA52AUFPNYFQ,AFHFWBZJFIRZ46VUYROTK4I27C3A,AGFJLPZONY6JLPA2KQ4VNSB23XAA,AHEUTDIM7FTWKGYKMVGV5M5DK66A,AFRR3XZWCZR62FMNGFE563EFHFUA"/>
        <s v="AGTN6JPEMBFO4TWE6KBORDHUBFLQ,AFGCP3XJSMEMPBXYIAUFFT67QV5A,AGEBCI52WW5TLSTSVXEQKIUJXNNQ,AEURGK5J5MME7FDPQAWLXQ3NI7KQ,AETRLUIP2W6M5SWB7NYC3MEVREZA,AENQ5OYP5QJ52IWF3GFV6YCUUERQ,AHKUL2YWYC6CI5RC4Y4XYWDU4LKA,AGOCOZTNAN37QJEUVITGZMDAJV6Q"/>
        <s v="AFSQ45FBSMOSSRWIPLZFD7UKF6SQ,AEXEH7MY5BLDF6JHEMFGCJFI7GAQ,AG2AMJAUILIEJBYCIPJKKPED66RA,AGGJ3PSUJFRST35YO4YJEXGNAYUA,AG54CPQ6JMC6VNF5AIYM2PF6TOKQ,AHLZ4BAUP3UWCSJILDJRFZTUIHNA,AE6WKGXVWOEVM65BYKLOK56G2UVQ,AHRSILXKLF25Q42JTRAEXSLQFKQQ"/>
        <s v="AGJUSTWREQRCTY3KJHDL6I2MZDTA,AEHIS3XIFCPQPLDPWVW2LYQDI5FA,AE4QKV65VW3ZO4ZOHL6GVNGFQ53Q,AHPJLEHK52YTIPKAN63FJGMGACEA"/>
        <s v="AFYOI4QB47I7I4QHNU3PF6ZZCAEA,AECSYXIFB6BFWLLNK6ZEL322DPJQ,AHKFVSIKREMFQWP77YNTYVY6ISVQ,AFVFESCSU53NQCSYPCN3XRE66MIQ,AGIILTCR7DSBPR6GQC54KSRZ6P7A,AGNPYOMLPA6EEFLNFQ6ZZCP3RGXA,AFEYG7JVPH4TT6RU4PT7JJBT5HUA,AFXP7JLR5C35B6IL2IVYWYDMNZVQ"/>
        <s v="AG6BJSKUOVW6DOSEHJ6OLIDCO5MA,AHW46EWYPFF2DEN5KWQJXNSBGF2A,AF6NCPZJVBXRJBUQIDXQTKRIYDOA,AFN75IAOL4G6LP2VICS6ZGRV34SA,AGTAB4DQVASRJVC7NHMWVEIT3SMA,AEBEAFP5OFFPDEF73JDC2QJUU6YQ,AECKQLXBHYEZN76LUT45XCGPGUHQ"/>
        <s v="AFWESPH2F54JGI3PJYU2NINBVCAQ,AEL2MRRMDYHQPWWAOIPUDDKZPI5A,AGOQL3YF6UXVBS7ED52R33WT2V4A,AHIO55R3HT4HKDOPYPNIDKDONGHQ,AEJGQGJN3LJ3HSID37QXUVSEJ2JQ,AEB67NVL2DZCG3IKQOWI3752NDVA,AGCFDQLGMBIDSFCUH4A32DFOAXMA,AFWR2F4YGS3OG3JB6U64BDM3ELAQ"/>
        <s v="AHCVVEWW2RUKPIMC63N6LXF2DQJQ,AFATPF5UULFKGVJINQIBWJEXL3ZQ,AECJOC7KZPYXOULLW43TTOMQJCPA,AGHWV3HO2KMHJ57FQWMB44DPA3CQ,AESMUJJJV2I6NQ4OMHYNLTW7H3PA,AFKUMZJL5723MB5JTWMAOVXHVXFA,AHHGYTDS6KX64NEIGKWHCG7ZNDCQ,AFH4LWW2SJ3GJZ36UGIO5CSYNQUQ"/>
        <s v="AGT2U62GEVEA2CAXYALEPKOKBLAQ,AHQ5G6EGXY74B4KQMOZP3VR27OEQ,AGBM6XWLSNKT4IOFPFVWRDJLA5SA,AENSBNWSX3CB2UXZ3NFNR3PADA3Q,AFCHMGFUXDLPXOASREGJC7GTZZHQ,AGIKKX3BWXFOK7ELFIHSH2UH6NYQ,AGPIXFD7PBE4NDKHEUNQ4FBFT4LQ,AFVSDNS5AEWGUFPXMZO5ZUOYOVFQ"/>
        <s v="AH7535IQDY5KVV2I6ASNOZJC4KAA,AHP5TFGAPXAL6K7M7LXIZUC2QMAQ,AGE4EHGVL2UE25LAURR7KYET2ZEQ,AHDAZJHREN222RBVCN5TTXZFFUKQ,AFHMLCTD3ZAK65UCZUDGPLMVRE5Q,AEHBFH46VYKCD4FWZ3AQ5GFSSILQ,AF7NGHQSFHIKMD3KTJGPRZ2SC3GA,AHX44XKUX5DHSXDUZBLZCC5SDUOQ"/>
        <s v="AFRFZ7MZMMLKCQJ726M5IWMCUUKA,AHAOEIGBCS2SYKYY2ICAPLIYOGPQ,AE5IZ2UOEQTGU5LA3MHBKWIGQ2GQ,AHJOQPAW3DZ6NX2UWUY2X7BXV3KQ,AFB6MZQQWWOGIDPMRFWMIS6KH2KA,AEQ3IH2E5DAMIRDUFHOTNIEWL23Q,AGQC6MGGRXLF2V7XAYSUI2D26GVQ,AHRPVGGGZJZFR2WRX3YOTB2FI7GQ"/>
        <s v="AEGZAYS4PGUN7JSO2F4KZDPBJTPQ,AGBXHU37JYAN7SI2HJWOHRPONMUA,AHEDSBYCVNXRZQXM3RHURJ2OAVJQ,AHGFMDVEL533SHTU5ZLYSVFYBWTQ,AH7LSWBDB2U6ZL6UJUXR3SH6OVNA,AEGM6LOP4B2ZZYZJQVFSMBGEY63Q,AFT4YEF4C5XN725A4JNN3KOIBN7Q,AFWTJUGLV54OEGCP3BM3ADUOJBMA"/>
        <s v="AHLV4POL25DONGJ2Z2BDVAI72QEA,AFGH45ZSJMWCXSPLJSCXHMGAACSA,AGROCLIEK7CWB7EN6KEGYI3OV6AQ,AFKDOXOXP7HNZMXU7N6CLFCUSE3Q,AG5PQBEQ6IWIZNMYDDK4K7NQKWSQ,AE7FMASDWJPQ4VPAOQ4OEI46T72Q,AHJ7NZA7ITERDVQAZREZMU6X74KA,AEEWJRWNATTBY7SQIK5QZEUELLXA"/>
        <s v="AG6CREU25N6P2H7RCHNIU6GGJ5BA,AGMMXIU64ISPDGM3NMKNJYCTUKPQ,AERWNTV3FQB42AN6DXOZ24NJGOBQ,AHN62JA33HWZG3PBDEJGF7VUVCAA,AGXYC7N7S7AW24G2FEFDFQ6YP7XQ,AH6JYGGLUQK2H3O53BGJFOUB3KIQ,AGGUXRTUUBYS4F3OJMC6ZARL2GCQ,AEMCWVMV6Y54NDS7ATPFHVTWVAXQ"/>
        <s v="AF3KXMJ35ELNULRGLJMSPONWTBLQ,AF2GY2M5UI7P6K2JHL5C6NOTQ6MA,AHHPP7KV72ZCVMFDBEPBQE7KXFKA,AE36KAI4PDY27JY3SBFA62OR6TFQ,AFXXE66PDZJEYLRJFXBVKDQX5WAQ,AH374DUL3BPYKQGLTWIP5UXDB4CA,AEOF5PFDHSQRCVD4E4PHG7ZQDHXA,AGX2PGENWLBTPLJJRL6EC4QZ6UBA"/>
        <s v="AFSOR5M3BW2YXCRDCQKOL2V65TGA,AFCE74YZAML4IHESYR224MZD4D7Q,AEN4WTJM4LZPL4GF7CQJLZDRUJBA,AFDZ5JKR7YVO5FBAT6XGIZH3P3OA,AGQ6XAIJVAAWQFJO6OA3UYVHJF2Q,AF3CZBMZFMU3N4DAM27ZJR3QVTSQ,AG36CQHXVY6RQJO3OYSVWO6MT4EA,AELYCP5LN46WKAK7WQMEJRNRXJYA"/>
        <s v="AFZT774FU3LOJGEW7JSAXOD24OBQ,AGSEMC5UI32EZO6GAW4KKT5OVMOQ,AH53RLKODGV2UFIZLUG6BMHDDZNA,AFJJ4SJN2GXTYC7637ZAKSONPJWQ,AFFCEWUI7XY45CEM76XENJ2RUO2A,AHFTNP5NESJTIHQKP47SJV73TNUA,AH352HMRF7DESCSOUBMHUVJQZM7A,AEVN7RMFICHOZR6CD2KNIV7LW4IQ"/>
        <s v="AHNCUNHIZXTMX6V4WVDHJVC6YOHQ,AFQC7LKYCPLAO2WCV74G6AQCPYGA,AELBTZWCD3IGAZLTBXFMB74SLJBQ,AGYOEKFFNLWV5GJKLZ2OLGTI5P4A,AGEUWYJQ2D7U7S2NLLXE6UEOZRKQ,AFDIGTDJTTB72VVFZGILZDH4IROQ,AFTD5POM5OT7DLU3RP5SHEUSLFZA,AGOIORQP7QHLAXDRGTUPAA5TCJEQ"/>
        <s v="AFQXCIIKXSM2VN3IHACSKPZ3PEGQ,AF4ZVWWNBPL33ZOSUV4OCQBKAMMQ,AGLMV6TJSJRZ4MUKZMZ5OAXIII3A,AHJXAF4EZJDUTIRPQ5FW7ROHBBLA,AFPFJW4OK5K6DWROJOKAWSCEKLOA,AFVAWQEMKVO64IW4CBMKCU7NVWAQ,AH6L6S34BGTASSORZMSZ5DCTLU5Q,AGM6EGKUOFBXPCJTFFF2NIGJO3UQ"/>
        <s v="AHM35ZOWV3MFJWNPDZOGEEHDWCJQ,AFWZ5Q3PHBYL3G3HO24T2Y52ZJWA,AECSY43DVEY6JFCK3RGGCNDWTPDA,AFZE7KG2W5XOGLTWA2J4CSAHNXWA,AHTBRKH2BLRY45MBURKSTKR4UF5A,AEEZYJZPB2KSAO2LICWVJHFBDZYQ,AH7AEVKNO7LX5VXZTSD4ARUUYMEA,AEHOSAW5XG4OCCNCREYA25HGLFGQ"/>
        <s v="AG3J37R72LBQQ44KNHS3X3ZYQK5A,AF4DZ5N3WE57SPWX5PHKFIFPZYAQ,AESMTZYLC25VNVZDJALPOZC3RNAQ,AE56BTAM4RTX2OYG7NBKUYADHE3Q,AHHQN2SYFUS6YB7LD7UTB5FRTYGQ,AHPSG666QPH6YL6GI2LRLFEQSI4Q,AGBGJCAVRX6E476FNYSSOIYPGHPA,AFM5OTAMVBNMRREYZ2PYBYDGIOPQ"/>
        <s v="AEFVBBYV2B2FDYETNBPLPC5ZBS4A,AFCPUUTQS6WV74RYCXZXCPBZV4YA,AED7TRAUSBC6ZNGG5Y6OIPXINVEA,AGNTLUBEFGL4AL5SN3XMQ3RRDTNA,AFQA55ZPGBR7T7CLIKCCRHEDDDIA,AET5HI2MQ7ULIQI6M246745L3F2Q,AH4U4N56KSPWJ6TCMMGR7X6QLL6Q,AG46WHSZVVRGRYQ5PW3PSOIZQMRA"/>
        <s v="AHUXDK77R5GLFKEDEMYFDNCN2OQQ,AHWMZLQOYRFQBNX5WSQO5G5ULAVA,AG222PEM6CMMGSEWBM2Y4XT3HDOA,AHGWEVW77V3AN6L52PJ7NYI5LTFQ,AFUUKNORZP5UBT6H2Y7FYLPNQRWA,AEX73DBTINDK4QCFTA6LM3TQCWXA,AGHQDGVBDMDTD5LOMLY3AHSYQGIA,AFYTDFPJTAAXZIU6LKLWRFJR2HTA"/>
        <s v="AG2CJB47VQE4AVBUYWE7TYPVMYHQ,AF22S3IGZ42YVFNOUDYNCLY4PPQA,AGXGNV2SG2KY4LW4NEOUHYHRYMBA,AEKFLRYWL3QNVPL7XAUSHYTELVEA,AFKK5EPGR2CMH2TV2EUSQM4END4A,AG6KUA5QTEDKKUOCTE2UCBTYFTQA,AET4Z7TNR2S4KEE6OHUGLTJQMNFA,AFULLSOLYZR7NWX4TA6GFPF2UQAQ"/>
        <s v="AEXKMEVDTMU6TP5NMM6O242XCWHA,AHH7XVKA2LEWAG2VZMB624JSNDVA,AFMZTR56AXEJGRYTH4LOKDHD27BA,AF74UYGWHEFR2GCAY6QHBNBXZLJQ,AGMIGAXQAVXGZR4S2UHUNBUGQ76A,AHDVBO5VEZENUC2QNSSZSNYW4ZXQ,AHYDE266M6GFYYUA65OOK6NJSTPQ,AGLDRTUTXKGPR2GM3QZ53LGRKPIA"/>
        <s v="AGJ42BXEHWTZHDEWDT6WH6PRY62A,AG2VO7W4S2AZ47V6O75TD7YVUE3A,AGT2DMEHAZSUBARHBTHUFBCJYBPA,AETJUR555HOF4TNUIRWFWKUDO72A,AFZ4C7KMK5UYX5GM55VQD4JRCWUA,AFEGEMHIRS3I5YMTIK7J6PLAAUXA,AFX2XYBWOEXU7XMUUHDSBSBS7UUQ,AH4ICLSEN7RPFV3ZNYHOPGP3CRHQ"/>
        <s v="AGJC5O5H5BBXWUV7WRIEIOOR3TVQ"/>
        <s v="AEY5PQYPSQDGMJCPRPSLJKFM6ELA,AHNQOEGE6ZB5DB2BZKMI3GXO2YEA"/>
        <s v="AGL3JTQ3ZE2OROHL44I2WVDP2Y2A,AGQ77RQV2RP2RV3V3ILVPKJZO4PA,AFU5YK2ZGL26FL7JSOUCS4NJIA2Q,AGJCHC5GBZXUFZIJC3YHRLDBF3OA,AEAPKDGJ23GWBHSLTG3OQ4ZD72SA,AHI75BH7J42XPZ3GSVJINRNDIQGQ,AHF5BKRYGMVNIVA4ZZEYP3O4MTWQ,AHUQL2OJQVXUN6KU3XE4NNXDYWXQ"/>
        <s v="AGQYZLWPXBTZCFFSJ7N4E5MU6FQA,AGXCSQZYYIGXCSMQD7HKL67TZBRQ,AHBSBZBVPHQ3DNFSVUEISWFKZWEQ,AFZLNTIDI2YFJVCQS4EXCTGWVWEQ,AFCDITQYYSHB5DVHMFMO6M3PV3NA,AEZDOXSJW5A65GIYXQSDYBWNVTCQ,AGJZ4GRH4YOMZSQ7JWZDVPBSW7RA,AHQSA6UQCAE7UBCWEVA4FSRIKTNA"/>
        <s v="AHOYUSKWQFXDLOTRT43FCSHP3WIA,AGUVNZPD7JF3AK422LRYK6R5GOJA,AGVJMKJLZZGBV7VOYJGQ2HZKELXQ,AH7RKVVU3Y2ZGA4WEW5RXKMQWDLA,AGSODW32ZSTEY4AMCL24COIXUV5A,AFK4V6NRIQGVYQCCBMQCSLRG2ZXQ,AEK45RYTIY4GBPAVTYBHIA6OGYDQ,AHVNGU6PZRRCJEDDJMZOTR5K5K4A"/>
        <s v="AGTBGMKWQPUZJ2GA2XPICHD2VTKQ,AF3TVTF3FVMHGLCA2QB2GTUTCUIQ,AH52X5G5PGIEWVC5D7TPBTTVJR2A,AEA6UPUVSSMVOTGA6JN7GFG2AZ7A,AEDU5UVD5ZMYRMBTNQTU7QUFLDVQ,AF4VLR2GRW5ZRKW5QXT6IB6QVLOQ,AESB32BXL4JEWHLRLUHZEDXYSDXQ,AFYSLM4L6FC755CARUNV6FXNANLA"/>
        <s v="AGHG6WZFWKAYCOJU6QMZHYDRE54A,AFWQNHRUPQTARC3F4UKWPQF4TRSA,AHU3VEDJKG6OTDUXLAHJRKFXZYFQ,AFT4RR5NOUV3SV4DAF4EMMD3U43A,AFWFSLAC7CL5SNIGOEERFGNG74SQ,AFGYFEYGHTS5QRQ6WTYBPJUADAMA,AGSY42AHUKI5KGZBZU3SAGJBWHQQ,AEIEQNRYFSUJ4WYXO4BTUHBCC5IA"/>
        <s v="AEC6UDCEAUIBIFHGQDQ4KR67GC4A,AHRKSUOZXKKDERRY3VZBVMMWX37Q,AH4F4OZIOIIBXGLL6IZIJAXSTDXA,AEGBGS574C35NMBICCMQLC5ODEKQ,AGM7ETOYBL3UFKCLZW36JM6POQ6A,AHM4G7MHKTEAZ7KQ6ADSZOTL5BEA,AHHYFEVKBVQB52YMNNKAZT6C75LA,AGZ54F47MOFAEMWXXR76OUBC75SQ"/>
        <s v="AHUGCKS7YANTMDYINXQG2UDTU4JQ,AGHQ2VHXMPWZV5SV25S5N3OENXSQ,AH3GZWZM5RVOFCJCXRU7QFBAJ5NQ,AGQ2RWOECSEFEQMIGE7VTXP65OKQ,AEVUBEFT2MRH2PRVW53SJEL7H42A,AENY7L4XGCQMI627A27G3NVIBJNA,AHQISETKX3OXMZ4IX3YO7YV4UZ6Q,AGESGUTIYJQOZ7PU563DHLYSPRTQ"/>
        <s v="AHPYDFW6Y3FIQGD2RJPBFF5QNVRQ,AG7DTVYZDY2NWU6V2G4KSIB67TDA,AHNQJPSI4I23HHMRHCCCI7QOBK7A,AHPOQQONRLZMHYLDKYP5SQOKRIEA,AGDD5ACY3AGTMTVBQOC3DMUR6REA,AFZV4ISJSNGDUD5TU3VYMTYQ5JGA,AGKPRGZCV5XK7ZNVLQWUGRB6CVVQ,AE7DX25DQCE7MXLEASO6I3YLWHRQ"/>
        <s v="AG3SQH676VN5EH4NDNGVVLML6RZQ,AFOCDYODRNB2UUBOTDLWKH76GP2A,AE2EO67O5G5BPFX5QGUUBOF22LQQ,AG2W2BFO5CKP4J66NZOAEIBQODVQ,AF7GDUMJMOA6YGT4OT7X2KWFRH4A,AF4VQ3FUD2OLAGRSLKACCEMSMJCQ,AHVGJKIR6HAOI5KIYL2BC52ROWEA,AGUJFMAHKPIMDPBVFWG3LBGVLF4Q"/>
        <s v="AHIBP55ZTOTM3MNBFPQKJIX4TONQ,AGU6ZC6U27UDCAPG7KM7MPQF4OYQ,AGGVIDBKVQ6APEQVNYKXEWBVKGIQ,AEQUX4IJE2NRRE65ON4AAUXNAH6Q,AE6PRC54EJZUTOB4OST65EPVDWIQ,AFN2DMTSHR5SU7A7L3JRLM6E4C5Q,AHPVBTYWVDOZ2JHLMMC3OLMZK34A,AH6I4SYUVW5GTDLCBTUE5673SHFQ"/>
        <s v="AEREO7C5GLYYYV6YXK7X4UCCQTJQ,AHWISRUJUCJG6UH4FFVSPKDJS2BQ,AFIKGABHNR4JSITY4CNM6TMO54EA,AHTWYLMZUCB6QUCNPXWZ2PCKDGRQ,AGBIS5BRLLI652XO3V53YOJMZXXA,AFUT3A3MXCM4JN4XUGMFUMFDBACQ,AHNV3R7QZYE5QVEV7QEEBFO37HTA,AGSZW5C5GBRQXPA2MZ5XNZ7LCRQA"/>
        <s v="AG44HJB2AMIVHAGQZ2WGWONERKCA,AHL2FABQV6XAHZN547DN662X5RWA,AHJE6QFY5XEOZJJWOIOHHIDFWWFQ,AEDMSJ2CEQZID62NXPKEQLMBG2LQ,AHF7ZBKNBLCLFHGJG5KXKPI7QVCQ,AGD2S7EXXSXHBCJHTXUAV6FLXAZA,AHZRUY7MR4SVM3HFJ2SZDGHZJ56A,AHEHKOZPPOVYL75KDU52PSBYDEFQ"/>
        <s v="AFGHRQK34D54OXQCRGX5K3XTR66Q,AHNRGHNIKN4JHV2RVCWX76B7ID6A,AGIBUP4ENAQTEYCKPWASWCUJ7YXA,AG5G6IU6RDTR24OHO3LSE24JCVEQ,AHWCNVY76F7IBUHM7EBJBMQV7KBQ,AHGYR3ZSYI6EPPK3N6SJPQIP53FA,AHT76IZRPXLMCNSF377LTR6CNIPQ,AGFHRUWQ7C3KCBL6IKJ4BC3JSZKQ"/>
        <s v="AE27UOZENYSWCQVQRRUQIV2ZM7VA,AGMYSLV6NNOAYES25JDTJPCZY47A,AFHS33MWRQGSS64EETZJGCBWXXXA,AHYXZVXUY3QTBP7IBFIUBSZVH2XQ,AH2SHWYEWDAK6A5Y2ZBEMZ2KIG3A,AEYMOGP2CYRKYZ7TIDNLGR5QPZ4Q,AGPGDCCXPI3EACMNJKBCNT57DVFA,AFPBMRYRSMD3PP3CBKLFF7EKOCXA"/>
        <s v="AGPBZBEFPFL64PWRZX32JSZUHDMA,AH32ZSUDD2AINXSY42RIVL5RBCIQ,AEGEQUSFQ3L5GTTYJEM34ZLSZN5Q,AEXNZJKAL3YMVOOAUSE3BZFP4JPQ,AELMNMBT5LVUJB7C3PHTT4NTETXA,AENLU2UJ3XK6A2ORODWSHIRNY7SQ,AFZ5LXQHEOBA4QWHTTF3TQNP7XIQ,AGRWOS52HI6TPUBXFRJUH3M4Q6DQ"/>
        <s v="AFE54I72EV2YOL6POJCHHP3Q5NWA,AFKLES3QOCRLIMJWHPEJVGK4RX3Q,AFLBOY3G7HT3TAYCHSRFBXF7M2MQ,AF2NZ4L5OXBCMZZ742VSQGWU2F3A,AF6562TF5CHMMJIIAO2TQPNYVMBQ,AGO6LBIRJDSVR7FW4BD5JS4OGLZA,AHSO2XARBV6CWGPNXNBK3CJU7FBQ,AFNLIVIY3LPQ6FEX2UHW4WGNOUAA"/>
        <s v="AGOWF5LLDDKUJTPYF4WOO5RKT4JA,AGIJWXZQV3F5BX3NCSWDZVKK4RCQ,AFJH7QKP457YR2ZYLVCPSMM5SWHQ,AEUFJD6BX2IQCSBOKNA7MQFE7QKA,AHCBFTWURJCUA25OV4KMXCRKG64A,AFBJK7AC7CHF64YGGCYORLZKDJPA,AFS3FJBEMAQT6KHZEAOPUHRCVQ7A,AFCWNR2KVRYPLSRP4RNLWZVM6TSA"/>
        <s v="AH4OX4YZN7FYK5EGLIGSPL7V5GEA,AF3P7GAMRCSCUNVGINN76GPSEFFA,AEDMNVL5UD34C7NFQD5HN32ALFZQ,AHLYJZWIMC42O7FTHBOSUFOXBTMQ,AEOT3342QESRJ6Y53VNRADPFKTXA,AGGYPM6XG63MKRNTABSKYFJZNJLQ,AFSWPIVS5VSLL7M2YWCUFUSLJWJQ,AF6JRCF4K24OBBTF456CIYJKFYRQ"/>
        <s v="AFIJZPIDNQJFJUO46X7TVPBDYSCQ,AHIQL236HODJPRW5A5IGB34PXVDQ,AG3JTCWKG2UKPLHVG76QRTOFWTVQ,AFZVNM6MTDG7IXBRRNT7X5OGJXUQ,AGRWWPE6U7HMEWIKZ6GAN2FY2SBA,AEDWWKMEJES5SUY5QRGMWWMM7CWA,AFR4LD7PJRZE7EJSDW3QW5GINNLQ,AGWO67H5CHGZF5AAAUAD5QQCZODQ"/>
        <s v="AEIYWH2ASVIR6LTJ2JBXPQLOUYNA,AEYBIV3UZ3VQECGKV6QRO7PLR2EA,AHEAYHNW5FVLH6XD7RRKIG32OUCA,AGKIV4JCOJQGPNWBBKPXVME7T7NA,AH32CT6EKUDWLGELKZDK4TEUWZRQ,AHPRFGJEPXRPFJBR6CEZR45ICAKA,AG4ELQEFRPWHH2ADRUMUJW6XP7JQ,AEVHROK7EARG7XEZSSNEJNP6DPEQ"/>
        <s v="AF4MVO4JNFDEPWFKZO62OAJKRIWA,AHVPAXEWPATRASBKHOBI2I3VRLGQ,AE47PRQCNT3YFSESBLAJOH6MSCFA,AGUOSXCR3PDNC2K4X7O7QNRGPAWQ,AH5L6KKTP5ZQSN6GVQB4ZGXOM2DA,AEP5OZFTG32NCC34GCOBFO24W6RA,AEQXLMRCT4ZS65M3ST5YV6AOZG7Q,AHZXKAGAJPIMZJD5XJ5QUIYR3ORA"/>
        <s v="AHHN6OTOZ24Z3BWFJHUPDGRMSVCA,AHVUKBEDM5Z6JPKOPSFAFKCB4OPA,AH66GAHYTI3BUVCPVV4IXBI2DRGQ,AGO2YRYQBY33JCVUJS66EZ2KL3MA,AFRF3MH2AZZR7AJQFT7A73H7D6LA,AEYIR4EXCJIMOQZ4VP3SR5JLBYFA,AGUIWK76DI7WDRB4G4MI43257QFQ,AHOQN5US2WQJA2BOZTYDAS7VXVQQ"/>
        <s v="AGHVT7WT5L4HJE2K7U2JG2YCED2Q,AEG6NCZPUEEC3YY267IS3YMFRBWA,AGD6H2VQE4PJ7QKTSCXBXPBYS4NQ,AHNYPGI5E7UACOC4BRKLLMHZKRTQ,AF4O7QE5UR2B3SBWJHEG56MP3SCA,AGKJZO3JZK7WKO5FICXBLGIOOGRQ,AHIKIHUKNQUQQWRBFB2ZP2CMWCFA,AEKCZIJF3SIFEWEL25GZDECRFQCA"/>
        <s v="AH6ATQVI2YBUXDHJEADXMVOBBT2Q,AHXO4AUAOUTAX3SLS25652BOVQGA,AGFXT5AP3OGXVESL6CATDNFL3U2Q,AGIFAPAG7ZOUZL7QOBEUSHIYQHPQ,AHLDMLQTWAHHYBUVIS2J7LU4U7BA,AH3E4JX5L3FJKASHZNBWYRLK7FWA,AH4BNIVAY3WHHW7YVDRUQZBSUX3Q,AFOETT7EEXRU3TJKS7XWPRW2WMLQ"/>
        <s v="AF3JE3MHGVCOATHASUTMN3VGF3UQ,AEDSNOOD2D6SJAET2BTNBHLV2SSA,AGGTMAPT4WBWP2C62I6CGW22QNCA,AGC6NVLEXXVXAOMXP46RL2622EBA,AFMZPE7XRDTD4DOUAAMZOME6HG7A,AFOTHR4JPCQC4JXBR3WV4C6T5XHQ,AHHA3DXLSJ3LS57KWW56FPPV4OKA,AEJMCBDH3VXRL4SPYOC23J4OG6OA"/>
        <s v="AH2OARRWRYKQNYKCWGQKO3NOINQQ,AFIIBGWYNYPKBPVV3YRZPI3PYGBA,AF6HCCU2LSBC7VI7PXDP7BV234VA,AFOFD4PXG6Q4MMOSO5DL3Z6SPH3A,AFJLVCFIQOLK52GX6GEPNDVDXMLQ,AEQQH4MFXL57BHAPR5HEDWJ7IYSA,AHKFAQZRUQBRNNHBMARKC5YBCLBQ,AFU4L7YEY73K63B4VWGPBWQVAYWQ"/>
        <s v="AHJJY3GFDJFTDTX5536IMIXVNCNQ,AEYIVONPYGGVCE7K4Y3PNQPKVHSQ"/>
        <s v="AGAELRYPMTG5SADZPDYB343EASAA,AGFN4JODOM2NTFCJQOHDBQLVDJTQ,AG7EZVSAXIVGMNDLSA55K7URQCJA,AGGF75HIEMB67OU7J3RDALBSUKQQ,AHY5CI4SU6JBYPIZ5RLAGO6W3F4A,AE4KODNBVTDCZWZO4HZM4GTRERPA,AH6HFHSYOY2OHMODD7244DHG7FUQ,AHRW5JERWYAJCZO65PDKZSOEPR6Q"/>
        <s v="AEJQT5NMTAM2ZRPQDNGLOL6NTKRQ,AHIKFQ5VP6QGYQK3GJICMV4U7ULA,AHWEF3345QLMPIGGOW6VUYJZEFDQ,AFLEQIFCKD7EUBQTHJ7T7XF4MWMQ,AHLORXFV6I3JRBNER3O6DIOVWM5A,AH445QA3XXIV6FPASBU6OBICSLYQ,AHT6SE3YNTHR76UT4QDQKBHEH5EQ,AFFKCAWOTYV7EXKMDMQ5NVRRUV5Q"/>
        <s v="AF526AFELIHNPVD5FL7SX5YLF35A,AHY3GOQ6D4GPVJOY2WG4P7MH7NGQ,AFUI6TGJ2TLDSR4PDBMD37RSFDEQ,AHRRCKGSRMDGY56SV4ZGXHBT45EQ,AHBFSHWP4NHWBAUP2AUWUTX5MZYQ,AHAF6FEINTAVNBMIRK2RCOT6KZAQ,AHJQMR2KBHVM6PAPM3OXBGYHRPRQ,AFV7ZA733ZLME4KNLZPMPCBUNPPA"/>
        <s v="AF7B5AJJZP2WKRD74Z45L7YDOEHA,AGEYI2JEUE752XDEXSTEIO7LJI5A,AGNNZL2OXJSOP4LC4PWWYSTCZAAA,AF7O7XT6CTT6WPOITPUURTLR373A,AEI3CRGT2GQUOOD67T5H2NK6J32A,AFVNPALAXLPTQV7PA3A6GG6GNKHQ,AGFWKP74BJOEEMWDPDRITXUIW45A,AF36F2CYTEDAZ7XUT5FIVJV5WIFQ"/>
        <s v="AHQIYGWISGS2IQAQ3OM4IZHKIV4Q,AGXCRSJZ5RYOGMFVSLNRCILGSATQ,AE4MORXG46LGABI76KRVGV5BCLMQ,AHPN4Q3AZDX3HSUYDT7MHYDIL6QQ,AGBOBQFRZDOF5XPJRLHJYOGRFKNA"/>
        <s v="AEL5HU25IP7YT5WK3LXNC5M36NBA,AG6OO5TADBKM6RSXLN54U2LYYPXA,AFBICZEMDBBG2PL7T424USBD3PNQ,AH6KGRI6O5D37TRWQAKYLMWIZMKQ,AFQY3C6LSFBOO4FUHKKVD7Q6LFIQ,AFDTYPH2YS7I3XDWEY5I6RXU53MA,AEUXJSPLBCM6V4UCEVFPF53YC4GA,AECKQGFXRQ5NR6PHVGTS5TCIYKQA"/>
        <s v="AHWRZWPCTG6ICA7WTNLNNZXWFI5Q,AF2AASVYVSROFD7FXA6EFDS6N2LA,AG6YHIDBTRF4SWXLDWRVMRS56AMQ,AHELRKIGSIPF5VMAGPCPAUJYKOLQ,AH7HRG7P5VGMMU4PN7CEDU74Y2AA,AGPO4HV54G5JLGEZYJJ7NC63V6BQ,AHIMX6EL6H3CLBEVJCWLIQHSAA3A,AEITUHHOUWUNZPQDSHA2ZWQGJUMQ"/>
        <s v="AHPBU5B6HIJJUIPIX6GIPYKPNZ3A,AGTIGA6CWGOALBOCA5TMGUUDSPPQ,AFOYNH6UHFBRCWDLEY5GKAX2BGKQ,AEYCQ3TR2DE6XHPGHBNF5EW6KUDQ,AG7HMNN4W6OF7QVRDK3MKTR6DY7Q,AFWUBPDUKGCKVGAIFGZ6WMR6EJ6A,AHCAUACHVKPTT5MN5NGYZW4HLH4Q,AHIQOWYOEAPXFI3GJMNRV4Q7BJUQ"/>
        <s v="AE4755NP2P2WIA3W6UZ4GBQUMYJQ,AHKCM7P5EDDMQZBKYYE75CPAF7FA,AFDRB56L4VXGIQHGTVK7NJM3WSYA,AHNAZDZEKS6VNCJWHR4ESXYPU4VA,AGWXSRHKVWHYZILFA5BDCT5XBCGA,AGXQDXGZIHZGK6VZJAMINA4COD5Q,AFEMVPAQZ54XJP3XZOPH5T4AYQ3Q,AHVAPI2PL242EH4HOBT3XMTEYFTQ"/>
        <s v="AGUFJYDE6UKS5WLQYUXYVT5OTWCQ,AHOQDY4AERBRQUTZNXDGE4VONOZA,AGSNTULCKL7K3VTGVWZZ2LFC5MWQ,AE7XNRKCIQXN2W5G667XOUMKDGGA,AFA6RD2OGIVARNPAOXV7MW7LSO3A,AE7A3EKW57EKUTLWKEKWLVQV6RUQ,AFXDZ3POPMDGLR6PH7EGPUAXJIRQ,AHV2FJH22467V4ULH6KKQIWFVGLQ"/>
        <s v="AEW3QDKETJO6JJTGK5JI2ZW2PA3Q,AFKWBZELRCG57S5TPMOTZNE5KANQ,AEGUNYKUOOKYLZ5EVFG2RZ3IL5NQ,AF4R7KKPJVNKJC5D3CWKKX2JZAHQ,AEMRQAGETOHECPURDR3UBRHG33FA,AEI5XMVBEE4RLXD3B5VKGLNLH2JA,AEXU4Y3XLSP7AIYF33J3A7YN6O6Q,AFTK27OS7TXVU5CISEGTE75PPGEQ"/>
        <s v="AHALPOEUQFGXEZR6NQ64ZI3EIYXA,AFJEOV652OA6P6CPXI6U34PC677A,AEMQXD272M5OGFOTZDB3PBM2KSWA,AHTNHTN3WQ3NHVW27TWJLRMQDG4A,AGXGWVE46AD3MXJRAA75U5VYV4VA,AEQIOSXDNEWT7VHJIRG5AVN2L7XA,AGZV3QEQWGL37PYNL6FF2FV25Z7A,AETFDFDDPV5V47KNM2ZNBXJ3BCJQ"/>
        <s v="AFDRGTOQGLLJ3FEYVGQHQY5XYERQ,AHRXHIS73VVO2ABYNN2KGKQJBUEQ,AHF3N2HPJZG2DWTJFC2THLYN52QQ,AGCBDQPRT37LO3J3CP5FYVIQ3OEA,AER2ODPYVD5JB5RTN7HIZZH5F27Q,AHNOI3BBY6UCQN6CNJRZF23YTFTA,AGSEYUOK3UHZTWI44ZDFKIDSWZYQ,AEOJO73NCLD6U7WZ653AZ5LO3LCQ"/>
        <s v="AGB2L4VZFZQISJ44XSXNEQOKSTVQ,AHQDTRQWUS5MPV5MBLSB6HTSJ52A,AH5GUOO3UWAKJD7PAMTZ6UUEYRPQ,AGKSB547ASUKUVCC4SCHFKIH7XWQ,AHWXPJ2XKKVRT2AQLZKFXMQFJLWQ,AGCVMGZJMOJNXWMAAEQPG4KMLGUA,AGRREQL2U4HCQ6K7METWAYVM355Q,AFUGCO26OHJAF7LMREGYHPS2MMOQ"/>
        <s v="AFLMOZFV4PMKSM3JHJ7ITUT6OVBA,AE2TS2DBYLAJ5WY6FFWFNXFY24SQ"/>
        <s v="AFBVVELP4GVFVUNT2JCI5JHVGRWQ,AGN6VHI3RRN2EETVG2K6AU54UJ2Q,AEGXNXBUADLS35GCQLX7K5EIFU2A,AGRLRL4UJ4K36QPX6NY4X5ZETZEA,AFB7KATBZJ56CDSFNRN5GVI5WLWA,AEQLEDKX266NBPOVEJSVR35XNFYA,AH4EQ3AD64V4T45VEG3L4LK7IGQA,AH4EGLGTSXX4GYBAOERNBPVIKD6A"/>
        <s v="AHTVBHRLCBX5E5GBPONFYZLCNBGQ,AEXRBZRUCAA7B3P4I2W344GKKEKQ,AGCRWVPOVID3SCYSXUIFZNEVZ5KQ,AFLG2PW5COQFF4ALCTWAHMWQ5XBQ,AGTYNRS4BMV64TFKAWN5BGOC3RLQ,AH4SGJXQP3YL7ZSOBVDVA6EF6NNQ,AEE6GBKI25S2XX77PN4SZTH7KWTQ,AFQREO7QQWGS5QZYY2VUNQKV5VPA"/>
        <s v="AGKL2QQZYTI6LCC4CDJEGIV3EDUQ,AGFI73CMZKYLOYXJFEQBOGGVTTMA,AELXR5NQFM7D6VMAQLQ75LZKBRQA,AEOFVQUVTVP7AU7TM7IZBXJC3NOA,AHG33QRWJPAIDBY3URAHOVO67T5A,AEWCPYNJLQRK7UW54HDWPA45R6SA,AHLDP6L4GQIF7MJWWMNALXNQXYEQ,AG5TXJG5DJ554EJX2GMQL67ZCP2Q"/>
        <s v="AE5X7F5K6HASKKQZGUJEF3VZFRRQ,AEKVSWRDHUU76ES43EFWKAWTDYGQ,AF2CYQ4QUO4JYJDIRRB5R3YZHYCA,AGXAFZHSGPYKI3IF3CUMM3FKCT3A,AF5H5CZXXSPIJL6A7CRZRJQPMJWQ,AFMFLXBICTWGULWCOSXF6BRBQCNQ,AHUVRK6VJOSRKW2RAD6PXS4YVCUA,AGP365OHRJ23BJZKPU3GJ7NVQHVA"/>
        <s v="AGRV2QBB6JEZZOFFU2SXQ6MD4FKQ,AE63YMXM3DHXLPTNVJHJ52BUA4KA,AGVIZXWQFUOANBYPMIQ6GY5XG2SA,AFOEZACEOW6XEVSVUCJEGHS6U2KQ,AE5JZKPJIR4HTZPWNC6ZPYMMGNBA,AHDF7YP2MU5KXG43ZVYWMMQNHJMQ,AEHGQC3G6B3IWI6OD7AGD353D6ZQ,AG44OTCJB3ZNRPLXK2KTM3R4RGRQ"/>
        <s v="AEQ2YMXSZWEOHK2EHTNLOS56YTZQ,AGRVINWECNY7323CWFXZYYIZOFTQ,AHBAT6VLOXWGYDL57KHCNCLPXAKA,AF7NDY2H6JVYTSQOZP76GCATQ34Q,AFV7ZA733ZLME4KNLZPMPCBUNPPA,AEP4MK3EKOBDKTGPJTRN5RBDIODA,AHFAAPSY2MJ5HYOU2VQDJ7AQY4NQ,AH2WGV2PEBUTICRPBEEVKF24G5LA"/>
        <s v="AE3SQVHSPJCIM3FT4MYLZOLX2ZSA,AGVJFS4QXURZUT34VBLXILIVA64A,AEC3CTKKV26PO32KOGUKKABJ4OAA,AFWLMSZPLJIABG6W6IFSFLEVHETA,AGZGIO6G2BKPLG4SN6O4ZRQOA54Q,AH3NLKVBUDIHF6LUVBM3CJI4WFXQ,AH43NCUTAEIE2WGCFN3DV6PM5LTQ,AE4CJM43GFS4KYQVZRKJSGM5MIPA"/>
        <s v="AHPK4PXDZS4FBECPMPFQOZRLDPAA,AFDZPGN3IBUCVS4QG4U5YCG4QZMA,AGXRKO2ZS34CPIT4HVKL4ZVP7UMA,AGAYLHB4FT5IE4A5NXOCGX6VDWUQ,AHXFVLYGYVEDJD4JY35L425PK5YQ,AHTHZGMRK6ZMTCCPSKOGS7GTFGPA,AFNZPK76SJ4OIOZUZPZUKEDOMJQA,AHDSEBUBYJQEKVHY277BC2ZKYPYA"/>
        <s v="AENDUJB5OZB6K4DYJJ6JCWFTSRCQ,AHRWY7ICLIT3SPBQFPD7V7C7NJDQ,AFSTHMXFUDYHM43NKFYVF5TM2DDA,AGVOU7UYLUAX4S7LCOYNNEXUCD3Q,AHARTLP3RPKXFY37PX5Z5T4JHUEQ,AHJQYBWVOKGBO6SND232KLREKCSA,AHJYRK56SVRBAQZMLOZWPBQU2FFQ,AF5ORZNIXXXLMFXXPZYZLTGPTQAA"/>
        <s v="AHDANFLZ6CRP3NUAFEG5KMPPZOFQ,AGP2HWARZOUPA3CD452G55XDOVCA,AFIXXDE6EGSPL7Z3V2HM2ONLKILQ,AHHC4X3NGUIXBDLGBNSGVCEBBWXA,AFMR2SQ4JJENHHZXWTUYOXFAFBDA,AFSN7XEYM3FYLA553HWSFJIWXNLQ,AFBFWTKCL3QGM752HHFGURNACKNA,AFH5MQTFGQYYKITYYBH5CFON3PEQ"/>
        <s v="AHLYJKN3B45FGUXNLI7HBJRMQXBA,AGU3XNDQ5OIFEYL6W7FGAB4QNOPA,AFQQLWLDOYRTQWZETYX6CFXNEOJQ,AGJLSJO25FNAPTAMQITAMV2DTV7A,AGFXSW2YQHNS2ZPAMQHQLDH5QBZQ,AFNQRKRC76QTV3ANYGVIX3WGB7AQ,AGJU6F3B6JF6P3W5KKTWBRLGQFRA"/>
        <s v="AF535RV7I3GDWBJZWB7HOLHYAUFA,AENGUPOM2EDK3DTX7BZUWYKZIDJA,AFDSO2WPP2FVD5GLVREORVV23VNA,AG36G3XPHERLKRDG7XYQ2IWJWPIQ,AFZYCNGGJWPEVKRYOBQCJFBFPF2A,AFRJUP6OCPKPDASMS3ZF4CXWXCXA,AEW2RGBB7GXPNUGFBMKMK4OKGE7Q,AEGZCGGDNS4ZRNPG3CDULRVB5Z5A"/>
        <s v="AFZRJWGYUFNULZQLL27PLZYMTYFA,AELUUSXPQUT3DD5LODET67QZYXVQ,AHN5GP2G4PSPXMVTCK3D7FJSUMFQ,AHXQK2APPFORQPV6E43FW2W6DVVQ,AGH3POHLPXABF3I4ASSGTRXAUPPA,AGUKWQ7OYGHXWZQYRBDSP2V77KDQ,AGRFG6LVUVOX5TDHEZULKHHKYK3Q,AGXBRUP77BK42TS3EE7MPBX2OBXQ"/>
        <s v="AHCZZTKJ5WN7WJSQU3HWL2LK6XQA,AE6OITGK4Q3JK2PM6CA7Q5YVED6Q,AFPXC62PG7UC6DQ7WET3HSXJQ5XA,AG2KPNJXAZXHKWUMAM3PTCO4T7RA,AFLB34EOC2F37MXTUPWYAUBFLXKQ,AGFSZ3NBVGWR5NBRNYIEBHLMSZGQ,AGQ3O74IZOTXX6NCRGUU5SSCAHVQ,AG62MXMQ7L2PI4B757FPQYANBH6Q"/>
        <s v="AFAKEZV7KMVT2SGF4KYWXGQRIW4A,AE33MAZWYRVAAICGNACZAIWACK7Q,AGBITVO2DOMNZU6DB4QF2WXXELLA,AFNFUGSKHFEN7D2XJICFYQIK62VQ,AH3HGPTMWGF4FTGDEKIODKTU5RCA,AEMKH7NSGFU5YGYOC54RHG54WHXQ,AGUTBT3QDFUJECX3SI4FAX647CZA,AGZJITIDEQNYDGVCPZDNXLBYDYYA"/>
        <s v="AE6CROVUGPHR7BRT5JASNRWSPBVQ,AHL5MROK5N63VXVBMKVZJ3GNB7ZQ,AFPCHRP52XCWFQ625WEACPUTXO7A,AHIUG7OVT3SRXSCNUZPNKHTQH57Q,AGVPDZ73B6LF5BBIZ3YGX2WRGJ2Q,AEQEIF23AAXTOBTLBICNMLFK662A,AGDPIWXL6XEBCXAGBYTER5S2JZ4Q,AFPDHMQW4AYII5KK7CLG4MMTIAHA"/>
        <s v="AGAPGK7QBUJDHYEHVEZIJSSU6RXQ,AHIFRP4LVADODLWKJGA7DHAIPUJQ,AGB3OGP22I23IZANKYBMKYK6XQRQ,AHJ7766YC7CZ4ORPCHZLOOCANFNA,AGMV2R3JWUMMQLCUPBCLXPWI6PPQ,AHFDXAEDNPG522UV55PCCVEILKOA,AG6VORBMIHPIVWWIAD64NXGEHWAA,AEKYO3V2A6SECGKKZYSRLHFMMA6A"/>
        <s v="AFLBLMPC4WUEDUWHLHBQVY5AKH2A,AE4ZXGSA2CQOGKH3N7GS7WNS67MQ,AHIQ7HT7HDEW67HOPSLTFF2TH2BA,AFWWWV4JHTQ4PJI5WUC73YTHBQCQ,AHPI2KLLZMZK5CGEZ6ILSIA4FHJQ,AFGQKKARKUCRSUEBE2EETDPNLTEA,AGCD3EP3GKDT4URL7GHQPM4Z7DFA,AEUZZSADD4LNC6NNCPAYMKDKGUKQ"/>
        <s v="AEJLOEHISUISLO2Z4RE2TO2V6NGA,AEJ4UYFD3M2WGB3WEQJOZ3GGJY7Q,AFJ3CVFC3MO2Z3MYQTCELWT4TTKQ,AEEBECR65JN34YC7NEJIFAQB67TQ,AE5XN2CICXIBA4IK6F4ONOJ6TOCA,AGUZQN2LWKQXLXBJO2NRTXGV7EUA,AHWQSD5JHCOHW7JYN7F52ABQCJQA"/>
        <s v="AEKSR7FVH2XR55S47DZZLAFA4KHQ,AH2Z4CKZS7LRJGKNN7CBOZMQ5SNA,AGZOQA4S3KYQ5XWA2NNCVAPL5NAQ,AFAI2HVZTWZTAN4VOOOMVS5H55VA,AEQ2H25C6M6LFUM7FSHRKM7MMHOA,AE562XMNDX7ZSE5LXF3ML73JYBFQ,AFVF4DJMF7VPQN73T57F4CZT2HGA,AEN6F63NGBECRWCS3ZXU6TVDF2XQ"/>
        <s v="AFIC3QEUDEWLWIHED5B64254Q5QA,AEKAQEDPX7S73J5RW2YU5SZKTXGQ,AH5DWYIRRSDMRTEU3V224I2UCBUQ,AFIB4S4TTITWHDPKW5U3JISOCALQ,AGIE63Y7UCQUKSDR3PK6IUPRTX3A,AH62YA354G4U5AD2BG3YI5H7MXMQ,AEONKCD4VUEPQ3YEK5JMVPGLCDDQ,AHLBCSKY2R74QDIIG43AIMBG46NQ"/>
        <s v="AFLKEO2K6COQHU2DXPFV54VSZYDQ,AE7CRGIWRNSZMTVAHR3SWOUQVFUQ,AG67CGR3C43TNGHCXQDEHUMT5QSA,AF3ZXSDNA4OBYAYA7DKTZ6QOZOZQ,AFD5PNXQHWWDULY26SXS7SIYRG2A,AFNOEGQW7O3AHVLS6EBSUQP3VBXA,AFYHQLI23FMT3VQTHL6MTDZUMRVA,AGRKUDIXVSUQBXB2VMMCZZZ7QPPA"/>
        <s v="AE2OFVZSIE6KSBAPG6GMKCER35LA,AFEOAY5PB4XEYIOL6DY5WJBOYSKQ,AEJTETVJ7NY3GMARSTJNPOG3AY3A,AFMQHAPYUAV7ZSPABOAVTNZVESWA,AEGYHN3DWMVH2RZLTP2H2A2U6EHA,AFIWP2JBBUU6SH3MK355UEG4TZGA,AF7XGOMQWMA2ITB72BPIVHL23EJA,AHBTDCFI4HA6ONMJZRTYUXAEP46A"/>
        <s v="AFG3EU556AXTCQXSTGYD2ACM5H6Q,AF65DDTW2IWXZ4TJJ7ZMVMH7J35A,AEVPRYZLGHNMEZA5BYGIX36LYZXA,AF2YGWDQLV72RCMMOSU2FVQCMVTQ,AGGMCQ2FU6ORE3JKL6VUTHPQKZZA,AGJK54UTZLRAIC27TJYRC2FITPNQ,AECA5GYEXI5PM7SREQZXQQBLP5PA,AGVJCBYEOVBLWDFZ42IPRVYU25RQ"/>
        <s v="AE55KTFVNXYFD5FPYWP2OUPEYNPQ,AE7UFVGPV7KYAP74UQJAQYE5PEDQ,AGCMESD262GPMVIP77LD57FWCOSQ,AGHNDMYRUJOLLYU3ZCO7FZJOFJUA,AFARAZP3IF343NCQTLZA27FJNIQQ,AEGGIMWBMF527D35B4MPSIRF7I3A,AFXYNRL37KVTOBVKIVMSHZPZWBCQ,AF7Z6AXMT4QMKJNV6CH6XRIVGVPQ"/>
        <s v="AFFOR2CVZKO4LFXRBJ2WEQXRHDKA,AEE5DT5BRBCBX27LOGB5EIX3GVHQ,AHCHD46P252E5T27D26CGOAVD4PQ,AEMUIOWHXS3X7TCLNOURVJFTE2BA,AGWO67H5CHGZF5AAAUAD5QQCZODQ,AGFY3ZBTCRZXSPRR4NXXE7N2SKQQ,AFFVMKWXROYV7F5GCRX72SOBBEUQ,AEKAEWCGDYUP75CGK24GI3RWCBQQ"/>
        <s v="AFDITJCB5D4EOPYZKGP5RGRJFVLA,AHFCEAPRZ44PZ2EVRAJ5SBCDGSBA,AFXDLSR7SKWLB4PKF5SSF5Q27WIQ,AHHBQDFH6KWPFVI3SBXHZNTYK3XQ,AFLRNKKT3DOOAGGWGYWTKEQMGZXA,AGYKT5FSJDBCXWNU74MA2M4OGXKA,AHPYSN2CUNOSXL6BZG6G2LFLV27A,AFJXJVGLO27UBT2KSFMXD2QDKGZA"/>
        <s v="AHECNVXSW6REC5TOGBH6OJXIBL4A,AFWAX2O5B5I36ESHPOWZKN25BYPA,AHSDH2Q4Q2QSUYUGEAGPIR22MT7Q,AFSJOIQSSLDDJPOWX3DDKXDA6T5A,AGUXZXNTCLWNP7Y5QA2KYEJLBMKA,AHOZLLUCMPI33IIR3Z5Y7UT2LCLQ,AGBT7W456GGMVOR73SNSIGLSK5DQ,AGYF2BCD5W756VOY2V5HJQCX4H4A"/>
        <s v="AELBDTDLN6LH4TEVDSSVNVRMHOTA,AF6WQKW6OFXB56NMHLIN4Z3XRTNQ,AFH5GFI3ZLDKRPX7OOXJDZKNTTTQ,AEQCU4OWLDASI2OKORSLGN4UFUXA,AHKQFWVTWLZQYGV6ZA6OCY333SNA,AHX5S7C6OWULLEH2WS5TSQFATXPQ,AHTWMZQ36LO3QXAIALC6VJ7OLTCQ,AHE3N52C6VWHPAF36U7GF7W2UV6Q"/>
        <s v="AEJKUZQM36XSQ4JKVC4UBWE5YJJA,AGQWUC553PFV7YGNWOJPLCHRBIVA,AH6U3UC6OTD65UGQF6RMHGEE4UPA,AEG5SODTEGYP3IUXIGCGFJBG4W4Q,AH2EAMUTPTX7PVUNPFYL4RO6DQEQ,AFO7YXLQXSGY3DH6FMRQW2AZCOHA,AGIMUNQKIQNNE3SPFKQ7LZIWGWPA,AE3NK5I2NAFOPARL2APH27FP3HBQ"/>
        <s v="AGPVN62QTZNEHCVDPA4237YQ5VMQ,AF7KNSLEDN6UCGACICGMVXRW6FZQ,AERIRWR6GSTILA6LAAFDAG3FENNA,AG3SI2KQY3UNEQJOKH565UD4Y6FA,AGBDMC7RQ25U6AEK5YA5TLP4S5HQ,AGS23EI6FG7FXH3XR4HGYLJF5UAA,AGLDR4PNZ6ZWNGFV5EEV7BL6LAAA,AGE5JVVFCOPUTGK7F2PUUST4OWOA"/>
        <s v="AEN657OFUBBVTAFRFCOOUKFBNQ4Q,AESZZZXVFKLKXWSQPL4ECENSVBWQ,AG2UBCLWPOQR4QN5YCLXLC3XLHCA,AG7LUOL4B7W4Y5AWCZ5MK47P3OUQ,AFKWQ4PQTTDZKB7EET3UOXALXIOQ,AFTRUR7C3BJWFR5KW4W4SCBXU6NQ,AF4QNWLEXCHDBQ54GFXNI6N72XZQ,AGURV6CHVKSHPRM6VV4FSRY5NYKQ"/>
        <s v="AGQIXFPHABUZ2WPETGRYDB7VSMXA,AECPF7WFMUQ3TR7YTLSL72GHF36Q,AGL7ZQV5GFVZMHW7CKCENRGWN72Q,AGUHK5ZM4TY34VNG5TPPNM4XKBLQ,AEYDG3MS53N2AXAG22CIKKLZ3H7A,AHCIMCXVSX6LO3HH7B7BP23VTPWA,AGQWWZTXBNKQCTJHEYL7R7U54SHQ,AEX4JSF5BMTK2X273FGK4OKW6SAA"/>
        <s v="AHJHHQWQ25VCIQHG5XMZN5MRZFYA,AFCFHU6B5RH4YN6DNTLUMY3CILHQ,AGLNHKFYTWDPKIAIQTE4UPB5I7ZQ,AEZKRUEG7M7P4JGJEVHMWZ3MGFPA,AHXWYJUQTCQRTQG3XYEAAYI3EURA,AHYAIOJLTBNK23OEWQ2BELX3PVXA,AHPP7A2M3LU7BWBZVIWXBNIVAPNA,AG6FKYZZA7HPN54KNFM5EIKJNDSQ"/>
        <s v="AGZD3RPRHHX2DKW6TEB65JLH5S5A,AE5UEABJHMKBLTCBIQYEFKFG3LAQ,AFCJPD4OYU6E3CQYH32MUOX26A5Q,AHOKPNT5H34CQXR52YBMVLR6GTZA,AGTM5FVKPGPRP7YEKY4F46BYLKAQ,AHMTIK5UNPKUXAZEYS6SXOQLQ3MQ,AF367Z63Q7PILESRPHP7QHMMT2QQ,AH55R53RN3UWSSDSNBGV6BCQL6NQ"/>
        <s v="AEYLB6L333GKGCRGR5N6NDB335TQ,AEUZYVUGRR6URWHTEQR3NCGWN46A,AHYWG4RZCXWYBUPMUCNYX76JWF4Q,AHKCYSBVKKLZ6TZEUYSMS7JK7O3A,AHOLDR6WNL5GVEDVEX7HEK7KGA2A,AEVCDJRYLA3LTJCNTFYX53MAHAGA,AHM52LICMSWL734Q5OL4BUM7YWLA,AHFK5JSZGYMOMOE36LRSR2HC3V3Q"/>
        <s v="AH7LW3BCJBLCZTMWBOFL33UGIRBQ,AFSJYBGBY2U6KAAUR23KS3COL5SQ,AGCLLMGPNMO4IGCQ4253BICGDADQ,AHHC3QIX44VPXBB4HHGJ2RNFV67Q,AGBJ6SKHL3RD37OYZ54U52DAIIPA,AHDPRYTLYXKEPSTVF2LRV5SQJIYQ,AEIQA6TZQ4Y2SMVJTGE27G4MGBXA,AHE7VTTWP3YUKXVDZDJP6NZUIHLQ"/>
        <s v="AFTS5BKDRY7Y23B27UVBE2V6TOHA,AHRIDJXYEBQS7MXFDZ7AAX3AACRQ,AEDHFXMKZMTSZUD6ZDT2EAIJBQUA,AHBMWXLEXHMD3QWGJ4BY7XIDEDUQ,AGVSEPNAZEEDAMS3QS6KVA7XYXXA,AG2ITB7GSXUQM6CODSEUDY2P64DQ,AG37JT3DBXZLS3HJHIAJZUA7A3LQ,AGYBSDZV56GWQP7LHLWIBBYLJF4Q"/>
        <s v="AHCJOEQEARI6IQ2XGJ6HTGQSRUXQ,AGBUKPO3CSYIJA4C4IO22UUEGBLQ,AG7EDX6NV5CSHGLF5QKGWTKGYRVA,AFUXZLDQRZZW3OBIZHMMRKKIEC3Q,AFCSX2LUWQ3TNV2RUG7G7PGO4V3Q,AENFYL3PYY3GDTSKARQ3XBN5RGEQ,AED2V75UUU3LKRDYR6C7JKBSMOOQ,AHCDZR5MNGRRU7NSOZZCWA5ZIURQ"/>
        <s v="AGYPVBWZGS5N6B4LBSHETPVHMKUQ,AE7WCE4G7TDHHYVS72L46F2VKMOQ,AHF4VUNETUB7FQORZINTQG2XOEQQ,AFIO5M6WIUKDYTE7PYCYGYW2Y5WA,AG3J4S2BFDNPWLWKFM4JZ5ZZGRDQ,AFGCSWFB6JCB7T57BVBCLPAXVEKA,AF3EF5QQOHLKBPEKFANXBCUG5NPA,AFX6DXBXJZC4YETE5ZYXJJCE3PFQ"/>
        <s v="AFB5KJR4Q5FICAHBOPDPUTB3O7QQ,AHW3QBHDOUMXODZ4EAMHD5JMDIDQ,AGXRGH7DLS3RVFS5KWU4PGR3H3GQ,AFLIHOX2HH7S2OJAD63UAHKMY34Q,AEHBE4U3HD6G2TMSHKE7TNZYOWCA,AFHKIURZM4R62UEXTOCZLI2FPQ6A,AEW6K4E5A4RUWRFFUDINQE5WWBSQ,AGAHH7PWXC4ZX235QLJVVHU76USQ"/>
        <s v="AHZNSNBVKQR4OGJAQHE4DCDA4YHA,AFBW6COTZXGHQMWVDUOSXVUCCIHQ,AFFRU7QVLXG4LNG6JKQKJ23KBA2A,AF5E74KNXXYBJVMG7HUYXNRNYY3A,AF4F4SKVD2UU7ZBJFZNNBK7ORIGA,AF3IVRFFILSUOKAXKRZBFBDRF7MQ,AF23WB7B2XKLYCA3KXEGKSBWYKOA,AHAJNAQDV3BHN5AYLY3LOWFJCS6A"/>
        <s v="AFICHFCZ5WJJOZ6HM67EQ2L3YYTA,AFRGLG5OYGNQX7XQRZUL75X3IRDA,AFA6Y4X6JXUJS7K3ALWAK3B33GZA,AHMMGE7E7A4MRWPCBASIPVF3AI4A,AH6MNV2WOAZU6TJAQ2HR5B7UHNDA,AECZ74YEI7GUHN27KFQKRVIEFCHA,AGOPT5ISDG5GJG2LCY6HYOV6KUDA,AGWJ2WGTJWSGOVXK4FZTGLJO6LLA"/>
        <s v="AGGXWYRLPMULBPR7OXPEV6SNOMIQ,AHBKNSJNHRF22KZYCFRN4CQJG3EA,AELCNLLIFS2RDDTYTLT4KXJRIG5A,AHHS23JALEPKBIT7NAIJDAW3U5NA,AE4ECIOVJONHQF4A4G4GYNVQNPZQ,AHRWF3BGXKDJ4HR7NMPSC4BBMM6Q,AFJ7OTPT4MWWC3XXZCYYKIXEXFGA,AHU2SCYTK66DFVXSMANJZRT2LPKA"/>
        <s v="AHFDZC2Q6XYLTF2H645HIE2ABOTA,AG5KYNRJXLJG2YENX3MQR6FSYMNA,AFUPCMP6RPBTIAKVTGCGKCKMDMLQ,AHPUB6PWTLZFJNEIZJFPKADKX6HQ,AFXLD7CM6FII27LC6W7HHACGDEAQ,AFKM46JT4BN64WI6WKVJ5A4SS7RA,AG33SHKIV4KLY4PPGUGUNDNTIAMA,AEUOZUIXQQSUHC3EVYRKUXQS3IRA"/>
        <s v="AG2WVO7W7ODQCKIFZ4EEIQSC5Y7A,AFDCDOCRT7PK5OZCUBZJ3WGXQC5A,AGY5MU7BF5S7NZ7H6FDZC7BM7PAA,AHVGSKRUJAMOKHD3LI46BE322UDQ,AG4OAYEMGQAZIBMSV7SJPYDXICXA,AH22BJULNDXPJPJ5NZEBHQRAUS7A,AHF3ANMCWYYADVLTRUTKK43XXLPQ,AFH7NASUMH66QSOAFC3OEXCF5LNQ"/>
        <s v="AHXMSMSLFDG7IIBBIVO6DY5RPVCA,AHD6BOJBLAFIBLI2KIGGMNFRRCXQ,AE52UBBUK555IYRGTS5VX7PO44IA,AGYGPHX5U4GJVA3MHCWSGZIHBMFQ,AH3BI36C3I7GJFS5QMG2MKJEVQKQ,AFHKKUWCQRUBPCUAOMO5OJML5B5Q,AEUIUWBD6LGQOYOKWQBFV4IL2Z5Q,AENIY3OVB3WZJOVPBXQLMTGCJM2A"/>
        <s v="AG2V3QSA4MVD6RPA5UGUMYMH3PXQ,AGHIZULBQOJPXZ2EUBOVSCRTBI4A,AEFNEVSP4WMJVLBSRPH3YKKRSDWA,AFW6KM45ORMBEVYBQ4QMSGG2ODOQ,AGB2EEPBUR5MIG35HYFKQFWBDHNQ,AHXTIJOG7AQRG6AAFQC6P74S5WYQ,AHSOOVRJXP7QJTQUF6JLK3WGI3AQ,AHK2ZYSXEGSQYPDXT53GDNFSEWXA"/>
        <s v="AH3PBQI6DTRU4WDPCYH47DK2JQ7Q,AHO4SAT62OYFF6SLBDKX6EPDVPAA,AF7GOEYE5GJO744YPMKRF75AERWA,AF333KSWESUJI6F56KHX6T6PKBIA,AERMLOT7BN7ZXYSFU5IF3C6RJWFQ,AFWQG4DPBS3OFVH2BCUERQSOSEBQ,AFHSGIPKQQMN6CAZL6LCCBHOXJ7Q,AF3XSVAYCEHUJFKDS6H5ES4FYDFQ"/>
        <s v="AE3JIMEZHC22EA7YZAUQF7VOUIFQ,AEHZS2RWOOR6UFKXAYRXJMQMJ3MQ,AFZAJPI7LJPDCOSMY6ASVRJOECMQ,AEY7NLLYHRUBHDIAFPM4O6PALCSQ,AF3IH3T2BPU4MB3U34MNSKQRHJ4Q,AF5IMXZIJ7WVPW4XMKAEJCJNGVFQ,AHHTWGSVW6ENNVUTEPAFHRLQJPFQ,AEIWPJPP35D2MB5KMUWLI4LTICBA"/>
        <s v="AEJHP62NHRVRCWIMXUODSZLSBNUA,AF3U4PQTRSBX3JB6NUI4Q652IE4Q,AEBM3UFSICAMJJ63YZUBAFR6DZHQ,AGVN2YMSW5XV3H7H2MLRNDINPITA,AGRZTDPR7I75A5V36SYCPXIXHI5Q,AGECH5TXOT3LNZSNATG3E7NFATBQ,AGSAHTWECW2CLZXM5NWAEUDBU6OQ,AF5ZRMB3EOZXTXOOBVEVJTGZ2XFA"/>
        <s v="AFO7LXSMPQDD7JG6I5QARG5I4N6A,AFWFOKIGSV22T2HT62VTTV6LUN3Q,AHF32Q6YAAQ7QNHEROCDCCWFUOPQ,AECXZYGASHXD24MRMRWAS4JAHENA,AF2GDZL7TSXL4TIODN72IU3MWGMQ,AFDOG7VEXVBQAS7QZY7S4S37GKAQ,AFZUN3PXHMWKAANEXOL22647UYBQ,AGQQ5YMVO337YAMQZFRARULONQ5Q"/>
        <s v="AGW2NIO4JHGF3E4YYX74PSRCAKOQ,AGFAIQUG5PIPGUXTO6LP4TU2GSQA,AFXRMHZQNO7PQW3EFY7KUMXVWMGQ,AE537L5FIMAIM2UYHZ3YQEUC7WJA,AF5VJGOWRIVRLRYH6OKAJ3GXAC3Q,AHS3PKPC7A23SHSLIDRZJZBFSCIA,AFOCVEQFZDYB3EGYKJAY6P2O7EMQ,AGUZMT2E4HNC5VF25OWLAUF6KBGA"/>
        <s v="AFJ4ZH2VBT7VFHQNRMCEX2L2LBUA,AFFPHN5H4FO3XR2OZ3O2WJU27FCQ,AFYW2E6QX62PBJAJEIOE25GCKXOA,AFRF3MH2AZZR7AJQFT7A73H7D6LA,AHTRPDYOHYTPMP53RQDET3NIEOKA,AGIIYMV2W7KQZQA7G4IAJ2KT5U3A,AFC7G4ZMZALNTMXSNZOXFMWGXW7Q,AGRF7QVYGI7QVV6BKP6POB3OLT3Q"/>
        <s v="AES2J44MJ3FMUE6NIAJTOUQCQIWA,AHQ7LIIQZN6O7YA3EYZ7SV2RIYFQ,AH63HFCY2DBQCGPIVKPHXNHTA7WA,AFYA4YKSMUOYCP7QOKA4UULLVOVQ,AGBNZJLZPYRHG5ZBJ4XSL4ZIUUMQ,AFVC6JKNNPRKNPVSGTKTDVE6S7KA,AHYE26O7K6TJKC36JVCCCL27UJPA,AH6B3XKTUGRPKW7TPUVUY46L5WYQ"/>
        <s v="AEIOP36AQPGVLNNTDXHSUSVIRO3A,AEU76NMTP5BLAI4YLE37G5UXRMMA,AEVEJZ2RUY6RZ6GY5EIRES4BOUNA,AF2CSU2H5EC6MVKB3PWJPY7EITYA,AHRQKUYYOLHECU4IUH6OSL7AYM2Q,AE2Z7NYPJLUYMZ3GNEMYZ5RDRM6A,AE2WCZU5RXVCKNUTUJ4HCDTLU6OA,AESZ7VB66VS6APYVPSMUGOFI536A"/>
        <s v="AGD5KTBDTS26I2SB3B7LCYBR6U3A,AFE2LQATN64EXU6NVTTEMV5XKDGA,AEJA3E7VLQFEQGJGJLV3KOZPXJMA,AEE6AOZ236TYFSCLGHGXIIG2SFUQ,AEZR42M5D6YTRJ732HWXBM5YEGKQ,AFCR3Q2LBT2KWRN42AOROJEDECNA,AET435JGPEIORB35LT7EZ4ASDRRQ,AENNEXWQZKHYRUEMUASXQG6O4GDQ"/>
        <s v="AHVEG7WUVHTOAT7YZ2Z6VNJCBYYA,AFX7Y424L7A2WXEKEFTRAATHZTGA,AGKVBPWUJ5SHPUHQCCYNHWBISW5A,AEC2T4BCBJLQGM6767M73GQX6THA,AEUUGGQ72VZ33Y4WLZKDODUA3XZA,AGGHAVSNZUQC5BOOK56TT6TQJSGA,AEZX46Y3IHTKWR3QYFI34XQKFJ6Q,AEZZ4FRTICGTE5ELNL2IAZYRH3QQ"/>
        <s v="AH3LHRL5P4YAVOQQCH72G2PJFXSA,AFA332YHUPB6I7KMME7SOFX5RKQQ,AGUUHLF34AIEIOE5KULXXVWKBCMA,AEYA6LQE25O2P6C7XV62XM3YV2EQ,AHWY6IG3PXBBJMLVFMHHKM25BVCQ,AEOKB3ECJUM6UQOBFKMEMQVVHL4A,AHMKSLALVS62JUHSHAI3FUXWDYYA,AFZIZOK5KDBOB5QCHUQRR2ZWUYKA"/>
        <s v="AFXUMOU3PMUQEHSYTB7SBVYFN34Q,AFJBVZGNIZISS2EGIUZRHMIDD7AQ,AGLIJTPBLLORZ2E35K2DFO3V3FXQ,AF5JPNCVJVCR3EMLVNG3MERJYU3Q,AFZDR5KNLP6HTBN33LC3AZ472J5A,AEKW5FURRS4HCH6MS7RL7FI2GC6A,AGKBXNKA52CUF4OZMIFDDTKVI6LA,AHILS5IGSFXF4SM2DAOB4LLULPHA"/>
        <s v="AE3XH7AL52IBMYH77L5KO4DGTCDA,AHZHIHTLOMIHI5DFCYLT2ZIBMUCA,AEFZB452E6G2IGBYI3RXU7C5QGTA,AE56M2JBQC5JI3MSRAM3VTYP36HA,AEEVA2YRT3OJQTU2U7EWDW7EKPPQ,AHDGC4HI43BOPM4AH4NOT4SJNL2Q,AHQLC5YA473NA4RJFGR33PYO5GGQ,AHRP5SYVMJGYNSHAWBCS6AKC5VEQ"/>
        <s v="AH3DPBR7M2QD4UAT3SOYSFP4WTAQ,AH7YF74D552LEEDO65OAPQU5EXYQ,AHGHZUAWSZHBYY7LU2UTO447DP3A,AEN5AYM227HQJ5KNJ6DH6T3TFFQA,AHWQK2QNBGWHI7PRLYLJLBEE5LVA,AFN6XC3BAISXNBNSU2JN3D3KLIRQ,AEKRHF4LHGITVJ45B7H73OOEYNNQ,AFWUGSDFT6MHTAGQWD3KBFOSLXRA"/>
        <s v="AGWQCZIF4W7MPCFGEWBBYGVWS22Q,AFDZC4D7R4555BAGB45PI7V7DNEQ,AFDCKNT7PKHIXJGOE5KTS2T543DQ,AFVF7AJZSBE46XHJTIQKCTOWZIAA,AHWYTMSJ7KUHHJOOCNC6WQI6G25A,AE64VTXK4VOBPNSBG2EGZS62YF6Q,AHV5XE2XBBMMQTGCBDR5QB54FJYA,AG77NL56ZZCL5IZXNPYYVIMOGNHA"/>
        <s v="AE5DHPL6NSPL4NZU5YM6P2U67ZSQ,AFGLK3RB6EJGURQ7WAJ5OCSYZVZQ,AHCEM32SEYJBW2IHJIAF62AVK4VQ,AGUP3L3UQTAMC3O7ML4OKIQMZJGA,AGZWO6D4BGO7B4PZ57VBFVKYARIQ,AGZTEQUP744MNZ7EOTLOHQSA6CWA,AFTKUCFRMCTXZQTTCJZLOSNFVTDQ,AFUVA7UIKBWGLYUMDJ5AUS64V2QA"/>
        <s v="AGNJW4JB3SQZZEVJCOR6EXOTNMOQ,AFTBDE5KEINLXCQI2KBACSU4VO6Q,AHG766GX32WE357IIFA2PJWO7XRA,AG6TL6KXOCB6HW6QITVEZ3NFPYFA,AGD2H2SMDLQK62MH7BFWQ2INBP2A,AEHKGBC4LAMAC3AUCAWLJKKHRTAA,AHB6B3AB5OU3ITBYOSU2YSPVJ7RQ,AF7JC6AKO652RERHTNJ4NFM6NN4A"/>
        <s v="AHOQPLT222WN4LQV55XMUEZY6MAA,AFNKDB2UZ7JPX7N53QPPTXBDCJXQ,AFHKQPCPHXZP3ZYZE5AN7VSCVDRQ,AGXQ7FB3Q276VMKWFLEWL3T23SLQ,AGLMYJKO4AKOSRJGJSMVBCDD2X5A,AETHGZYL2OPKWCDKUT5CWOO6ANMA,AEG4RN3E6SIUFNUSICKYE5VPJMMQ,AFIPC6U53NW33X7IKK7KRDEA2TCQ"/>
        <s v="AEJHP62NHRVRCWIMXUODSZLSBNUA,AF3U4PQTRSBX3JB6NUI4Q652IE4Q,AG64E4GTHGCK5JAQJBFV3GPWYWOQ,AEBM3UFSICAMJJ63YZUBAFR6DZHQ,AGVN2YMSW5XV3H7H2MLRNDINPITA,AGRZTDPR7I75A5V36SYCPXIXHI5Q,AGECH5TXOT3LNZSNATG3E7NFATBQ,AGSAHTWECW2CLZXM5NWAEUDBU6OQ"/>
        <s v="AFAKLGJPBTX3EWCXJWB6TF4LJOXQ,AHR5LL4YACXI5EFTGVBU56XUEG3Q,AEWZWQVWEH3665BOU2QPVBRLTTSQ,AG4K2GZXDJUJR73746BVI5ZCXXAA,AHRRE5O2H4IOLL6MP6GQDG5WA7CA,AHXDIZAFO4I6IXLPNGBHUSK7UZBQ,AHTLGCL5SZOQA3Z7FN2JPUWU2FAA,AGWT3N6VGOTZTXX4EK53LSAV4JDQ"/>
        <s v="AFSRFIJ7SMY5WDUSEHB4FW3ZJHBQ,AEEK7DYZXOHAWSCKMMKJYMOMDS5Q,AHW36WCBK4L6CVEGYNZELYFAN66Q,AFBU23LMK34PMRYBIIPLRVFPP6WQ,AFO4M4BQ2WS7A3LPKJY45B5C7DYQ,AF25RSBVLDMIXQZLIJSBVHHU7HJQ,AE2H52BMLK7G66D6ALAYEQHW37PQ,AGSMYUPKP2KNRQPZ2URY75DV7OYQ"/>
        <s v="AFUDD2HQICGHV2X6MXURZJ3FFKTQ,AHFWTVQF2PV2OSERO2BHZXE6OKFA,AGH7ZYNYWARUASLXNJWFVBMBQ27Q,AG5CZPAP4OJQAWDOFWDX5DEQ23JQ,AHEWCJSLDVOE5SZ7AB4VZ7GWOSCA,AFMCJ44W4DCNOIZZWGHT4II3EYZA,AFYNVZTVIP3DSF3J5C2NCUYYSHBA,AHUW3CZFOWPFLM3DYDHP3N4HXD7A"/>
        <s v="AGPLH6XWDVSULDCZOFJRM6XNTNXQ,AGJA524SLTMC75HT355BYHZ4SYZQ,AHKBD2IJWFB65Y2C2W4J2VOMZQ6Q,AGKPXBE2NL6FYBQESVEHL3RA6X5A,AFKTDJKT5X5JYXWOH5SMI7ZBB42A,AFN6SNPXWBPQF3LKVCMEV42Z66EA,AHBOEAQIX4ZVKW7XTBDVCH3CWVSA,AFWQEIDPK36M5BVEIU5MXV4HEMEQ"/>
        <s v="AGY4ILCL5CCENO25T2FOKOESHJTQ,AH32DGGWA7EAENDTHYGGGHBVNQPQ,AFNU4IC55QLKRUH3HO4F5Q3IFMMA,AGOUFAD56YMVQOAFUWLW3XFVWX4Q,AFSM54B2B2VV367PWSU7PU6PE4HA,AGFXR3KSCZMQCGC4PF6KV4YYBI5A,AF7767UQSOLO562YELBYVK7LKB4Q,AE3DUU4DR7FZFATXB6EAXVQ2XXHA"/>
        <s v="AFBPBZLHAOY5FLNKXSMY7R5NGW4A,AGRIGBJGBMM4HDFVZRSR6KNFCZQA,AFL2RLMNGDTJED222FJJLDX6BN2Q,AGO2GZLUYPY2PUV7F5YM244ODJ7A,AGZT23MB5BA7JK74E4NOOJEWQVAQ,AEEK7J244RB5UK7OFFLH5QHEQ3RQ,AGHSNUIUGMFHBLKEXG7CRIF5DC3A,AEPBNLNECBWYCIHCV4MUJDT5WCBA"/>
        <s v="AH3HLGFYASB5KSFZRSQVOQF5BKKA,AGTPV3RAU44JP5BCX4LCQJD4WVLQ,AHPI2KLLZMZK5CGEZ6ILSIA4FHJQ,AEZZW5Z3LUJUY5RPYIDDTT64QVQA,AHBEND2UUAP6UNJZVH72H7FKZSMA,AHLQIXPRTNN5L6C3CBOUFKA5BJ6Q,AFJVOXOQOKVDW2MJ24CT2NJD6Q7Q,AELCTVZ7X3OEG62M4JR2TL2VCHDQ"/>
        <s v="AFPMBWVYFY6T7W3RZXDGZUPYNKPA,AG5QSBZVK2PROVFXY6NCIIPZCBMQ,AGIZ3WNZX67YKD4PT46PBZS2V3QQ,AEZRQDYOBPGOJXGYBF76TP4PVIUQ"/>
        <s v="AEE5XXQWRVZSVDNYTBDR3BY4PHAA,AHBJI32NFYYFJRSI2NZ3RGNYYNLA,AF2H7SUW3MQY6BK7UCPQQIEGRMTQ,AGRZAB2LJP4QQYHXKK3B7UW6YF2Q,AHOI4MSGDEZLYUHGIGUGTGYJKDXQ,AGVPR6MD63A3AKMWVSTGLXNYTXQQ,AFOIHDXLNQ6URAZKGT3UND7PPAQQ,AGQJUVEAZQS64J4PFY7EENAHF2QA"/>
        <s v="AEZH7UN4SKV7VKJ3NYH7D7CBHA4A,AEEMDECLMB6ZOYW4MZDRUTMPNDMQ,AGCDPH7XJBZZ6ALNCA6XYKP3BZIA,AEZHGBDTPEAIDEC4HF753JL7NDNQ,AFNGYI4A433E2ZEIJ4PTRXTOFSCQ,AGGWFNVDN6N7RMXJH3DXEDO63ANQ,AEF27BA6AC4XT2HSGW57TG3YS2HA,AF5WOBBT3ODEBTFUCW72L3P57TLQ"/>
        <s v="AFWOX5BA5QS5TCVTNV3EHQXOSCLQ,AGGM4C652EG6WSDEOWBQCR7UXG7Q,AFZ3S6RJS6RVOXVK5OAIT4AX76UA,AFRUXOMHPM4OTISKC4VE3PM45DTQ,AFGX776XSUUA2LIYKLHSXN3PHOXA,AF6XZI4LVIVFP2UTPNVFYGF7JPQQ,AGYX7IY6ZHCU2J6DXRW5SN6LGEVA,AHA3ODJCWS52ZKJYWV2UBFR3AVBA"/>
        <s v="AGQVEI5FN545VZMNGYRR752JCSUA,AHMJA6VNTL3MQGWVBYXNUI26DTLQ,AH4OTB7KAP7IRL7PQDKLY5C4M7YA,AFIWQPGVVMPXHXEOCBSOG7COXDDQ,AHAVKIJW3GZCEMG6GGBR2KY7SJBA,AE42NSELZZ36ILVUWVDCPYWS3HDQ,AERT4TSCBIG3ZL2UH52LZBPXJCLA,AGC3K2VMDCOKRMMB2TRB3JZU4HAA"/>
        <s v="AFF3MID2VKCRG3UPIGY4OPDLKNBQ,AGYZOVT6JVQNGFJ2WL62EMZ2Q6XQ,AGM2GCYQPQRIRJYCQBKBUOCD6VJA,AHKM6B5F2SLXBFKIBHFHGBXNF4HA"/>
        <s v="AHJTLVVBATTLS7X3LPKL2MVJM6VQ,AF6TX2WLPW4DJJZ4DDZMEXKMVHPA,AGDLLU2SF3BJPMEHUPCBCSHW7YOQ,AGY3ZSD5TYCTKJVVU2CUU2QS7XXQ,AHV25QIEQTDUMOJKQQ77WG7X3TAA,AG6ISZK2C6E2PVIUWTIBAMHO4KQQ,AHG3XDBDEPOZ2PQAIQ7HUSSRMANA,AFSJ552FEBIZBYEP7AKKXOTOGO7A"/>
        <s v="AHUKIXVRPVVYYRQOUGWBDYO7RFDQ,AGGFXEMEWUIDSSL7KN6EJW42DQ2A,AGFUEPQZZPYTSQIL7UBTDIJYUGWA,AE4JBCKONTM2LRZA546FASO3KV7Q,AHQXFZDEXSIE427UGMKSKWNFS6GA,AEJM5FOA2D5WGIYCT5VSKHMSL2YA,AGQXKHGGT3Y6QOCEULP2LJ44Y3PA,AHJLV2V57MWQV4UA37TJ2ORGQLJQ"/>
        <s v="AFBLFBJHOW7CQX62SQP7S3QJCFVA,AHRPOOH37D4FX5UHQEWKJ5RL4DVA,AGYYGL7JDT7YHKFH7HKAQH5DPBFQ,AGB77J7O6BH5OYGIU5PPZNLCB64A,AFUPOIQZH7NDPJN6S2SA7FUJUC5Q,AHIUAO5XZ6A6KCCQVX7IX2DWQSAQ,AGPM77A4UXCNYQ6QY527N3FQGXCA,AGTXMLVIUZKUII7RXIDLLIN4TLZA"/>
        <s v="AEYESC4XEIJ23NANPR3BK2GGXS2A,AH5ZM42ZT35ZFEILY444IJR5KRXQ,AHHUUUD4XBXYHTWDGSEQGER6S5ZA,AGEJRNVD42CVJLY6QQULGJVX6J6Q,AHYCGGRP7XQVIYP6NRVZI6A7FH2A,AFMG67GYJL44TDSFMSA2OFXMGTQA,AH72QVCCGUXFHEAFLJB2IHSIDGWA,AHWAEDGCATZFN3QCEBZVXCLIRDTA"/>
        <s v="AHSYI7EUDN2RNS2IPMGAS5MKLXPQ,AHHLJNBYVOGQSFG2Q4UMMRU3V3UA,AFC7PJA3XS6MHXYAUF3JZDHDUZWQ,AFL6U5G4P2KLLZU4HCOXES7ME2CQ,AFSSRLUEWTKDHYSAS36MDQQPYTKA,AG5UBF32OIHPW42GLXLBS4QOKKVA,AHLGMGTL6FSAFU2INPKH5ISUODTQ,AFL2ZLTGQ64RMXKWRI7QSA3457GQ"/>
        <s v="AFZECWTOM2GUH3T67XW26DXUIJNA,AEIEKF6EFHH26R4DTUACQKMPJXDQ,AEFLPPQ4RG2KHSAOJF53X2CIPTEA,AGFTSZE2FTF4SUTZC7ONQ4JZDRJQ,AE5SY7U46GVLNQWM3GYOBMBKCVQQ,AGAOZJQ4WQAODOWE4K6CSPUDNG4A,AHTX2BOQMMX45RTHRTRK2E6PASUQ,AFC5XSGIOQBZNVIN5UVP7IOUXFSA"/>
        <s v="AHCY2NLFROLZAQ3YQAKVF3DMHB7Q,AHH7ZBKQ6VW722YSK6JZANJAO7VA,AE6TWJIXPTWPLBA6HQBQSCSHMXVA,AG2KRPXT2HVJMBECVLAOTO7CNI6A,AFDUBGK37QSYU5TRFFFN2GO2ZIIQ,AEGFQO2LSWCXXPUILBB4B4GDIOWQ,AF7NUBGRCKGFYSLOEUO4Y2UC4QZA,AEYKETLWPT5Z6X2DVORJ76G2E23Q"/>
        <s v="AHH26HAPTOI5Z52DFLNYU5TOLWCQ,AFIPAA4KT36MSZTCVAITRIUVJCNQ,AEYXCHSBU6NC4ZKH4OOFYZZTQJFA,AG4CH37VZG5JRJCAEYYGYTFH5UWQ,AGGCXXWA7CJVTHA22YE7PTNWQ7NQ,AFNQO7B5IZKARACZBIO74VFTU6EA,AH3ABVXQTD6ZA64V6NTEJL66RV7A,AFKY3NTT4T35K67VJ2RIO76YDK2Q"/>
        <s v="AHR4WZ6M4WXGQP65Z6SSP4LBJJ7A,AFWCLXKTHZPXBGFUEZSMLNWHGHNQ,AGEWKSFDTAPPBDWREYVDDGF54ZLA,AGTWAL33XMDTWFE7KCCBAPV4HHEA,AELBVPKFN3ACEWFOHW6PO7WU6HSA,AEZYTNF5ZWY4QEOAAJBW4HLB2U6Q,AEN3AIBIBGI7VSC6DSJBWDF2CHKA,AHTHIO4VEWZ6SO3MIQKNNZMDUJGA"/>
        <s v="AFEMYJODFSKRPR4XTYKCPXMCO4YA,AH7PGDCSET6C5NOBBY2TLG2GX3IA,AEU243XCV5FGTBUI3KKCC5BGXH6Q,AFIQV62SLZITCC4FDVBUSBXBBIEA,AEHSXJA4C4V3JQWZMSE6FTILXNXQ,AEOODTBGBG2EUG3TEFGVON7V5NLA,AGMO4AMM5IA4MMUHGAXVMUHY37LQ,AHUIRRUDX4AQRQM4N7WNVLAJLSPQ"/>
        <s v="AFQUZXA3JPEY4SN7Y772C3Q55IWA,AGUHIAX34GIKOODYIJPF3WLC7D4Q,AFU2GGLEYBWH47VH3HVIR3352MPA,AFHP4M777XP7BFZDMZBUR755IQWQ,AEUXG6K2NIXVHWICO5AUEZ5TZX2A,AHWNDRVWM3DJTAWT2AXHUU2QMVMA,AGPCRJBUW6U66EYH5WARIXLIWLVQ,AFK6EVINI6JZPXK6CRXGD6G7V6VQ"/>
        <s v="AG4KZO4DB3TYVVMBWPWMMJGD4ZYQ,AHE6VSQN5XCADFDWC3TZMMWKYADQ,AHRNAZGI4ZD7G633XI64QAT6F3WA,AHUX4GCB3OYN52TETLMI7OO4JJGQ,AET2XG6WT3TJSTOJRZ5UFC5TYYHQ,AEOIVRQ4ELTA76SML2EVSFT4UM6A,AHEXJOGQ4ZOV6QSW3IHMLRYGFMQA,AEWG5SV4CCM5NUDRMA22BMJDGZVA"/>
        <s v="AHN6E6FWRU4KL6CALQVHR3IUMIAQ,AGHGAMWSDB7XXN3GEC4YFDG47CJQ,AGMDO4P3J3J6EV3C7KL5LNIZ3OMA,AEJVKFNPY3U6JF4OWLCJ2XMZNFWQ,AGSVPPCUSENUIYUPBIHKEYIG2NCQ,AF7HMPO2QTCXQ3LHWO4WXXWVH63A,AFF3B5BNL52NXU2E3X5MOBNVGKGA,AFX7BRLKONY7SL2HZRE7RXKZRPHA"/>
        <s v="AHROIYVXUABAGL5GUFHMEZK3WQQA,AF4VIP5F264O5O2GKFZICPZ52E7Q,AH5ZOJA5RWLFQL3XE3GPOEXYDENQ,AHM5SJCQQWFMCWZ5776MEZGW5VWQ,AE7NBFOB3OSILKUH2JW5D2E26VFA,AG3DYTM7NUZADEFMPATX4TTIKH6A,AFGEXNVVJZMM7UZDPN6EBCUWSQNQ,AFZZGR3USTVT3SLKK2EJHBPJI7XA"/>
        <s v="AEJSMM2J65DGILOOHC24C74VWPBA,AFC4X5UHL2LN4PBS2TWOMIZ2GHAQ,AEO5TWJ7OMCWVSYFCFNFE7IPHZYQ,AH4V7BEA2Q4XN6RTECG52HJ2HQEQ,AEQ567MMOMWFLO5Z2P4L54R4M3MA,AF3VFLFIMQBQ33R3XIVUEAEERSHA,AHQQTNBM4SFZLLOLXJXA7N42YTTA,AHOF7ZRAY3XJT452UT7VOSM3FSXA"/>
        <s v="AHZWXUWE3RGLDH4JJUK3HT3VMBJA,AFWUWJMEO4IQEMHKMUXYUILK47LQ,AHESBMCCD2JGQWVMDSW2G6QVJS7Q,AGJ2JB67X6WE4WZMZH4NWXHEGP4A,AEH5FAS6HXOZKYQOUM2YV5KKCNHQ,AGZYICOVCDNGVWXHJCDF63UTU7FA,AFIAREIU3BQVJUNZTYKC5I4TTN7A,AGVOPDVJX5H5BXDGMWPRSWAJSJAQ"/>
        <s v="AEXCQMYUSJFK3Z4POJQTN7YOHRVQ,AHETGN27YLTEFPHLK2EM3JEE7JJQ,AE2NBVHMJEM7COMHX2XJ4UPZ7D7Q,AFSIUC3ZDSMMALO7LFNQ46WZMU3A,AHAO6YBR3EDW2EMTABK3HCGJ6LDA,AFHUNQB64BPF4MYZRRLEYY3KW4JA,AE4VZLYVX3UP3NDMCIFWLLDGVO2A,AHNKMCRLNHO3LUTYPZ5C4WBK5JYA"/>
        <s v="AFUWV4HNHDWYGFGEHEMCKPR7HPBA,AH2QS2327TLYTXS5YHXNAS7X7URQ,AHWO6S34K43AUMEEVHEVFHHPOVQQ,AHRPIB6BCK5TKG2R5DH5H3AMRIHA,AEAYBCVEBO7ZZ4SXPQUEWWYXO7IQ,AGE6KNDSGW2KYR7DTGGTFWVWTGGQ,AFRRGE2IZFVEUFIY6PUKMSGSMZ5Q,AG5WZLHPQHKNWCKK3EZQG73THRGA"/>
        <s v="AEQRBL6PVEWH7MEXRN2ZI6FDU54A,AH365TQ2EE2HZM2YUGEBUUA3CBVA,AEIRPCB2GKJMM2D42JI56EZHN2PQ,AEOPPOFRNOWYNA3NCZ7FXRRILVBQ,AFGBMMBD6NTVHNHMZSTDYVKFE2SA,AHTJ4RNDSCXMGFI5GTVYAQNM6DKA,AGOJBMYF6L6P3HQ4W5N46QQIAPUQ,AFKWNS6UYCGBMT6TITLEW7DRFR4A"/>
        <s v="AG3EJCPDMWMFHVD75JLK6447GEYQ,AG6U76PUTURMNUURSZUAARGW4JGQ,AFUPVR34RLXDQ4KH53C63MQSFISQ,AH6TCUCBZUAI6HVVV3CRMHOYA7EQ,AHDLB7WWZVSRDGIQWDPGPKV6MUZA,AGPTBPJMGFIJOZ7TDQYIDTKYELCQ,AGWOADYNA3ENWC5E2ZTCG44PPUVQ,AE4VHTKSWGIZRK2VBPA5W4BVVW6Q"/>
        <s v="AEGEOVAES62OFGQTSPSDSQ5U7SHA,AGMBYTP5MS3JCQZ2NHRA3L2FTC6A"/>
        <s v="AFPYH3UF3GB4RNX3MX46AXFM2FTQ,AGWEQHJSUA4YCG44RKCCKPFNHNYQ,AER7URKAHGBZZUO54FO5YIX3BOJA,AEPCLRI6TOAXADIFPVP6BVUV6ZYA,AHMJGVHC6Z2PFDPRVL3FFO6HVWEQ,AHV4FNKMIPRVWQREJHBT3T7KQH3Q,AHHJWO56X2DQATPTWFHER2LAVAGQ,AGXRHQVYZUCT2IESEBL3JYAJ7ZNA"/>
        <s v="AF33ARIIERSZ4KGYWLBGIJO3PUQA,AGYPPUPGC6R6YHQ34BXG47EF27SQ,AGJETGMWID7POEU5LDGFS4RPXSAQ,AGRA45O5QGXARH6WCZBOIHOCESJA,AHJCD4A5IUH54M6QRKEW4LUHVJ2A,AHUDJY4VCIHRMXKXIYZEDXGGXGZA,AGXYMK52TU4YHFTS64FNCTDPJENQ,AGJBNYIE4GPKFMI52C33ZNTMSVAA"/>
        <s v="AF3JE3MHGVCOATHASUTMN3VGF3UQ,AEDSNOOD2D6SJAET2BTNBHLV2SSA,AGGTMAPT4WBWP2C62I6CGW22QNCA,AGC6NVLEXXVXAOMXP46RL2622EBA,AFMZPE7XRDTD4DOUAAMZOME6HG7A,AFOTHR4JPCQC4JXBR3WV4C6T5XHQ,AEJMCBDH3VXRL4SPYOC23J4OG6OA,AFE2254KL46HW7HEMQMQAGTC2LUA"/>
        <s v="AFQ7AUYJOIE2HH63KIUQK45ENQ2A,AHT7TTZ5JOTUL7CYSG5BBVPKD37A,AFB2AKARKRKHAB2PUCALX2GXOM3A"/>
        <s v="AHYXJP46LXOTLZ5FXX53OWHFNWXA,AGJH265WIJJRU5CH6R2T3KPDUHUA,AGURQUXEVAYTPSF26X64GZTYMTVA,AEDNDNSMKKRKDTTX67VVJMEQEPPA,AGCUQVPEVBIWQQBLSEKK2LSICLPA,AE3FZBDL2DKG5S23STYXDBEFCLFQ,AHSDXCJVYDH2MU3PQR7TRI5TA4LA,AETU3IBTWBZE4PUKESCCMCBU7FLA"/>
        <s v="AEI2GKBIJPYIB7KUV7EKAFN5P4IA,AGC2IANVZWHPGJS6KPCVASYQ5N2A,AEJSFU2MHQAGBDP2LWKW2KDEJHBQ,AFHCBV4DAEF7UL3EHVLA2VQ7R3OA,AERBFUQ2XX22U7LPZTRG6A2HUTAA,AFJJ6ZOQE2X5M5FZHRUGNGHXPS7A,AEHH6FPWXY4NFI63UAHKFRAGWICQ,AEITDY3ZQ4YK4EAX6QNI43CLAKPA"/>
        <s v="AETBZL6TIGY24P3Y6WNN2BNIZIDA,AEM5NWHHVCMHY2LZH5CHNDXON3SQ,AGNOLV6ZQ6SYXOYLHBC4ORHEDL4A,AH5GPY4UE5MUMN6G5NV2BXMUUUZA,AGGCSIEZNAMED5ULILRMUMIZZ4QQ,AFN6SDYZHCOQKXW2WE4MBM3SUQ2Q,AGD6N3XPM2FBWJ5RWHLC5UDE55YA,AEMI7K7IYACRHQ4ULRGRW6JA23PA"/>
        <s v="AHBB6UBYHJ5FH2BUFQ2BCXHWQFJQ,AE4S7RU4C77FN2E57NMJIFAMH7RQ,AHAUWOVUAQX7D73DVER7HM3WKQZQ,AFVUKW5J3PRPHQ5ZIFK275YXQOPQ,AFXAQKHWVGXPXQ34RWZX3QER6MFA,AF3Q3H3ST2EQI2CBI5V2AZFGETRQ,AGI6BX5V7Y2QSCVLAAHXBHEHQ7VQ,AHVWARXU523WDIQTATHFC5NICFFA"/>
        <s v="AFAYH4FG2MUZTFGDVONVIOV4W3KQ,AFXA26HZQUFUW7XEXH5GMEEZSPMQ,AHFDNDR53QEPY535GSA7C7ZDQ5DA,AGXTHFOTWKYIA6ES5PVGEF2IHWFA,AHCSJSWJF6TFP3YDLCRVCNWPZFTA,AELOYAHMYOGED3PPIMLJIHD7DHGQ,AGNX3V74DONZBBVE2CYREKRCKAQA,AEG6YPCCZCXOX53TAJ7RCARHGZ3Q"/>
        <s v="AEAX7BRPDS3NSYCZQBQDL5DGZDVA,AFI76LT4UP2L3SFJMDMH2C5SM6RQ,AFK4TVL4GOKGSKXKVD4ROM3NWE3Q,AFNAPG6Q3WJAMY4MYDEV2W7JSPLQ,AF645AUHJGIUD7JY2VHG5TBNYNQQ,AHZZFBL24XXVLW6H44MOB6LBHH5A,AEV5AKL64UCEJJJCSVVBLHHWU7SQ,AHCDJWUO4YVS63AGSZWF2QHS7QPA"/>
        <s v="AGGDISUCB6COXRY7SCEYULDTYJSA,AETIHYK5L5TW5NKHBPOWXAKS4MBQ,AH77PFYHLOMFUSAQTGZKB3Y3GLRQ"/>
        <s v="AFNMA3FQAONYMREOFLNYF2RV4AOA,AHAYDWCGM4QNXWBCRC5LADVNADTQ,AFQFYAWOQX6T6PE5UVBUEFNBZC5Q,AHCXVEDVUKHZFJY5GZOVEXXZ5FBQ,AEPAT7E6LUSVYZ6BFUYULMMKN6HQ,AE7Y6RN5W7UID7VMJJWVAIT55JAQ,AECBZRZ5INBTHZJJIGSQJNEEEUYA,AHON2KL4HI3A5EPJ4TZU2MQF5ACA"/>
        <s v="AF4AWOIIGQUD4IZ6QNWXVHL6OKTQ,AHGZNSZ5ECVXE3L5RCORYAQXCDAA,AGXKMOT2VJHSKVF2RGDS3WHGFBCA,AHACIJNM7YURLENNI7T2GIOMOQZA,AE3KVLQI3N4354HVJ5YAIHRJFQSQ,AHYCGGRP7XQVIYP6NRVZI6A7FH2A,AFWFAON3AFS63R4TZJ2DPHHB7KMQ,AFZ4LNRNW2PKH2TMZM6QH2KJNQCQ"/>
        <s v="AGQ3YJHNFI6CFAOTHMHNA3BEH4AQ,AGIGNUSWYO2OQDTSK25NQWQYTKKA,AHIJZTKPBCAZCSUIZU3JPERUM55A,AFJQGE6TV2BR754CRHDMTKOCTHNQ,AGHD2OMQH2SJZ7PQONIDBG63ZBKQ,AGPBPLV5X666GMBRNJCVLJNNH64A,AHRBK243XJM2ALAIV4RQOYVTH54A,AHNZPDWG65TAYC72YLSK2DUCA6BQ"/>
        <s v="AGGDISUCB6COXRY7SCEYULDTYJSA,AEHVGO7QNRXBJXCIN7ZS2IBKCMUQ,AGCTCXJXG6EKLF6ANAPIKPTAW75A,AGACS7BZV5ZPI2NOFQUC4S6LVZGA,AF4WE2MXXMQUPLKNPGCVP6N3K3FQ,AHX75KI55PFZY6J6PHO7A2AENXQA,AFT3ZU3OLRGDMPBARQP3BOKLGWSA,AFFB7SSARMFDEYKPBPVDII3AFIVQ"/>
        <s v="AECQPIQJEIF5ASVCNW43FEDLAATQ,AEO2Q72MKWA5DPWBFQQ63ALQW7AQ,AEW2N6ZN62QQ5C5RXHU4TSK2EYRA,AGLPUYATOE2KVD36DZ2VD4QAOZCQ,AFC5T42J2P6CMZQUXB4IVBEZSAFA,AEAFK6ITOXRVS34MTPODTIE4UWLQ,AGNXO5MSN4KKBGSQR3YT26CYYBQA,AGKMK57A4J54JG5OUHPMVGGPVUKQ"/>
        <s v="AHDTCW665XEPKY4WAUG3DREFCCYQ,AGPE4RKV5YRZPGLXQ46D7DMCFDLA,AHDKSXMFH5GRBJ6QJAPSEKXC6AYQ,AF7PR2PDWUSBNAQWPFIBW4J5OHBA,AGAWIQ7HOF4I2AFI7CD5ENI7BCDQ,AFF5TLCH4IYWCZK3FG64LZ4FHRHA,AFR53YXK7LLTSYXP3UALTFVDQCAA,AHO4LIQVYAUKT6MMF4Y7MN5Z57YQ"/>
        <s v="AHE52HKDGFCWSQO7STU7NRWWHTWQ,AHCBTTZL4LES5ZR54PCU6LSVKYPQ,AFZRZORHYQ6TSM25CRDS6UDSLUDA,AGWC4Q23F4DQ6TOMY2OBPZUB3W3A,AGGXWYRLPMULBPR7OXPEV6SNOMIQ,AGSMAA22LXXQD6VGCO3X5MMAT4RA,AFCTDH6RSQB5Q2F5E3ZXQL5I2RMA,AG4QFJXKZLMRSSLHOSL4XYGM6G6Q"/>
        <s v="AGG35S7QJCAA7Y4FOAUY6IXKP75Q,AEFI7KCPVSZ2JTMHAZ7AXVWCZR7Q,AFCDH6KOUMXDXYT5J6RI66H6H4RQ,AF46JR3IL4FMLAHLNGPOCTPWWO4A,AFWFXXYDJSIBNGG573MZOZ5RW4UA,AEZTQHAUCPBSKVZ3RAZ7E52E4JWQ,AGB6S2IB6ENELR6KLDKCNQUGY6TA,AFE2763GMEXU4LL3TH6HPCL6FWYA"/>
        <s v="AFU4JDUZDD6N5MUGLULCRLUQLHDQ,AGI4QJTBBCTTOJUOUV5X6ROZH4OQ,AGUKIFBPQ5LFT3NFKXAMUVEYNSQQ,AGVBFFFQVNSBYFKF5OKWVY4EPALA,AH4Q3Q5642PKPJSMYRWPYFL3TXEA,AGYUHTEK4JFB4XX5QUITAD2DWWXA,AFPBJHSPYTYE2YXNTCZYAXLQXKZQ,AEDMMOCM4OA7BFGRBDZP2RIROZFA"/>
        <s v="AFHFQB5UN57HBBYIGBV4YYZDXSZQ,AGPBZBEFPFL64PWRZX32JSZUHDMA,AH32ZSUDD2AINXSY42RIVL5RBCIQ,AEGEQUSFQ3L5GTTYJEM34ZLSZN5Q,AEXNZJKAL3YMVOOAUSE3BZFP4JPQ,AELMNMBT5LVUJB7C3PHTT4NTETXA,AENLU2UJ3XK6A2ORODWSHIRNY7SQ,AFZ5LXQHEOBA4QWHTTF3TQNP7XIQ"/>
        <s v="AGBB4DAVTI36DUQN2NLQNXJLG37Q,AG5H3U5TC6HICM23GAH5FKKIZAYQ,AF53WDXQTVOHTCIUK5YSGJXGVLSQ,AGVGHUTVQQMXT76XTN2CYSHDUJNA,AHXN6UXEHQZVJHLCNWCYHA2IAZQQ,AGTC2E3OIYPYGNKPF2XISDGZWZEA,AEQJY72BUJBIQCYK6V7CIZFEGFKA,AGS74K5IWCYY7PLGQZR7KGVOPCYA"/>
        <s v="AFNGZSZUISNZ2SMAN3L3OALQXS2Q,AEL2T4V2QAHYRIJ6BPMOETWMGLIQ,AHEU57WSVYX3MYVUTKXND7722D6Q,AH7GSAGP2FWNNWZHN7Q56Z2AWLVQ,AGIHBFWNPMXWTJOAUVEHA23XKOBQ,AE54CJHDDTC3JOR6UCSVK4UCZTTA,AHXT34K7Q5XLB7MNGS4NFI2VBMVA,AHTP47A2GMNACDBEPESZBPCQI2UQ"/>
        <s v="AH3VUICGCKITW2W3TEED2EIY3ZTQ,AGTVGGF42U3KPHT3BTNHNX73XSVQ,AHMMC3QMOKVDBOOVOHAFZSCLWDAA,AGRHECE4JDSOZKHEAH5YNWV6YNKQ,AGIL2JPFUVXPBA4PNMMVAIPXAKWQ,AFPOLXH4MXKCJI33QBTKLOA25A3A,AF5M3QNBEEXBHH6BOPCHIU7V2WVQ,AGWVF275SEYSCYQXQFO7KEL5AAQA"/>
        <s v="AEKLQGYWRYPMVY7BPBGHFZHW2KHQ,AFY6F4SOQGV36CVSEIW32NCNCSUA,AFZJRXAD3NPFKJU56SZBKYK3X4DQ,AHPF7KBSD6D2KESY7LO7JWUYU6IA,AGCILAMQ3VYCN54F3LUXGIFBXTSA,AGE7AOWKJLOVFXMMTBYYLT35OEXA,AGWQVVOQMKQDKPGOT66L7MEXJXIQ,AFLSABEQELMYX7MQMC76CE3YZA4Q"/>
        <s v="AGORBC2ADNWTLGRWKCZRO7GOG7RQ,AHW6N3FDZXLXEEXO53Q3SMVFLCDA,AFLGGMV4SBRWIXXHBCHESRA5WMVQ,AHXAAOXPYBOJOTHOOTDEEPQJ7FVQ,AFNROTTTTJQQPZPRJWWPSPBEPVQQ,AHKEHV7YSGK2ZCMEUQYS6LJNURKA,AEFXAZ2UATTLLEZX44V5WMEGNS4A,AHERJ7CWJFLTCL3H64F27OBZBHBA"/>
        <s v="AECPFYFQVRUWC3KGNLJIOREFP5LQ,AHHURVABUYFBH5VMO37ELU6VL4BA,AGINNSDVZYV5ZKNNIJO7GL2ODKJA,AHGTFXNFYDEBYKFIM5AGTVJHLQWQ,AETX622QBRE6A5D6JOV5JW3NDXUQ,AGJDDBKFP2QLF76TQ4G2LWTVVXLQ,AFYQCTYLY5N5ZAB2DBAKWUZNBF7Q,AFZQHGNNUAQ2MMHXAE3IUISW6OFQ"/>
        <s v="AF2PEMNSWZSUIHRAPJGOPJ7GAF6A,AHJATMZUL2L2MVZDRBBE2YCLSDUQ,AHMCOOZB4T62PFVOC5KYTRN7AKCA,AHO6HF6W242DPCOUL337SAZ4RFWA,AEPIMKMLGRFWLU7CETWUPBCLFR7Q,AGT4OV5ZEJELU6LGJ3SVHQBHUBYQ,AGBJZG3XMZ3WPI7FY2DLYYXSBUNQ,AHG4NWCAUQ7X2Q2OYOIB5WRNPHWQ"/>
        <s v="AEJQT5NMTAM2ZRPQDNGLOL6NTKRQ,AHIKFQ5VP6QGYQK3GJICMV4U7ULA,AHWEF3345QLMPIGGOW6VUYJZEFDQ,AFLEQIFCKD7EUBQTHJ7T7XF4MWMQ,AGOYRCQ3PNL2AIXWYLPSXVQYGJEA,AHLORXFV6I3JRBNER3O6DIOVWM5A,AH445QA3XXIV6FPASBU6OBICSLYQ,AHT6SE3YNTHR76UT4QDQKBHEH5EQ"/>
        <s v="AH5ZFNLZLJW24YKDQMDHCWGT3MLA,AETSU7SDMZB4653PYWJ54WIPTYJA,AE3XDACOGNEPOGDQHEDJWR4R3JBA,AGLYWTUJ7XAWSKGMRXZEMUHNN3QA,AGAPGK7QBUJDHYEHVEZIJSSU6RXQ,AGJ2FLVYPLUMJGSB434XS3BTEU7A,AFPDB7JSVPNWJT6KF53C3O5ORJQA,AH3M2HOCS7VMTXCOYYI2AKZTFQDA"/>
        <s v="AHB43CZ4RHLJ5S6CBOWX6MEI7J4Q,AF3XMPDSQQDSRN2PG5NGPECLPRDQ,AHQF77NZIRBV6LQMO6VEC6O5FL4Q,AFIKD3VY6WOYWPMJUTELWZAXHIXQ,AH6NJEFXD5ISMZJQICGKAZPQQGWQ,AGQS2PKNNCEBXCPSYKOO4I2DGZNQ,AEMACSBSMT4WLJPLOKIWGFJLJJEQ,AH2MIHS2WTWM7R5DFWRUZVTYK7TQ"/>
        <s v="AF37SWB5BJAXD6F2Q74M6HJIHADA,AFP7XI3X4GGJVQCYYPJZ3Y3KZJFA,AFC5CQXBCJCOU4VWPCMLLQV5NJRA,AF5L22PGGUCE6JRZN7Q6CZJMMH5A,AEZQUPHUINOCTERMXT3HOTVPLYGQ,AGLYWTUJ7XAWSKGMRXZEMUHNN3QA,AF2GJR4HSNPC5E7MMHUMDK5QR4PA,AHR6Y7I727FA6UYUHTZYNGOGDV2A"/>
        <s v="AEVPRYZLGHNMEZA5BYGIX36LYZXA,AEZPOZQEEBFFXZ2EQUYJI4VIQILA,AE4FRP3D6KIQG7H3GP436GUD52VQ,AGIUJI423LLZ56YOUAQ5NEYLFVEA,AGGT6VCILAXDI3NPIFAKXBGDYVQA,AHYLFL4VWQ2J4OOZXMEPISX5G64A,AHONFHGWU5UFOW2K622LL7B26M3Q,AETTZUILIPB5I7FQ272YUGEJ4SNQ"/>
        <s v="AGXGYUPGIFDGD6LPTVB2XVE7JWNA,AH2ZUPRKPAFHMLFBVWD26PDVJK4Q,AGAXCWBSPZUPB6GKZKHS3WDT52YA,AHJBGHHXDRA7M5MKCLYLYDNWSURA,AGS35GMYV4YBWSINMHG7KX6VCX5A,AFX2CQSR3SBHOJQWQHBLDIHQG3RA,AEEE77EDIHNXZHXAC77EGZGKGSLQ,AH64TGKPMKB5SNT76NT4ZDNF5YEA"/>
        <s v="AFYMFZN2MFKODDI25OZKLO36LCHA,AE46PAL3I6SQVZG4CQR754OYQ7RA,AFILVEY4BG7TP2XCLB7N6AGAZMFA,AHKAHUT2A5EOQTRLYEOO6W6BQSTQ,AELYRRH5SBV6UFG3GU6BFG5BR2QQ,AES5I6RABQPPMKSG73P546HHSHFQ,AHTP6VRCDVSOFKPWMXJLFWKU2VJQ,AF27PDSYD6M3T6GI6X3VMQXOGUUA"/>
        <s v="AEY3XQ3NAOS4ZK53VDEVWJ72UYMA,AFENYA36PCVR7U6VQVSGHGIUH7KQ,AEEYC3VV6XNJOUKLAKNJCTNZ37DQ,AE35LUYKKECJUBLJE373GGQIZNOQ,AF75CFR7RD3EVKMOZ6TU5J7GOOVA,AEIHLPUUYWECA55HPXXHUPKVA6JA,AFAEMQGQFXD6JFPE2PTK6THIH53A,AGUZOTZKNVCVN57MFLCTCNCTDLCA"/>
        <s v="AGUV3QWPJUZF72A7TRV5XZLSRP2Q,AHQMSLQQ4T7RDZBR7K6FFS2WTG3Q,AFZVV44R3C5A6YYCZDNUTMEKD7OQ,AEZKAOXLKYZBBTZ6MEL33LAY2O5Q,AF5AATC7IJVSDOVSKOGL4KE5M52A,AF4KWHA553OSYR5DLLBBDEHHBRJA,AFEVXMESJYDWLJBXPN7HVX62TPOQ,AFI2SQEGAA3335ZEAMB52XPPHS2Q"/>
        <s v="AEL5HU25IP7YT5WK3LXNC5M36NBA,AG6OO5TADBKM6RSXLN54U2LYYPXA,AFBICZEMDBBG2PL7T424USBD3PNQ,AH6KGRI6O5D37TRWQAKYLMWIZMKQ,AFQY3C6LSFBOO4FUHKKVD7Q6LFIQ,AEP3MKB5RNDLJPK4JW22FX74WKFQ,AFDTYPH2YS7I3XDWEY5I6RXU53MA,AEUXJSPLBCM6V4UCEVFPF53YC4GA"/>
        <s v="AFWREBMJRX47V7TJD5E7VUBKZY3Q,AFKUWB5DABB7DVVRNJADCSDKFJ5Q,AGCKABAFBXEB4DLQSVS2YPRFULZA,AEWO5MXEBFN3PMJAXYAUXB4OMBOA,AGBNLIOKIT72A2TBLG6A35XUEIMQ,AGDC3KZSQJMQL3GNEEMOIZRKXUAQ,AENODPH3RWTEZMADDI7ZXXD5UBLQ,AGGJWLZDECN7FGJ45NLF4JOUE27A"/>
        <s v="AHLLRY3ISUM56WO2EJYCDE4J6E3Q,AGL2WQUXIVJ7MJZO2FQA5YEEKYGA,AGPMMNZ6KT752BNQNASY52CKSHHA,AFTPAQY425APNC5O64CFVBNYGUMA,AFFGWYKF2QF2IRGERWSNOLQ2QW7A,AFFQMKXLAXT54MS2POKG6RZSRQXA,AE3ZQLAKLHGLFWBN2LOJTSYYN7HA,AHI4OYSIYXJIJIXAO73LAUJTEICQ"/>
        <s v="AFJ7UDS63R5ITGAMOSRK7KNWHSSA,AH7ZV5NZPWUYLZQLPVYXXYV4VOVA,AHIHRVMHYHOH5D52QNATDQ6G3VRQ,AFDTXWDJNXAYUGM542YUPNIBHBOQ,AFICHFCZ5WJJOZ6HM67EQ2L3YYTA,AEP7EC356VG6MRFKXMOMUB7P54XA,AG2SFK64KDQ5YXJ2DRZSQHA7IAIQ,AGKFITVCPLXDAGC5SLHFRLXPQYYA"/>
        <s v="AEU3E6TTMRR3RHIFOK3IF6XYSDLQ,AEZYNEENP5XHNOPLJJETULXZCA3A,AEGIDWKG4HE7J5FFY65JSBQTELFA,AG5DWPD54QGSLWJ6QUFERLPNAX4Q,AGHNMCD4YF3P2TJZ4OARR35PZT5Q,AEXUB3TKS66IKTFNZZYLP4CJ2IZQ,AFGWFXKWBDBAQ6Q2FCANAK7ZJGUA,AFZDR5KNLP6HTBN33LC3AZ472J5A"/>
        <s v="AEDCAWW6MGT4UO4RRH7NOK3EH5SA,AFMZX4QR2GN2JMC5GZS66RJM4YTQ,AFLG2PW5COQFF4ALCTWAHMWQ5XBQ,AGT75OEHIEIVEH3WH3ARDJGVUM2Q,AEZW37RE5IIP2MCYW7NCWO3CTJCA,AFGLU4AR4M7DZADQJX5SUGNZW7UQ,AG6YU7BHITXUFJ22336KYWROTZKA,AFWHBJHINMLO6RESQFNCY27BFGHQ"/>
        <s v="AGGSPBWHNKPM222VK2PCN4PHRMWQ,AHKPIQ3BNCTJ2EVZ3SWK45X6S2MQ,AEZ4XP6EQ5UIJF5YHBGJ3EPP4MOA,AFIND4QQKETURXU76GI6655ZFS4Q,AF6SCWIB7NVHZI4WWZHXAY2JJUGA,AEE2XYKFE3DMNYQTOCBK3PEVORQA,AH7X6273K5JCM64M6H4NHACJNOPQ,AHJE2BSA3PARAUPU7WEXWJ6WS3KQ"/>
        <s v="AHTYSJ2UVZO5LT77K37P423ZMQXQ,AHYQION7F7POWPGNNAFXPK64RSNQ,AHKUNPS4ZAWFCFMIOFSKV5LF7IOA,AH4O4H2WHIKNWUYTERTGOH4FFY7A,AFIS2LYGKHAXZN6NFF2JJI2M4TBA,AFQLKJFTCAK4X2YI2B72OID4IVLA,AHQIKKPBVNWP27JVQYZSYMEG6XAA,AGKYYB6ZSV2OI4BSXLKISFSFLGUA"/>
        <s v="AFLLCZFPCLWLDKVX63KDI75LX7EA,AG6UWS47VN74SMHL4KL57DEJMBIA,AHVRHERJSRHVM63FSTZZI5SRWFKQ,AEXK4GFZSUC45HV5ZMD6ZSF2CK2Q,AGEE5MMSCUBGNWYJ3WY622OZ7Y6Q"/>
        <s v="AFES6HMBN5CAV5HWKASX5HS743BA,AE2SYKBDNNE4PVOOYME4HQILKXTA,AFDMSPZU56HC6LYNPSPFLBTALJMA,AGVSDTELCGKF3H54PJHYWO22MGFA,AEEOHRSGRB777SO6I4OOPWZ4DQ4A,AF3CZ6OL3AA35DQULP6J2TCEOJOQ,AHTXWZCWVFIFVLHBN27YWHVPXTUQ,AGVJ4GQPFR3DJ4ZV4ZT6EXE3ZNUA"/>
        <s v="AETEHTDQT4GMZAJW5NTRO77AQBZA,AHMFYDHJQSNEIQVXXGRBHFN4HIXA,AGDVBHF2VZWQBVPW2LSCWM523PCA,AFHCO46ICGCCZ7HI7WZSESKXHVSA,AFOVQIU4VXRHWZ2ON5VX6DOVPRVQ,AGYOOAFQSB2ESYS42MNEKUCHNQGA,AEMEVA4RPDV7TUZZGW42VEOVSMXQ,AETIV4U656LPL5QIPSWXR2INPE4Q"/>
        <s v="AFG3EU556AXTCQXSTGYD2ACM5H6Q,AF65DDTW2IWXZ4TJJ7ZMVMH7J35A,AF2YGWDQLV72RCMMOSU2FVQCMVTQ,AGGMCQ2FU6ORE3JKL6VUTHPQKZZA,AGJK54UTZLRAIC27TJYRC2FITPNQ,AECA5GYEXI5PM7SREQZXQQBLP5PA,AGVJCBYEOVBLWDFZ42IPRVYU25RQ,AEVPRYZLGHNMEZA5BYGIX36LYZXA"/>
        <s v="AFIVMGZO74QYOK7KXVJMFH36PTPA,AEILB3YJC5WD4FNH2SCVAGPRDRBA,AEOCPQRJLJDQSJTXD4NVM6LYDWLA,AFHPT2SC2FCLRFYAXBVAYHGPFA6Q,AHDEBPMFVRVWVX6O4KIOLHJ743AA,AEHTBYQI7XPSICO42RVPPDG6GYAA,AGZFM5HJWJ6EYQ5AKAXM22NAPRLQ,AHFUCGQIN5PXICCP3SSBXKBIMIIQ"/>
        <s v="AGQT36ICAXRXAG4IXZUULJZIH4XQ,AGKL2QQZYTI6LCC4CDJEGIV3EDUQ,AGFI73CMZKYLOYXJFEQBOGGVTTMA,AELXR5NQFM7D6VMAQLQ75LZKBRQA,AEOFVQUVTVP7AU7TM7IZBXJC3NOA,AHG33QRWJPAIDBY3URAHOVO67T5A,AEWCPYNJLQRK7UW54HDWPA45R6SA,AHLDP6L4GQIF7MJWWMNALXNQXYEQ"/>
        <s v="AGQCLZES57R2QEDXM4F4NYKS4BRA,AES2RGBBQ4M5CIOUC5LSR4XORTPQ,AFKGUUI7MXXMU3IRK4KDHPAP5OCA,AEVJWZ7SNUGFWWIEFQ24USB2IELA,AEZEXVSVIXMOTKZXT4BD2BIIUI7Q,AGOUYRRLNFOWW2P323TXTZI42STQ,AEPC76LBJ62NNNFB3FLLEV6DMZXA,AFBVO5EYL6CDO3PXRSG4MK7X2JXQ"/>
        <s v="AETHN2CGVNPVX5Y6SAWO6IO7QOEA,AFIZ6OD2C7QAISE7FEEQR4C2NBGQ,AGE43ATINMGDC2ODRZNEM4Q2SEVQ,AE2QGBWD4NHT3VTKAS4TCZY6S7DA,AGKWDNWN4W7YDLRGGLQ2W43GW5AQ,AHPZNS35WCST6ATG2RKUV5UMGU3A,AEETUHPLSOLA55TPPWJWAQ7DZK5A,AFQJDMJNV2HMS7L5OAQRNXKVOVOQ"/>
        <s v="AGEN4ASYZOLVEWYV3Q2CJR42ZOEQ,AGQMPOU46LE2C4Q5COR7RRACQZ7A,AFDOB6ZOXEPJSTD5TYLQTRXTFSMA,AGDEK4RWKXOP4OS377LV7WQ2O72Q,AELVIMURPMROWIZHRTYGSLXA2SJA,AERMCSAKPLOJGCA3UDMWD3VRR2QA,AHIKZM3LUGBBQKMPY4BSYBCUI6FA,AHUBLOQI56TLETS3LQ3YZIYR5Z5A"/>
        <s v="AESKYYTGWJ7VJASMOE6QQUDXSITQ,AH6RJFHNEDVIFN34SEYOWEGNXG5Q,AEE2HCL5QT6A7E3BE2FDJ4OLCSQQ,AEQTCWOCB3X4GQI7K2RBNLVRCCRA,AF5XYEIQYYW2O3NPIGGGE22ZQDSQ,AFX3TRRDLRW7VDIT7AJQ4WFA6FOA,AEQOIDOT2CNMB2L6ZFFZ3KSUWBBQ,AH7IU6PPKPCOBZXCSAJRBQMD4SGA"/>
        <s v="AGKMK57A4J54JG5OUHPMVGGPVUKQ,AGZAT3N2CULLOY47CAPOZIZ4IWEQ,AGDVKUWO3IY3NBBLOGIPEYI7AQGA,AG3GZQUNY2SEAOLYGGMUN36D36HA,AGYVTXWWOOWXGPOCDER3AH6ZTTSA,AF2ESYW7THWXOTQLOYLOR24YMU7A,AGEECPGW53BWDVGR3FIUX54YCUWQ,AEX3W4D5UHGTLDCIO6KWMSD3QYIA"/>
        <s v="AEHQYGI5L4FFALBMC5XMT5KXSZCA,AGRR24ZLDUPIJY24ZNQ6KIOYPY4A,AHM342MR54IYOKXJGG5MN53GQQDQ,AFOE32RXBAXIE4XHWXU564FUZT5Q,AF4EXZGWO5Y622TNNQ4LPS6LLG5A,AF3VOU2M55QKFJVDQDNOWKFKOBCA,AGXDNBVCES7HTOHR2K4UBUFUAI3A,AH3XUGDVTNMIHGLJDQIRLHEY54HA"/>
        <s v="AH5QYAVG2DRXF32LUKZIPG7KZLDQ,AEHIU6L7VK72RINFPDTI7XSIMD7A,AF6SWZOHDVA3F74K6ATT4UMM7LAQ,AFFHIOWLVWJ4A22EGJX4ME7KQLSQ,AEM4NOAI65UBAADJVTQH7AQUAMRA,AFGXHN54PS4545UIGIHTMWU7OI6Q,AEV5KJYTEDJCSN5KFGKY4DHGZOPQ,AE47RN5UXX2ON7VIYMVW6NBT7PJA"/>
        <s v="AE6QIRYYQXWBXRANCBNV7UQU3C3Q,AFR73WEZI4S76UC6WTRTOM27ENZQ,AFCBKJAWH4J2UWEUQEGSVYNFT2YA,AFDKMC6DZFM4M7BKRFA4APKCYZHQ,AECLFSQIEBC26S2ZU7FRYDI66W2A,AFTZLBOMSZSCBJ7CK5VXRSA6FGMQ,AH3HKWLRRJWVLWWNSNRI67WU77ZQ,AHMPP4TKEPMV7DE5QB5NSFTTXUPQ"/>
        <s v="AGARJN3VAP4E6PQYIF74CDF3W6GA,AEC4ZK2E7SL6RXURSFAQILIAIYHQ,AHP75752OD4FMWOWITYVDF4EJ57Q,AEGZNHJ5ZCSPMTVBUTJZPDEJEGRA,AF2OFWJDSCJNZ4QFIX7VUUCHPURA,AEYL5JRPDTHDBIPN3ZSYS3ZLEK2Q,AECSR4RFQGV6P2PCOA7XPNGGBZQQ,AH7EAYMQGZAZ24G65FHVBLVAJL7Q"/>
        <s v="AGASWLGAJEYSNHPWSR74GSDXU5JQ,AGFT22PQSW5ZDJLFLBQLNNFO6I6A,AFBRDCFTMGH6OFKCC7GQQKXBCXKQ,AGQE66MG2AEU3OO5WWLBODZ3DRCQ,AEKU5BEAVUA6QMUPL34NLEFTPXSA,AFWH2VR4TUJFCVLGMLDKY6QHFPSA,AHLVULA55BHT25TPEJKZCCTPM7CA,AGIRX4TLOCUGC4XPUAFPCQ5TLLKA"/>
        <s v="AE3GJ4N2G2K4Q6JXYPIQSH4344CQ,AFJMCZWWZZF4HZYT5QLSXG4AKOTQ,AGGORGEJT3XXWXUJNZJNW2L6UZAQ,AENODPH3RWTEZMADDI7ZXXD5UBLQ,AEJQ7NWZITDPI44AMIPQPK7DQLCQ,AGJRVDXBXRIIRR3G7HCF5CR6XDSA,AGU4IMQTKDZTL6IFTDNG3D5CQO6A,AGKXGJ5QRZFNVZ3MKY7PHAOMT5LA"/>
        <s v="AGCWHOWHOTWSN4J2TFAXUEZZUBXQ,AF7COMJXY3YJUCEUEC67ZFJ5H4XQ,AGLEJTZLEMONKAC3DV6ZVJKNFQQA,AGXSNJ34NKC5WUWNLAPAUMTDOI2A,AFVHJSKGY45HGBLZAUIWDMNEXFPQ,AEH5PKQJMHETBOTMVZZU77XAOPHQ,AFPFHOITRATHZVILCGAOACZDXBGQ,AGJVNXCQNOHPS72LI4265DJ6TQQA"/>
        <s v="AH3XZBFRJ3T2YATYJK2CNTCARCCQ,AF2NVFDYXGX2BT7EPAUN7WYN3TDQ,AEVRTZ6HVKKV5CVX5XBW4QQLY3NA,AH3I5Z4W5KIRTITFSOBDBDSA23SQ,AG2DKHTMNEVMFCTBVNTH6NRRKTMA,AFDJVKMG73WAOX2CNN3VTFIT76UA,AHFPVRVDCUBDIONDU5U2DAT4CVJA,AHVSH7O4J2LW4S3YH4M76PPPVLSA"/>
        <s v="AHDNZMNGM6UT4M2VPRPLZ7EBWCOQ,AFI2AGCYNXV2A3SKAJRTFFX65HFQ,AEPIRPEEOWBOSQVYCEWRUCZJFSAQ,AFVP63GD2YFUXERJWKNLUY3NZSKQ,AGFEBW3IPRHJNCKQUJTJQ2GBB3RQ,AHWNQOAOX5D633L5V54NRQBS6BIQ,AEKO2ZDDNGZ4CMORVWODMHM7LD5A,AHJUIXMUINDDJJDLRFHQSHGLBSTQ"/>
        <s v="AH2OGGTXFZ6MSSCZB7IRRZPFOJLA,AFV6NBHT64FRQA3KRITDIU3M7NNA,AHIKT4WX23GNGZCH5KEHHVFYZYMQ,AGQXGHRFNHL3Q7C3YGA7SESRJBRQ,AHHURWLAWRA76F6ZD3SQ2LZ5PYVA,AFI3GFCFBOM4G6QGUKQKOZYO4BGQ,AFF57GWUKTC6BV7TNG2LEFWDVRQA,AGJBCJZIXDHRCB2E2W6LKVZRPKTQ"/>
        <s v="AGQOIAAECVPLYNBEMZOCS6GKZWDA,AHGAVBUAPBB646EUCPJNUADKTLAA,AHG4ON6JILVZZJIB7VNEWDGQSMZA,AEOMSGRZI2GBBBATYNQ2IXWGXWGQ,AGLEATI6IBYVUFPSA2LAFAVI4ERA,AEAEURMVDILS5FIOXHO3U5UK7GCA,AF65ARGLPJKDMEKC4YE6J6TTE3GQ,AEJULQXD34VV2C2AACLTB44MWEXA"/>
        <s v="AGT57G75IGN5AEBU77WPGOUYZMVA,AHQGD54SLGLEGF2NDJAG3O7QOWJQ,AEUM5B25NOTCU5KDYMVAOBN5Y5FQ,AG6U536CQCCXIUB2KAMNSXV6FDRQ,AHLOOYOSGEO7R4A24UBQVT4UM2JA,AG2Q3W62IHB6PTZ2ZP3W2MI3EN3Q,AFQSUGIEHJ6OAZVRT6AUSLC7DJ2A,AGBEQ2VS3TLOX5JYXV47BERXYWSA"/>
        <s v="AFZQFX2T6G3DRQ5VN2RLQHKHN7OQ,AEWQ6I7BKVHK5FWMLUNE7WL225TA,AETG7JHK5RW3AFEYCBDANJNOWWGA,AHPF2D5RYZ5QDJZFGDKRPRL36Q5A,AH65VYWK4QUJQPLHAIBZ2PIVQ5WA,AGLMDXIDTQ6JHLKTJF7S2CD3PFJA,AHSCYYDMRKGSS34SATRXSBNFPLSQ,AHYPBUOGDWIPQZHL5OKLHPXJB2SA"/>
        <s v="AEKZNJLC7X57UF3F4STP3GSIIGJA,AGPESHJAGFFNOORA77CESB7XBDDQ,AFP6VTPJTBO2PC47S433EJWP6MDQ,AFVTXEYL44JFAYLMKFO7RGRQGKNA,AF62IKENODH7IRC3TVNOMP4PN2NQ,AEPPS42KFYOB2D4EZGAE4DDSL2EA,AE2YPAMPW3WE3EY6YUGZTOVDZMEQ,AEAGP3KMHVFRPDKOR7TNLXYAKA6A"/>
        <s v="AHMAO37N3VRBQR5QXRATTM75KHAQ,AHQ7LIIQZN6O7YA3EYZ7SV2RIYFQ,AHMX2NZBM45ZRMYJIJGGTCHNYC6Q,AGN7DFBGDAM7NRQN6WGIZDOATS3A,AGGZJWNAT4VKG3N7PB5HVNY2GTHA,AGRESPYD37LHSEATHKCG4ED3A6SQ,AFQABEOYWJJP6XUPWCJNZ6DTPTFQ,AF2EHSXFZWWS2YEN22DV2ZCJDZZA"/>
        <s v="AES4PVTQ4WEANJ2E2HOJNVVBGQNQ,AGU4YJLPDKSSANW5PJMTKRAB4TYQ,AFYMT7DOR34UG7SPECITTIOGLASA,AFOCWD5SWSKUUTLBP667KT6PGKOA,AHSXXQ7JVBY3HIPIGY2EGEL37PKQ,AGZUR76DGC2434JZIPVNBWTDRIKQ,AFOBPWQSTMENPV7ZC2SSKSXWFQ2Q,AE3FF4SDT3KWMHGTK4ENKBTY7M6Q"/>
        <s v="AHJRPRAXBOIRLYMCRQ4HCACPXDVQ,AH5G5ENXXWLJAEJMD2DGGVVWCXKQ,AEZRJAZOI4QT6FMFJMPVMZEEBGIA,AF7HCYB2DO4LPCOGY4TBL6SW5QXA,AFPF5JNNNSYW22R7HPGXZGZCWJOQ,AELR5MHP3LFLHR2IFMRE3FCQIHZQ,AE6APMY2U2SCCZYPIQWLII3GJGDA,AGYT72RKZLBSL7IRSVJXQNKHJOKQ"/>
        <s v="AFD574B3LT7V3OO5CRMLVYUWVDLQ,AH7GUHDHH6BRJQAKZSWN2SRQGC3A,AG6YFIPWZK7TFOKVJJTYNM25TCUQ,AHLAXX7RIGY6XLKCS5X3RRIMJMHA,AHVG34735ZFEUTFNWTE3CN6DUPOA,AGWB4RQND75EY257QYGB2MPW655Q,AFHTTR3AJAXNL2L2DCMTWPIBZELQ,AGQ7HOUDA7K64AQCEWQCKTRE2X2Q"/>
        <s v="AFEDVL6QIKT4RDYRHGMUZAU2JSQQ,AHQQOEE4QQIMIDYPNWVDHOJKSHFQ,AHTMLMISSWFEKD2NMUHWQEZIQYFA,AGMI265U3VU5FUCE4AIUVKPIECJA,AEX4YXQCRJ7VNPCMPBWKL52L37JA,AEYY4VXTPNYVKYAOEBWGAWONPIDA,AGKQDWDU5LWC5OCTKCXLET7EJENQ,AEAQ7J2ZTABMBDMZHCHUBIMR3RHA"/>
        <s v="AHUXD3GCY22BRMQLWN5ZEB3TGGAA,AEPHHPGRU3LZVJ3GOQ6HX5WSLUJQ,AHXQZN3N55YAWSIZRNKHRWEQ5XZA,AGKQIHXOMAM6DN7XIUVFFHL554LQ,AF76YQ4VNWMTEZXSFQDAICDLYFXQ,AHHF6TY4V2LICXXBWSKTTCUWRGAA,AE3Y3RIVJMUAJO2ABMM6V7I5V7QQ,AFGC6EORGDR3Y2COS4G5WRLHLPNQ"/>
        <s v="AH3MVZYHGOVNKO5T5EWVT4HK6M7A,AEDGEVRXRPJZOKCKYHPSRPYFIDZA,AG5ZMUHXVOUVN5BBEDWNN56JLUVA,AF3QHAZ5V36AO5PE6AQGFZZSDCCQ,AFCLK65T5NMGQV7RXN3QJTOYNTNA,AHHZ7KJRSXG4SOCT5CYSHO3DWDMA,AEWZXQYKDB6JJD653R4I3TOIJXHQ,AEWMRL2WQK2553OVVG4CKRWSNYHA"/>
        <s v="AGXE6V4HYRRDGH33H3NE7PGF4D4Q,AFDW67WRZ2IJI7LQQP47LWZJHHUA,AFQVWAIJE5R6L6CSOOEAZ4SB4LNA,AEY3BCCYNITGIMQHCNTZIYDPA77Q,AEIYOPETQ6QHPCWMGJIFDTC5FQIA,AFBICVVDSWHTB37XUM72SGTRRL5Q,AFPMPHWQ374TQ7ZCW3RUEVPQLVSA,AGAGJNDYID4G47KUQZVTWOGT55JA"/>
        <s v="AEZPNXZLF5U7XEX6TOW3J56C3XDA,AGG3ECGCIKNPZJEVJKMFI24VBSCQ,AHJWICC6V4BPVHNSGZ3FCIC4KUBQ,AF3SNGFXLO2ONOHN3SHCJZMEWYFQ,AHTBWFIYIZUPOLJC7KOWKDPK4PGQ,AGNE5T4E7SEMJUDM4COI6JBNJQBQ,AFMW4FWA573DFJ2FLM5SVSJ2RABA,AFMZYKMUK4P6MPASSKTR6OB22Y2A"/>
        <s v="AG7XUAMM5BZSSPCBAQJ3YGYSIPXA,AGS6JTKZGW3L2TCNL3ERIOHLMCGQ,AFI4YPCZQHDV6ZO7ZJS4IEGDMNMA,AH7WGTWJ5AZHJIATOQGSXBUJ5ENA,AEQVMOXFRHZEVVSM4JNAJ7T3UHPA,AFC5NBFKNTHLIZE4PFLSCEIUHAYQ,AHWWTEG22SBYSSAAMFW4EKBWFJ2Q,AHZS47WK6D5XJ6FS6DINGACMRQKQ"/>
        <s v="AEQGYJXCSCCNZSPU6KO2ROAMEJXA,AFAXMU7HOTIJ56JF2AK52OFSTR5A,AEDN6ICRLDC6CVKYHK3F5747TF7Q,AEDKALHSURZRICZ2LRUS4QMUGK5A,AHG53EP2KNCQJLYG56QPMWGNY3MA,AF2C67JL7AXARCQIW5JJGKTMIWQQ,AGPWV7WDFN56ZITTHJJTONXPBBGA,AGDVP275BZYGQLMEGEB3RSVZUS2Q"/>
        <s v="AFMBNWKA4H7GP6PAHPYY25A6Z4HQ,AGMBVEO4J5JYGUM6X5INZMD4FRRQ,AHKQXI6UBPLTL65RPYN7PJ24ELLA,AGWRIXDLH7IBOX4O6L3MW66IJJPQ,AHPV4OCEUB4DZDFNOPHTRE4FHN5A,AG4PTAEZKGTC4UKZX5RSZKK32JIA,AHPD7DFCKP7UFYA4KRGXU3BLR7DQ,AHSUCDSAY4VEIJ3KL6M7NSFL2W3A"/>
        <s v="AEZRH2UWC5CQXUVLFUEAYAPXDFGQ,AEVMIO4NTG5PTXCPYF3BTUXZ66PQ,AF4JRMMORST2B2X2W6XBRMWNKZ5Q,AHCUDG4P7CG35HNQJUAAVOYPZ4WQ,AGA5GE5IJRW4L4BHWDNC5BFS4UUQ,AHLUETN2P3TVLZUYVNMSIJ3GVVPA,AGLKQIVDJLMLUZ5MP3HOO7CDT6DA,AEQPH4WG6ITTFAJPV2MAS6SL46IQ"/>
        <s v="AHPKWPXNLGMP6BBOUC3MKMDWBIDA,AGMBJC7TRKMW6NZEZ3MPTBCTYQAA,AGMR74PGVNG5IU7X25GJGDAT63TA,AEEVP6GP6VPJ3DKV2WCQZXRYF4NA,AGBCEE2BSSGUDXRORMHMYUZVK6LQ,AEVNRR2MLSJBNKXZWO5FKQSJA6MA,AEJRNRKY5EAXSJJK4Y42EIHW7CIQ,AHSUVTV6XML6IBKSEU3PV37SNICA"/>
        <s v="AEEYJCTR44VPW4DW537EAZHK5CPQ,AGHDZUKPZDC4HH2GVGDOBXWU4D3Q,AFM7R5JRUEXGKULZMOOZCS2DWRIQ,AFDEGSSFTG26ISJWFNZXKO5VINOA,AFLJZDGN73GMYGJB4HNT2CXBEDIA,AHSPJR6ZDZZBC7PN5ENIUNZ637NA,AHGZYHF5ZRYSA3NOF7NFU4AHW2ZA,AFQ563OKBUIIL2NHNPXX7KRKPYVQ"/>
        <s v="AF3GETWWBGMLASY2KKNNBS2VO6DQ,AEZPNXZLF5U7XEX6TOW3J56C3XDA,AF772O5YC4ZR6O2Y4VMIWTWEZMPA,AECNKBFNUZ5AY4RLJIYQOHMMKQVA,AH7MHPNMOPCXJHV56ITYG5BNCVNA,AGVVJUVII5T3HT6O5F7YHQNOXCPA,AGEDNYHQPV3GSF7ZKA3WWGDLKGGQ,AEDVHCTFRSHLBEEGFK3H45GATQFA"/>
        <s v="AEDZXGGZW3ZS22XINYAPXX347GKA,AGGIQC3X6SACWMNN7EQANQMS36IA,AEJHA2E6YBI635Q3AKE2QNBOM24Q,AHBXRBDR7QC3GHIMO3KBIIA4U26Q,AHVNWCICNY3UEAX4JMSJGPQNPVRA,AG7KWVG7HMZOHCIDXRJ7KARTAFQQ,AGU4QDN3LU25GWIUH3PQUSSGODPQ,AFL5ZDARQ6ARU2TN3RCY7KFBJBZA"/>
        <s v="AE3PTJFRVU3YM5YFYN3ICDA5X6FA,AGF5DMXE65QXZPJX6BJANVMCGHGQ,AE5VM7Y43HENV5JBN7JB4LCDHO4A,AHBWFF4SD5LBHN6R3W43JNZW4A2A,AGSOXL3BMIL55ANW7OYCFRBWUGEQ,AEY7GHROFM3MCCHU6VOU5GAUQNCQ,AE6ELRMJIUHC3CN34MMM7JRL5RBA,AHDXDGROQRENYUGOZNF4LBVDF73Q"/>
        <s v="AFWDV7TXGNYDA54LFNRDRJBTBH4A,AFEPCSTHZXN35QN2NFRS6X54AFQA,AGZEBZMUHSRT37TWDJQAIFK7R7NQ,AFRSTB6WTL3CEY6EHWNZYGP7F5IQ,AFXYRRVG6WFFNONQ2DGVUOCPP2TQ,AFGHPNJCPTG3GN4WG2YTPWNFYPHA,AGKAIBTFKDPPNNZ22TC34TRNBNMQ,AFJJH654JT5YBKS72KDWAOPPCZPA"/>
        <s v="AGO7FWIRBIVDDEAYX2UI6DP4G6GA,AGSJBU7AZR5BNW5HGXFDNH76SNWQ,AELVWGIYLMQUY65GUKSUJYVXRODA,AGSZBM525VC5PTNWEZC6I5CTH66Q,AGQDGNLHK6VLEZF33POQLAQ6NNSA,AG76GICZHJGA7YVN4TORX36ONVYA,AH42ECAG6LPCU22T5BYN5OXQO74A,AGHDZUKPZDC4HH2GVGDOBXWU4D3Q"/>
        <s v="AHOXZCFLXIOIPGI7DXYFAI2644UQ,AERATALW2RRDMFXI77X4JJBT23RA,AFCKOCN7FG2KC4PCZZUORJFFGEJA,AHWQSD5JHCOHW7JYN7F52ABQCJQA,AFAVZL5OGYPPWWRW6TJ7XTEHPVFA,AGKSU4ZSIR6TKLSZKM3IHFEH3FZQ,AFPXTEAIUHCMFSNSGOL4CREXR4PQ,AH4TEK5IQCC2BSF2KSQNKQEXAPLA"/>
        <s v="AHECNVXSW6REC5TOGBH6OJXIBL4A,AFWAX2O5B5I36ESHPOWZKN25BYPA,AHSDH2Q4Q2QSUYUGEAGPIR22MT7Q,AFSJOIQSSLDDJPOWX3DDKXDA6T5A,AF7YEBOIUIR3AWM2L4PCV2MCTUOA,AGUXZXNTCLWNP7Y5QA2KYEJLBMKA,AGBT7W456GGMVOR73SNSIGLSK5DQ,AGYF2BCD5W756VOY2V5HJQCX4H4A"/>
        <s v="AGO5SRT3ESLNL5WTRQFD5BSIYPQA,AGGNODUMRADB3PQQTLA3U7UKYEWA,AHOUPKNSFRTL4F3KLBXFMEFJSKUA,AE2BXTBQXZ54NAE4NYNFSBR2WREA,AFC3FFC5PKFF5PMA52S3VCHOZ5FQ,AFVUO24OGRVCE6Y7NXYDIOQZONCA,AFJGD6THKLQUOW46YHUM7RY2IPJQ,AEXCIDSOW3GVBORUKET6SP7RJ2PQ"/>
        <s v="AHCS34T4DOHWPNKZ2G3W76AITIKA,AGEMHG7WVU23NHOM3FGBFUDR4U2Q,AGCOAUC6ORUPLX2ZZZQR5HD3HGHA,AHO4LKHLICKCC2UKDNIAITWMGBJA,AGU4OVT7IYKSJIBKTMGCTB6DYUOA,AG6JGUFT2AOXWJS7UIOZBRYVE7VA,AFUES4NRZYASSBOKEIWJLHRO7CPA,AHDATOMH7HPV57Q6UFWUI47QEQ5Q"/>
        <s v="AE4XKNCRFDT42UVC2DCKMIXW4MVQ,AFF4VJIKK6EL5VW7Z7QZGE2JAG6Q,AEV7WXLS2DB6RQA4TZIZ3A3E5L3Q,AGQUCM3GAU6HWOILIQRBR73AAR6A,AFRRHZVMJ63DSEXGYKGIGH7QJYJQ,AE5B4IQUTNKHTVKOPXPIZF7BSVCQ,AHQTD5TF5VW5IPOSAGIZ7VYFB66A,AFHJSGFTBH6DO62VXXNYJWTRC5JA"/>
        <s v="AEACCLBAYRCRJLUMTQVS5JSOYYVA,AEBFS3LI626ABZMQMQQZAVCZMSEA,AEPNFXQVCUUGVV74K5KGJEIGCBMA,AE7YHD67JEECIX3IESFI44QL4HNQ,AFCCTAOXYH2XQNESLRQRH72G27ZQ,AGSVOGYYWRHJDZKU3MCFFYIPEVWQ,AGWVUW6YRWVQ3III5WXH7X4RE4DA,AHEH2QAVUEPNGB7EQJJWPYAOCAAQ"/>
        <s v="AG2X6MXVRQJD5VE7SYKNUNWVOQRQ,AHHZNQQE76XX2RN65TJO57ZXDDLQ,AGQ36NZXZMWU5W2JFXIK5GCM4MUA,AFBV4HQOSFPQYP63ELMOYRE32V6A,AH6SINCM4KQ3L4MEBRPK3MNHX6HA,AHSLNF7XKYX4LHL3JCCWY2KKNEAA,AGNSJO5LAO5FKSHPW3UDKZQLPONQ,AGSA37ZLXWHMSL74K3NMUHKGHWXA"/>
        <s v="AENFXWHBX7R7PZG2Q67PXLFGPHAQ,AESZWZDE27MOGUHBRLCLXLVPGAFQ,AG4UQP4EKBXW3ZFQFIEGYNY2UHWQ,AFOLBZKWUZVF4PQ33ISHI3DEFDUA,AFV6VAGYLU35VYPDF7TN4ZJOCTWA,AGA4MZI3ZKNPYUXSJ5OHUNI7EJPA,AFJCL4S4SSCDXKTSMZJQ7DWNWQBA,AFRUA3JDKXTUMZLL7DF6FA632JVQ"/>
        <s v="AHVAI77H64YMRRMLITKJ5FPYALPQ,AGRSF3JCWR3L4M2GULFI4A4KCZKA,AGBRAMADVM5J4BNY7O4WWXMTYEBA,AHX5AFYII54YJY4XSBZU3HV2PN2A,AFTD5SG4EQFZYMU5MFGH4URN6PKQ,AEESPVBBOGON4LQB5OV3CCXNRKJQ,AG4FDTJABUWBNHOQZ6CDMPEV5VFA,AE637NV55PORSWGNKW547AAOV3VA"/>
        <s v="AEPLUJYB5UT2XVP7A2NSNSCOCVLA,AEM3SCJOCJZZLGUXTB75C57SOVNQ,AEBRBDIZFIWDBOXITGLYRRSVZBTA,AF3GJDKWGWNKAWFJPJWX5GB75VHQ,AGCDYE3ROZ5D6RN2F6OGXL4I72RA,AEXQ4SRRBRCQ6ZBY2R2Y3FP7YCFA,AF6ME2VTJURUMEZJMGCC27XEYDPA,AGFPWV2V26QRXMWUSTSGYQRVLW4Q"/>
        <s v="AHLPMR4VVPOQ2YOHBFOZ55D7OUVQ,AFXQR65B2ONAPVNIFV6RMMJXATAQ,AHKIW5FEJBZVHD4MH7LBRDKXFJTA,AE4XZRBGX3OYZRK6X25BK6UW7KPA,AFA2RHFCGLLADX2Y6VEUWDGJZPNA,AFTW5AE7RXGZCZGGGE5CIVC6ODMQ,AH3VCCMOSINF7Z5TWDQPIJTI7LNA,AHQQ5CAMLDWCOYQLE46VT6DT7T6A"/>
        <s v="AFPSD5MVTPICFIXY5LKKTXSG7ZEA,AGJBM3XS26DC7YAEKR4MCLGOYVBA,AEZQUPHUINOCTERMXT3HOTVPLYGQ,AFSBPCLAH6PSYUW2CO7D3SLAZDXQ,AH6XCAUGFE76YB4KK6DPMXFQJFGA,AGFWFWJXJOOOZJGBRVWUFFHZVMVQ,AGKJJHQERUQMMSYWWDLXSY5VNH7A,AFXICPXB4TFIKV3SCE3LBN5W5QCQ"/>
        <s v="AFFSKDBFEU4DW4HMBLQ52IQXBHZA,AF6PMNNWP4CSP7MYSQ6UMLKNRUJQ,AEMSMWVWDYLWF3I3SCHPJPDTS5QQ,AGTCJJ32K5W5TMGLW3ZYSCOMHWVA,AGAO5NDUOORFZEJW3M27SHMV4IVA,AG4QLX5GRMA774DI4ZA6VHAWPXGA,AG4ZT4XUVYDG34W6WLOXQPYYMX2Q,AFG4YVV6ZDOXBWVY4WW7EZ7FABJQ"/>
        <s v="AEKLUZARDMPMWERNPZFR6JD3BYBA,AFZLO4JX4Y2XDISGVAWMFE4GIZZA,AFGENKSKOZGTS6YYL5CYWKMV5MCA,AF4XQLEHSE3N5EXHAFITQTURTKUA,AEOHSSPCLSTWA4MAPWJJLJHSJDMQ,AFWL3FG6OEIIFL3TUJIB76DXYWXQ,AEUYQQW6ZI6DK2MJQTX2O7SNRENA,AHCEHLGVT3XPNMBLTOFSQRRZ3ZTQ"/>
        <s v="AEJGZNKM5ZGH6UY2YX537NWNWYDQ,AGZGGK6OUCCSLXO34PHT72EFVDQA,AERTNA7V2HRIEPGANADEJFCY524Q,AHXQK2APPFORQPV6E43FW2W6DVVQ,AEMKH7NSGFU5YGYOC54RHG54WHXQ,AEITY7VD7DALKLQUEG6PFVIR4OIQ,AFUAADADBTTU3YB2FUJQC3C6IEBQ,AH7F7ZZ6T36PJAYQ5CEN62XKFPMA"/>
        <s v="AFGPLYW6L6FYUGQDND7QGCRL2H2Q,AE3W6H2PP2KKMVEDIF4Z2RANULGA,AFERB3TDE3HAUIGGRZAO7LNF7SYA,AEC6SV7YUF3HQVEMSZOXIOJORZ2Q,AHHQF6UWD53IPS32OWDH7PX3LWWA,AEWG4B4DLLS74A5D5D2WYKSH4ZNA,AFYPBI2BVOVJGI2FTGVRG7IPNYTA,AFIOILAIZXRGBCG63U6QWKUJUL6Q"/>
        <s v="AFQ44B5ISCXUWKFHZL7HTRTYWZKA,AF3IECP2JCTQZRF55RNIHBLIVL2A,AFLK6ZRFGVUE3QE7RXQXHDOPPJUQ,AFPXGO2U6B5RAACITVCFJZEUNRKQ,AEQRAZQWNHPRGHNIFYNEIKPYOH6A,AE54CJI2T5ADE7M3QPQN7LC7ECTA,AGMN7AH7PCCN7UGWGCPJQLH2SWWA,AEAATGPU3JDB35QPGDBHURZCAH2A"/>
        <s v="AE35OI7LDTOKU32IFQ3GQX5AOKFQ,AHT5CRFFKABTHYW4ECKZTQFY46NA,AEXIV3RFI5NFISHPIOIRBFCEMKUQ,AE4ADCFGK4BPHVK426KLAGJIECTA,AHGC4ISYSAWYL3CB4IONRS7WO2AQ,AHQQYHFW6CVRWYWGJ53LNZKKCSZQ,AEJOCAMBYG2VFPAYA67LRSSAMDBQ,AHESOERCB5FRKL7BYJ6QQHK4BMJQ"/>
        <s v="AGZCXPBXKXIEQTY4AH7KM6OPQW3Q,AF7IPRBRDY6D4F7XVZW4QZZRI3KQ,AHGJXZZRXZB2T477ZTVMMKDT3LGA,AHXW4TW4TIIXXSXFZXBR2MWZLVQA,AGUQ57PHU2MEG2BIYVXDH5WDDDZA,AH2MCCISNTRUSC5FU5VOYCGL575A,AH4IURQX3DSNH4KLG3MFMVNAR64A,AFNBAIT26TZ4OJCNYY37T6SWDS3A"/>
        <s v="AFAVJJJRDJZCFKPZ4ACGTYBLRJBQ,AEZBJMTSQQ7IGWYTZDUQ24KXSFWA,AFGZQNTKB7GCYDFGCOV2MF2VBSXA,AHM3MJSP4J3IJUZE6ENH3352KDVQ,AFDE6CEFGDYLXV7SSVU7NCEZKXKA,AHNR5FBWUV4A5XSJXNBBK26US5XQ,AH2YX7BOKWSCK4CRS3U5IOHLPPQQ,AGNBRGWKNVYUJI43BQVDG7UPV6PQ"/>
        <s v="AF7IXQKBUL6NEIQG4R53LMJJUGXQ,AFVFGVFOC6WUUL7VZ3ZSBDAFMPOA,AHIQYP5QKXYWXGJC5Z6YGIZVQTKA,AGCXB54PNFRXYGF7NLH66BHO6S7A,AGJTDMCUUNZJRJKAQGZNFBSZUAMQ,AEBHV4MEUEGYYUNRYNMTNAEZFRBQ,AEFIFJIV3YDBR7WKSDYX4JEQSCDA,AGJ7FX6Z4B7QEM6DG2BT26XG6XWA"/>
        <s v="AF3HHR5VANS5ZX2IATPSOZDFEP7A,AEGDY32LMHDQODUG3Y452L2DSSOQ,AFYM2YCDE6SZB4OHEG4NX7OWJI5Q,AGIT26W6BSDLN6OOXKXIYASNSPXA,AG6WNF3AQBACEWDTRW6UM2MALT2A,AHKRFXJ6RBOTGHZ2QFSLO5BBRHIA,AHMRH27KXXRCKPVINMYZCJRLSGZA,AGOU3P3LXMXSZTQLWKGNGS3Y5TYQ"/>
        <s v="AEU6MYQDUVKLBHRXLKVRUIEWLX6Q,AHCIZVWUXAKRCE6KVLLMUKEL2QMQ,AGBUNLUGN3BK6UA3QIFOWGZVTLFQ,AH6WR7DW4S5LL5XV6UALLTX7XH6A,AFC5A2WLRTDARIZXW6FH3SDWVD5A,AHW76O7CH2OHYK2TO5A5BKXJMRTQ,AFEXISDUUT35W2QRLZHXXRXSAG6Q,AGB7Z7NMD5362JFEZKZOJJJHD5OA"/>
        <s v="AG2ICOYPSOV5SGBKFEYHGKCNK7PA,AGJ3OQ4X262D3MAQZ3CLCRVR5R3Q,AGWXCIC2IWWGNN5I4QTFMPSLSTHQ,AHG33NYBIPVHA7BABNXDT4NDZBMQ,AFWPPZRH2WVNMVTLFNXMAJCTTVFA,AG7Y7ZU2S5Y2H7UJX6AFGQSRB7ZQ,AHAVRPA7Z3PKTTWVBVUISCKI7RYQ,AHKW7DR7CHI2WL772IRNUK3SOAUA"/>
        <s v="AE6DY6YWTSSE3XNHDXZDGQM2JL2Q,AES3UPSNCD37JZLHZ3OIILRLLLCA,AESL7YEFFKTIZRBEDUCMD56K6VQA,AHEV734TKPP6CEJPWIMMHA65SL2A,AGBLMQ2TLWRDFQ32LGRIVVPYOQVQ,AHKUSAJGBXVQQSDC4RCKHF6PFODQ,AEPEJSIYSFPXKOXPS2QHZ7P5VCIA,AEU44FW4XJBDB33N4LYZMVLOUYOA"/>
        <s v="AGQBRQKHB6V2GKNP5NQCBG3TZFPQ,AGXXROFSXQ7UYFJ4SM2KRSY5GNUQ,AE4OJDGKLBRC3SKJV2S3AHVXBWBA,AEUDSXTROWKKBDOIXDIPXVUR5GAA,AGB2VOIFUR7OVK5G6TMSPV52XHFA,AF6LSVYUDV7WMLIBPHXHBDSVFDTA,AHPXWAFSPVEID3MIG3SFU4XFOSLA,AF7QEOPISA5J33YVAQWX2EGDEPUQ"/>
        <s v="AGK3NNXG44TLWHYTJ2OAY4JMD3VA,AGKSHSI672DMOJKNVYC33PPKNISQ,AGTC43ZF53CWD5YIEPDMGMDP22TQ,AGHCWVVH53TQGWLKJOGWOYCLLU6A,AGWXGUALH6VESAYTZGWBZBUDTWFA,AESGEGKMDBH4NA6TM7NJILHKW3WQ,AEMDPZ5BX65L4P5KNIF3MZTZ6PEQ,AGRH5LRSEB7REHEO2KY6RSZYERTA"/>
        <s v="AH2QFGBZYKJDYPAKHEEXUKLZDYTQ,AG2RP4LU7VSU67OTVBAC6LSKI3PQ,AGC6NVLEXXVXAOMXP46RL2622EBA,AEQHT4NCWZ6DDFMOV3QW3W7N5HDQ,AGPYAZNUEWYCAGM4A4WWQNUXD25Q,AEEH35CH4JAERU44DZYQVKQVXGHA,AF67OFMRED2DAQUDHR32ZPSIZEAQ,AHFCRBRVKYQJW75E4DQHUOXK7IVA"/>
        <s v="AEWM6BXJQ76ZA3JH3TEG3ORMEDCA,AFWCCY4OETWIYGV47TLKUZG3NAZA,AG2SGIEE46YOK5J5WFS52KHY4PYA,AHTWRETINVEPSRPIOUQTVART3IBQ,AFRSGOLOZ6Q45OOHXXHDH25XYHCQ,AEO6PDZZEPLEYE6MLIQMEEOEVJEQ,AELS6LXTPB4C5JNSXZVLDQDAZ42Q,AFV3TYH4ZUHBEHG57TJOZ6XAQICA"/>
        <s v="AFUWVHBC2SCTJ7VEAWEIEYW5V4KA,AFYBMZW3AZJKJJTALIIXD7ZGEHKA,AFUFHMKHZZMFJX554XNEXXTJXWEQ,AHXXQS4GRLX7EK5BE6LFT6OKTWZA,AGUPGGFPP73O6INTDQ4RCOGZA2HQ,AGNZRKED7ZOR5CWLAVUPIYAYAOGA,AET5GWBU6F666XIYM4PJ6EY5WCKQ,AHQ4S2IRIVYCHMRQ2JX27C6KY3IQ"/>
        <s v="AFR7NDA6QYOPSCNJIDXRDRHJIYXA,AHHCHJMZSYKSIE6TTZMRNSBE7WTQ,AFSPQFXDIKOSTXLMOGOBF4WR4SPA,AGHBP6BZR4HZMOMFJ7O2A22EAEWA,AHIPJJAVOME7HM7PQCZAEOJRLLSQ,AFYOIOJCLIUTH3O47WX3UURCJZ2A,AFHSGENEII3KZX2B4PUT7PN4E2AQ,AHAMQ4BF5OY7VBA7DZTCFBRK7QPA"/>
        <s v="AGIOL4B6EPMZ63RZQFWZWI33O2EA,AG33OJYQIXPPS7CONXFHC5GEYEQQ,AEGA5UJCOTFHN4JW6PDCIHQGYTEA,AFQM22ZZXTGUTLGC7WE4BVLEZW7A,AHNW7DHVU2D3PR2CDGHWALCLXWPQ,AFEVDY2YG3NENBI47RFAXQ7ZEEBA,AGMFAVIBZTCLSNBIEME5SBNPIQ4A,AEWIIDMBKGRGGXGMHUDHSJRSYABQ"/>
        <s v="AF5YAAI52AMX6HOPQF2J3SOJESLA,AEU76NMTP5BLAI4YLE37G5UXRMMA,AF5SLHZEFIV3ISEOW2STG3EWYNQQ,AE45TP5ZURNMWK6GGPJ3F75P4ZZA,AHEA3K6ANMNJUJMNXADMGWWCQ7SQ,AFIRCW3B6RJPGLBHGXSYUWY27DNA,AHNBZ3WPTLGJBSD4DMHKPHJ7XDHQ,AHCEOI6ITIDUNPWUJ4UXVSLL4YGQ"/>
        <s v="AH6SGND2YZGJPEXEPAT6XTKVRWLQ,AHUKUGMWTTVQ5MYELQCPYTG2PYPQ,AFDHR2G2FNUFDTSWHO4LCLMB6ZYA,AGAPQRGQHJFMTSOOUP4ASESAQ74Q,AGHDPSPN25DVVA7HJ2AH25FTKQFA,AHGT6UU5RQGF6YSGFMDIXANEX5RA,AG6L76MYOFGJ2MUPN3XH2RN6KXHA,AHI55SSF7NUY4BMJHZVXTUAI4Q7A"/>
        <s v="AHB4AEOCLEVH2JSTXPU737KTXS4Q,AHXC62FGJRYSCJEBZEZVALOML3GA,AGZPAEOZFLFBCYQLIKZGSERRSPIA,AE3T6AOS4TGSVXSZ7QPC4ANCQ3TQ,AG5Y7T4IINHLVZVMTSVQVFGJEITQ,AEYZIV7VQ5N4JLPNJBE2H5R4FX4A,AHZSWCFTWESY2N2RK4BVWBMM4TZQ,AGMSYOF7SPTTR7ZTP3VWPKWTZFVQ"/>
        <s v="AFCKVOFM46DHVEVU7M4ABUCXDLLQ,AH6ROKDEOWF5LFGRK4GWLYNSO6YQ,AGWSJPW7AT2OTWNRZGKCMRT4TPYA,AFX3S2XJA42O4HP6JF2F2MM5XGFA,AHZJIQSIZULMCKUVKKUV7WG5PEKA,AGSOOGPVVNTJXHSJK7FBA7ZJHIHQ,AE5BCR4FI23IPEGD3ZSDWOGO4ALQ,AGJ64A22CHS6NGAE6LD7G7PHCYKQ"/>
        <s v="AFJXIJRSFMMNTYMOGJK7EE5XNRAA,AHPNKUIAW65N46LJ65KLE62O2ELQ,AEY3K25JLSHVO6HLN6ADH62FJXMQ,AGX4D4PROUQBRLWAC6L2I7UQSC4A,AGI5GQ6NFKL5BOZABRAH3KIS5C7A,AGTBOVMYG7TUOXA2KTDKPHKVOUIQ,AF7NUNBNBZ2WXQ5QGBAVERSVWZYA,AGH73AG4ROQHA5BYSSFPWXK5NXVA"/>
        <s v="AFA6YM4NTFRGHHKYN5U7HUYEVSUA,AEB3EVUTQCHIE3PGITWK72Q6EKTA,AENDMMCGUEYDYJTVD5GZ7VWYOALQ,AGYTNS7EN2WZ2WQGLKN74NA75PNA,AFXQSIUT7B2DVWYGONQGEGVMGFTA,AGBSRQCSUBTYN644BB4FVJBC6RCA,AGK2AGWUMBCU5TCFIZSFDJORZH5A,AG6DLOLZYH4E5ZATU7HOAK4REHSA"/>
        <s v="AEREPHGDEP7EUMBCNLBQ67GNJQMA,AHLOJPA3DIPNKLDZVAW5XBTCSA5Q,AEAEGYFLA2BDHDKFUFJYT535NYGA,AFAC52GQISXYJ5DL4YVQHXGSE4MA,AFHE2TI3W6OLWLYJHVQNAT3C5BUQ,AF3T7GA6HBAC7MHVNY3RBAHOEXJQ,AEOHQRCRMKHNGRQRBVRQJUV3UB3A,AHRD7JPBFXQ2S3VWIQRTIKHYK66Q"/>
        <s v="AGDY4LIW3A477KFMINSUKYRMSK7Q,AHX6FDK45XLTIXMOCTEJLIVTHJDQ,AH7QP5VH5777BLVSP5M6KE2IEOWA,AG3B6VHXNSP3NV4QKN6S2UYW3IHA,AGK67PKY5YNSHMUNIPVHWPQKPBLA,AH75SNR4HB6LTEAQRARKQV4PGRJQ,AGCF4OSJR3ZAIS426KF77KR7N52Q,AESIFL6Q25WEMARTHLWMLOCS7ALQ"/>
        <s v="AFSM3ANFFBHN7NCB3JYF4RZ7YQAQ,AE67ZNU72JW5PJQHCXBG7SZX63SQ,AEWHCRZOB4UBLIBAN2HJSXDEGPBQ,AEQNCSQJK3ZBHTJ7M2ID6FLUA2CA,AEFDI2YRIMBNCPVHEGTCZ3EEJJBQ,AGS3WLGMF7WWDCLGJSVULWUNPLFQ,AEF4AQOCIUBZ2YYY25OWVB42GTKQ,AFDU4WS7SYXWPP3Y7OSPKXRJUB4A"/>
        <s v="AFXRH6SHIJIG475VOAVT4QPDJHIQ,AFSUZQF66HKTKPWRUOGXQKZ6VAKQ,AFZVACGHIEIUWBF2UAWI2MU67LCA,AGFNZ473LGYCCHTA6CZKSUAYVN7Q,AFHK3ZGJ2YCZLGNZTHLEN6MVGCAA,AFF4CH4SPZXHDKB5BB25KUX22SBA,AH3NRXRMQGG7MFMMJK6V4WQJYO5Q,AFW7SE27ST3TM7KFAGQEORGOCQJQ"/>
        <s v="AFROXVCIF6PZXFXLS7DLTPT2CGCQ,AHA4ODJMDNBNUVEUSICIV66LIJDA,AECLUTC5AZMCISU3ZNO6J5POEQQQ,AFN6GFJ6JSQR5IEIT4Y34BNEZAYA,AEBPHDTDFUCW7HI35KWQYFX46I6A,AELTGGPWKKSTSM7K75CTYV6PIM5Q,AEB5GI6B4ZNBZUJQPXNXKQ5M776A,AHUPT5QRQ2NHQTMF6RUCZW6WBXXQ"/>
        <s v="AFUGDQG5WBWBZJE2NX2OICO3UFWA,AHFRVHCEDFHQ4PRJLJHZKNRN34KQ,AHZDDRQIN5ABLJXSOK7EZI2GZHYA,AHCN532M27HWIMZYEX5JVUYXR5EQ,AF6LU7CXBGSR5KKHAJVN2PSESNDA,AG2MRGYFBXUEYGEMBLUJC3F74LJQ,AFF5WUW7WRVIFAPDQNHER4FCQFAA,AERZ4XMT3P4TPSFNUYQ4AKUC6S6A"/>
        <s v="AGY65IJP7XREWO3GUDT46474CYKA,AGU43SQ6PXZIL5F5RIBYVGP2JK2A,AESMLM2YPJKZK3XTTYJZFFK4VVSA,AFQO5BOLBEYCCQ2IQ2KCB3FWX25Q,AF3N7NRJHQ6Z5XZXU4HXESU2YXGA,AHL6VKPMWQ4A35OHVFRCPPBBEJMA,AG3YSO4JPZO3L6K2RWYUN5WXRDKA,AEMVESKWHANTAIVYKLAW7JYH4YYA"/>
        <s v="AHITHYIQE2EATBE3LI6GU3HJSMLA,AEZJUJQB64NT76P5L7G2ESI3636A,AHYCLMEK6HTW32Y3U6V3MVCCEELA,AHN4U6CGBQDOWUPXFU7GFTTT4LPQ,AHEN3ERHEI5OYGDGM2BXEF7EH6EA,AFFX2TCBVY23U5UDFM3NTOPUSCFQ,AHHWMM74VFNSZX4JYLKWBTMNBYVA,AENJS6Z72CJBZ6HHPJE2422AE57Q"/>
        <s v="AG7L3FBDA2KLNZOZWS2XF7Y2GGRQ,AH6VYUL52LC2OCCRBHLSH6IH4B3A,AGD2RAVYCENEIWLBUNTSEHBJ73QA,AED4F4GBE3CHLH5VPHQFYBNTSZJA,AGNRMULABMTY7VTZAGRBYTQ2EMCQ,AFJGD6THKLQUOW46YHUM7RY2IPJQ,AE6GYV2V4MGT4VMFHJ2CDRWVYS5Q,AGF6BP7K7OUOWT5WN4AKZWW3UDLA"/>
        <s v="AHICRWO4RPGT5JZX5X62PHKEIOAA,AELSKKUTL4Y2Q3KU5GP2L33XVMYA,AF34EG2TFEJSS6JCF6KVYXWFVKMQ,AFNLHG3TWOKXCUUSVQRLFJUO4EQQ,AGRLV5DOERPIHD7M2T4BROBCH5BA,AGSKNL5Y5BXTBFEM26LRS26MC32A,AH5PHT6FNGEAWO5L6B7DQSYHZMFQ,AEEFS3FOUKDT4GU4ERN6AOCMHTFQ"/>
        <s v="AFOJ6DLJQNWRLJIVLU25OZILE6RA,AHWP57C3GNX5E32HHWT43GCSC4FQ,AHAKSS633XQSBDP63G7OCYEXPV2A,AG7IZHWLVWLGGYDRPI7FNFT5FTOA,AHQTUOLZMVDGHM233DHLOCIGDSYQ,AHBXADPUQXAIJI5XTHUKDWD3OQLA,AFT2P43UBSNDT2FIVCJGU5OXO4IQ,AFFDTA4C2KBZN6U2VLE3H4Q244QA"/>
        <s v="AHFX3A6IT3PFKH3WJU3BRCMOAOIA,AE57P6GZXORH2I7GELKYG4WF44EQ,AEYYJ5PIFRCXNHS2EJPMJUGTDEZQ,AFSUJDWQ273XNSVOHS2DODGGBVYQ,AGKQW7XWMS7MUWWL5OHMRKRJCIBQ,AHUIE3AFZ4L4DOWE6HF5XUXBWM7A,AHBJKJCUV3CH6774KEAQSRLKXU4A,AHCP3IJRF3CCTAK5LPCJSWLVMCGA"/>
        <s v="AEWV35IS77VEIX4T7GIMS7WUPLLA,AHJJPJEYJI7CTBSWRRMIU7GW3NAQ,AEQPYAO4245QP3GSNQPFDVAKHFRA,AHLUETN2P3TVLZUYVNMSIJ3GVVPA,AE52V2LIW4Z75F47TVPERNBRPXRA,AH3EONAK3BU7EWDYJGJEBJ54KRLQ,AEDS2VTTH5GACRGL2B5F7TLJULYQ,AGOY7AILHEVOJA6SPYYUQYIFVVKA"/>
        <s v="AEWW4LJOVXD65UKE7QCBCHQZMG7A,AGVWB5YTQZC7GAIV4PCCOFF2U27A,AFUR2THG6BYV6IRA5JV6LBQNG2AA,AFSG5TXKKCLHBK3FABKJABBBUHEQ,AF2DOUVTY5LHTVWGGVE6YHW5KEGA,AFEX5OM5UOST6POIWTBW6TCEZ2YA,AFKZZOQ7J2SOXP3OHFBEDXNFINCQ,AFD6P5IRXY6KWXUW4H7X6ECRMSLA"/>
        <s v="AEILGA3FG3TQAYO3EITLHUVI6MCA,AHINIWK2KZENSZSLBZWEDOZMNEBA,AHCOIX4FTZHKMCOH7TPK45D2KKDA,AHYFPG47CQW6OMLRJZSHPCQJXP2A,AEDE34W5WJGXECUXTOAKRHAOUGBQ,AEZW6T6MCZ36RCAVWYLROTAAACCQ,AFSNFNBATJC5YFJ3ML5STBT5A4KQ,AGUI6FOOCJNZ5DBLVZIZPGVHXQNQ"/>
        <s v="AGH2D3JCXGY6SY5ZWKOIDELCLUQA,AFK54CUHW2VKQOGOWQD432GXJJJQ,AGWBDFED7HKRTXHFQFNGFDN32GFA,AGVIQIEZRWOFT45FVFJS532GJDEA,AGTM5VJF6YXWQ6RW4Q4OUT2OCX3Q,AFI5C2KZCUJSWZLUFDDRAPMFJPSQ,AF4FIRN7RPMBEFPQGRYS36ZJWW7Q,AF4ZFHPSSQQNBOH2HMEA7ONW5GBA"/>
        <s v="AEH4535UEBGBK4WIFIR5RHBM7AQA,AHBXCQFNVX4Y3DSDZYYDHORYLLSA,AEOLHHEMZIIF7EEUUV2R4TJB75UA,AFFAQFCCJ5DD22NG3VJQA3XPECXA,AHSUUCCXKIC7DV2MVAXINC3B4GOA,AF6562TF5CHMMJIIAO2TQPNYVMBQ,AGTQRL452KSW2S3HBDH75PIC4F2Q,AF6AJLI5BMDQ3ODA7AW3UMVU2X7A"/>
        <s v="AEAD2LHI2R3QVR3AQKOPB523SVUA,AGHZS375UQZ6XK6BYQCZ2YJ4TX6A,AE3EZWQC4YBZLYGELTAF4RPD4YVQ,AGHNTOZPHJSNZXAV6VXZ55QQS2VA,AE34CJ4WMOVB26TU5H42L74U5DGA,AEMLPNYNPF73NMFYHSSXRCYO2OGQ,AER43SPS7UTEVRDP7YPU3HTOQA3A,AHF2MPFWRSCS6OXUZ3D5W3C37CRA"/>
        <s v="AEEF4HG4M3I4C27OWPX5SSBESB6Q,AHNRF2HZSCFRQZBZLYECIAG4X7LA,AEBY7LSKMBHUL74SXGJDSRKKPGXA,AFZOAPDLJIFD3YE3HDLTHDSWUXNA,AGHKOJMPPR3ZWSYI7BCOFHNIDP4A,AEUXGDH7N7HYBKXCLX6ISS5XYIWA,AF2FJFSVMDNTOTK5VXW324KCENIQ,AG5S67BW7SOU7MZK7VGDTLCCCFWQ"/>
        <s v="AHEPPTU7YZ4YNMCKFBT5PG7W2CHQ,AG7URP5PKDSGZQUIBSSSVTQCYDBQ,AGVHA7GWJH65MLMZ6UEFQFPFEABA,AEZJ7W36ANQVE7DVQAVPDAMMK65Q,AGLLWVAI4Z22HEY37TBOWCHYNVMQ,AG4KCGZMX3RVD6WWOR4USWIW5P6Q,AHI7MAEVGKFALD52EV265L5ZZXTQ,AFGEKEI73SEGJGTUTZCS35U5UJXQ"/>
        <s v="AFQ7SOVCXM34BZ7KEFEX7M4TPD7A,AHUPUQJ3RNQZH5SI7ZK5LWNDYXVA,AF2K32KCDE5FG35MDRCWU35PBIKA,AECWYSIVTNLIIS5A2JCCXVV65YEA,AFGRH4DRQCAFVZ32E2HCJV2FY2CQ,AG3VNAPINYOYAQVGDR7ZJ4YQMHRA,AFVCCE5SH4O6EKOUDLJNKCHQCEKQ,AHXGYVTMKDT7JUK4RJDJC7ISMPDQ"/>
        <s v="AEWRRSZJ7PFNPLN3PDWMWQJ2UEIA,AHWNKLMNWM55LSYHST2D4QJHIPJQ,AEP3BU7PNOTWYZ2YZ2IGC2AFJ4UQ,AH5PCRPW73ATTHHWOOCLLOY27RTA,AHYRVZO75V7QCBX2UY42LN6TPVHA,AGMJH3UJPOVZAA7KCWUGWNBPOPDA,AFA6VUQZIGTFOXBWJQEN4TRPEYSQ,AEFBEFEQHITZHESCPA42U5N2Y7YQ"/>
        <s v="AHXVJ4RECEDVRCX2R7BYOMRO7KJQ,AEUNZGZ7IQFCJEFHU647HB57FC2Q,AEUWYI55HVW2GO4GRLWK4PWCTPLQ,AEDRDM7OTIWIAOWELAEAITODC4EA,AEDZ4OLR66LZO57XWMR6F43K736A,AEIXRXVWCR62IELG44BI5F7ZZUSQ,AFMCGE5U34NNKT2AGRY5TPX4OHKQ,AEFVX5GYQ6Y5MQSA25IP2FM2ZKTA"/>
        <s v="AEMEBARDKUUI7MQSY2HXMC2DCT4A,AH36CGQ26U2XBH5AOGHYNKL5Q2OA,AFN2QOA5EGEBINN5RMANWEVQNMYA,AGLYWTUJ7XAWSKGMRXZEMUHNN3QA,AFRAZBKDRASUEHTVFD2LOQLK7DCQ,AEP7EC356VG6MRFKXMOMUB7P54XA,AH4QHKISYAAMVDYY7BKOAN2BNLAQ,AHKEJNX6BD23WELVKN25GORPR2NA"/>
        <s v="AFTFXABT3BDNGAMCE5GCZ5BIZOGQ,AHGJUEH2OCUBOVSJSKQSHCSOW7ZQ,AELVCY3WRWL2IPLH6BX2VXKUHDDQ,AFQ4223SMNWNRIAGWCCSB6AN6PRQ,AE5XTZM6CCS7KOS6K2CEYEESQJUA,AFSBYWJB5BRFON6DVK7M5YRGL72Q,AGIP2P2RM5LF2Z6NRCGYE6IZA27Q,AFAY4E5XO4Z7KO4FYOWQYQSKT4KA"/>
        <s v="AFILRU3X2FCDPDW5UKLT6C7OPJSA,AFWTGD4FCS2E2U2TDCOEOGP2FWEA,AFHMG44566SPMVPBLRU7VTTJ26VA,AFBDL2XOOPYMHMLABSXN4JAF3WOA,AGZK3EYB72FFZWRS77DCYORIIZZQ,AGPQASU7OTDRO76TQFWP7NVDKD6A,AE62ADD7WHBES7SB2GESKXCE2R7Q,AFZZ3LQJXGZL2I3L2FI2I4ZYEDPA"/>
        <s v="AF5VUXGXGK7JT2XRO7HGTFDQY5OA,AEIXBTPYBR47FGHAXDGUF47THVNA,AE22E2AXODSPNK3EBIHNGYS5LOSA,AHHV55IOBUA43K6OGUB6MH4SCSPA,AGJZRLTPG3LJML3KI4RAVEQ2RQDQ,AGRAVGG6YRUYTGZDEFZUUNUQO2MA,AGS2SGI5ZQ3VU6CQCOHCNJ33XQRQ,AGCI7Z2ERAGGKG4BPPEUVLXHT2FQ"/>
        <s v="AFAKLGJPBTX3EWCXJWB6TF4LJOXQ,AHR5LL4YACXI5EFTGVBU56XUEG3Q,AG4K2GZXDJUJR73746BVI5ZCXXAA,AEWZWQVWEH3665BOU2QPVBRLTTSQ,AHRRE5O2H4IOLL6MP6GQDG5WA7CA,AHXDIZAFO4I6IXLPNGBHUSK7UZBQ,AHTLGCL5SZOQA3Z7FN2JPUWU2FAA,AGWT3N6VGOTZTXX4EK53LSAV4JDQ"/>
        <s v="AFLLEPVLIAH2DFSHAZ77KWFM72ZA,AHY2YZWK63CNZ626MC3TFQRBB7RA,AG3PG2EM3MIT6IYPS5KZRIAF4QDQ,AE2KS6ZY376YMGX7RNKV7VXUEGFQ,AHUPZTSAPO7GABNBTIBDYNFKYFKQ,AENQGQZ4L2CTB7HT4QUUZB3IJO6A,AFZDZGWHZNPZ3VLECIBYSFUDGT4A,AGOYRUEHDI3SH7N4KBLQS4KE6G2A"/>
        <s v="AHT3PNU446CPE3MJRLGDF5V2R5EA,AFM4NVMFZR7V3YHD54FEHQXFQBXA,AFZEG6L4GPWPLCNRA727ERKMBPBA,AF6ZV6WLSN2HCC3XHTVHZOMRRZ3Q,AEIRWUG67FDIYGZLFOLIOT3LAZ4A,AH67GVYCB2QS6CIQIZ7IFYKSMXCQ,AF7V4J7TH7SIZBZW2ZKS56QML76A,AGNGKPDG2KXIZC5EXKPKSBJTSBNQ"/>
        <s v="AGZRJIMJCQUUHZG34JSIL5PSXGTA,AHHGP3WIV7RMRVERWVUEYLPYXYHQ,AGB2GEXGTW7TMVVANDCMSSXHC45Q,AHMRZCSYJPOWABVP3722Z6YZR7KA,AFILVH3E6XXNDPWWK5NDSVKXLEHQ,AG4V65HMYF6P3SFTT3ACUTVJ5ZWQ,AEYUOB6DIP2L2UJDHWMN3TIFU2CQ,AE3BKBMK2CPOW3B3NOAN6753O4TA"/>
        <s v="AGKET6EBMS4XL3NJXMR2JOPTFO5A,AEWBMDGEZ4X45MQ755DGGWVOA5PQ,AEDWE7SRSLUC4O4UBDVW2PG6RALA,AGP2G2TDF5Q5HZECH6MKPXWAFWDA,AHHLEAFO3POG5JSN5OBR6S23N3PQ,AGNPEDP5PPB3WS77KHG6YFLDZRUA,AGEZS5T62DR6CMVOT6PTWIKB5G2A,AEXIQRY2ZR6B6GRHEYZEMLUEUAQA"/>
        <s v="AG775T6JDIUUYOZ5VGCCQLTCDVRQ,AFQPZZYIFMI3C6LLIUI7J32N2ENQ,AE35FM3ZVTBEQGYDRYS6BVM65J5A,AETNHAGXKVVCV37ZG5BSJULYPI7A,AHGJVDDNG2LCJPZUBWBLWIJVH5HA,AHKU2DWXK73RVA5XWKV75XR6WFQA,AGC7CC6P34RRKZDPNW5BIM55VA3A,AG5C253AVEWRSVYUA7CC5DCJAXZA"/>
        <s v="AF6F5SXN6WZEJUZNPNBN7WYT5HPQ,AE5Q66OAQVOETNNHP2BPN5WIBVJA,AEH2RH7OIWT7S4QEODICS53N57KQ,AEHOWFK4BF6CWRRJDVZUZOVUL64Q,AFJ5LGRDRG2RMQGAD5BJC5YXQSJQ,AHTXV552AQKBQFWD55KKCHCNLVZA,AH2A7GWJRYJ67HRIGNYIKLIU3ORA,AEUXJKOEYXTPEXZALZOBJP3QBI3Q"/>
        <s v="AHE44P32QOQ7RN7NMKUUNY5UCWUQ,AEXGNEQORPZO3LRAOYSYY2YEKINA,AGQL4UZV6XLH5QKBJPXX5F2SVRDQ,AGKF7OIXWGSJTEV3DW2MLSSCFK6Q,AF4F7MWCZXPUGRG54DXLB53MOJPA,AEUW4Y5YDVZYXKFQ7BOQZ6IL6MPQ,AGKF4F2CY6D6E6FT2SK2ERSQJBIQ,AE3VYASU5PP6DWIZJ66PBLNM4PLQ"/>
        <s v="AGVFCAHYGUUYGNODPT4TQQXTUGHQ,AFWK27A6IAU3NDNZKOC6VSFUPT7Q,AEUNRLYPFHSNIUTSTYF72R7XCSMA,AGIXZFCBWQFPGYRBGOMZN4HDJ22Q,AFODHW3TDUL5H2EGNF4DOL5KWEHA,AGQMTHUQSTGTZAMDFWDNAUTLQN4Q,AE3MQNNHHLUHXURL5S7IAR7JTGNQ,AHUAVIIVYTKSFJV2C42QS4BXFOMQ"/>
        <s v="AECKRXKG6P4WDPQMPD3XPO5ZZ5QA,AF23F2BUJEUNAGZDIOQJKUYF6LAQ,AHRDRWRO47YAE3WV6X6SXN6DJZBA,AHJ57MLUC2YLYZQKU3CX6UL5PGJQ,AGCKYTS6NKAUMR36K3LGAKBK7HLQ,AGMB47WHJPH52A57TVE43RY5DIZA,AHYSFGBB7ME3WWWP6PX55YHNYFBA,AHS5UBL4UFHYRUJRMMJKY2CUTOLA"/>
        <s v="AE5VN6K6A4NJNWVYSEWB62MA3GMA,AGJE2YGFQDWL6E6O3XOBPQ3YJIHQ,AEG3CL326V5AJNOLTC2BCUTR6NHQ,AF2L335C5YSJANG7RGOAGSFB6J3A,AFBUKSAGU3IQF6O63H3C52YQ3KDA,AEWN45SDFVQU23BOZRMYOYRAIVNA,AGRGAYQYSNND6OH2E5YMILNQLBBQ,AE4LFM6DUWG3H3L2O7BRXRDWMPQA"/>
        <s v="AE2TSJXRS5BXE6X7WFS7HOFJKCOQ,AEQTFT2S7RDVYEGOX5RBADQ4VY2Q,AHPCHA3K3ZQDEKCNSZJ56BD4HY2A,AH75O6CQEPN6J3Q6VH4WIVD4HZUA,AHNK4EL2BOSS6WRMONWHNWAF5KRA,AERG3U7VI5YCANZA73XOR6KT2SZA,AHAN5RDTJMGOCIYJZKWO2SJFOB3Q,AGHS26EBVZK3HDJBO26J7C5HYCSQ"/>
        <s v="AGYALNUKBTA6RNY7Z2SC3VH2JT2Q,AHQDHG6EKCV57TQLXPKVE7KAYNVA,AHCJIH6NMUZJQMRBAA5PYGR45WWQ,AF4IW4EBDSC5S2XTNUNVHFYUJS7Q,AE4KVX5GHYODL52WEFZP43XMAQGQ,AHCNPSJTDABFVKVD6GQGNFVLHCQQ,AHSHLUYM2IFSKX2JWJBR6JAAP7HQ,AFYRXRWGIWPROKMMVR6ELUFSFSGA"/>
        <s v="AFMALPNH6MGGBFCSBABKO6HN2KKA,AHVP3JOVGO4JRMQQPHMEUNYSLZEA,AGMHQJ2A77R33DA4XP3ZHYOMOTHQ,AF5VMYLEUAE5OBUOA4XYAVE3FJEA,AH5UVEDAQ5T5QN3ZCZIDM5TNAAFQ,AHKX52UJ5M3DNLQFUIONNKE3TSUA,AFWTGD4FCS2E2U2TDCOEOGP2FWEA,AFAFL4TW6TSNMNULD4R22QMZVDIA"/>
        <s v="AEYREUEKXGYJ52TGYDI3BEH44BTQ,AFY6F4SOQGV36CVSEIW32NCNCSUA,AGD6B62KZDV23C7SNNGH527OSMDQ,AGYGJLVA3D5IZCPCTZ2TRLD7FMPQ,AGRLWIEF6OTIY3HBUUQOGQN26K6Q,AFC577LBGWLZKE53GGT7GGJE5BZQ,AHBQ36XNYYCHTWJGBDIP53OJLBDA,AHE7Y3GGVB7K7SZY6AG3SAD3QINA"/>
        <s v="AEDKNRNG6YV7UXI72VNLX4DK3XMA,AGOEYA7EZQOCWCZNMHZIS4SESREA,AEY7ZU2T6RLK6AL3INXMZP4VGQCA,AGM4GRCJABX6KMUTF7LJMPUL5BKA,AF6O7NBOMM3QIVE6BOOJII5Y736Q,AFTKVEHGY6PGODF22MSSXW6GIXJA,AEG7RME35Q4ONPV74W2CUT46XFBQ,AEP72RVSIU32NKEQVLVZT5YMSZGQ"/>
        <s v="AH5Y6ZCLABCUE2X6JBWZBNQO232A,AEWQXQDOQAMTNRLYVT65ODCFGMLQ,AEMMWXTPKDUDSHPWJAJWU7QUV6KA,AGGAGBP6E3H4EOJFHMKLV6UTDAFA,AFQDYNJV76K5BEIS7BWNA7HN4EIQ,AGBVG2PAA7ORCTFXCNEII55L66CA,AFVYZFTM3SUEGYESW55OJNGUAJVA,AGVKIL6EHMVCD6XP4SLWUBJRWGAQ"/>
        <s v="AGQNPJPVAIIWZMD7X5LKPA7WMQDQ,AGPJ54XLGYPWACFVEJ2KWYJYREZQ,AFJFRA7ICAY5EGWEPVUYVN5F4F6Q,AFCINWNSTFJ34CLKQUKDBPPT76RA,AHTNFP2NA52A4C2BE5WK6PFOCSIQ,AHNEADEWNAYISDYQMQWYLB5DC46A,AHPK4TPPZPW5SZTVGVTF2AR33XSQ,AGERE7VCY2MX4KDYA2UECKHFYG5A"/>
        <s v="AHVPFHNEPCJFLAXKD5IGQRRBHMWA,AE7N4FEGNJFTRCFIDRMGOBDVTOKA,AF6FIGYER3CY6DBUHEUCV7C6WNMQ,AF7IXQKBUL6NEIQG4R53LMJJUGXQ,AFKAKXB7ROJUPGDQFMMREJPHKRGQ,AFZEG6L4GPWPLCNRA727ERKMBPBA,AFJZ3VZZ6FQUGCAV2NYXFS44TAMA,AGQ33PJLVCO67H7X7FFQPI3WIXWQ"/>
        <s v="AECYNJOWTBY3PX3PXUDDWBLIOPSA,AEPARPN2RVNADVDOWX5E43NSRLBQ,AEUSMIS4UMLQRJF7OOIJ6KTVQYDA,AFESZUVJABZQU6FJXCLTVXNWXDZQ,AH6T7UQ53KSUT77BDESOKVK3KCUA,AGLC3O6OCQK6CXGYLFWPEWDEZXKQ,AFRFNC6ASQGGZVH3NLZE6KT3MR5Q,AEMVIKFENPWUSU4YOQKPSDR2MLPQ"/>
        <s v="AECNNZVKQPR25O2GJGFWLHBH367Q,AF56FEP276BYOI3GE7GYBD2GONQQ,AHN5GS7H5SE5ZCFJH4KQOWDUKARQ,AFDIF43EHQD67SR2HWPO3W6B7FDA,AFUVPBEMV5BKKLHXC35CUJ45FV6Q,AGWTCY3ED5Q52QJACMXUFJ32UUGA,AE2IJXBP54QRMOS6COSQSEWEJ6TA,AGGC7EXQIXQQET64Y4ZRMOZBK46Q"/>
        <s v="AHAZZ6OGFULNRHTS2SR7HAH223NA,AHNCXTHT7W36ICJ75NEKWWA2AK5A,AFMD4SE25XE75YQ5PNLPNHC7NGPQ,AH3DPG47VN4IXIXJOLBB4IYDHCSQ,AGQGCM2UQZEIKDZL6CHD5CMSWKRQ,AGUUT3CETO52AO4E5ZCNGSFGLEFQ,AHBXADPUQXAIJI5XTHUKDWD3OQLA,AGEFHKQ5LOZMS63V47JBZPDDQI5A"/>
        <s v="AEKJYGHV46KB5CVLQS54Y77VRNDA,AGDONPW67V5WB44YKDWUNIOUCVOQ,AH2G773PSDMH6YDWZTQV46JBDUQA,AGH6Q37L7DIEWBSU3EIR5G2M2IYQ,AFOJCT5TZP6RXPWS6JH3AA6XLGFQ,AH5MGTEZZ3XQQ2VDXWYOWDBBOAOQ,AECQAMC4JK52F4BZZJ23CKZEWXNQ,AFMLNZDRKLSCQYTW64DIOGHX4ZXA"/>
        <s v="AEKOR4KOSCMLNF7H2XKEERKJ4XRQ,AEMVIKFENPWUSU4YOQKPSDR2MLPQ,AHKONLROYYEFMPWU5WN7NC5VZIEQ,AE3Q5LLITMWIVXRKSDTAIBKUX67Q,AERW2VF2TNA3IAT752HDPH76RFXQ,AHYXOLBCMSIEDFBT2ZQZUWIT75UQ,AHSMRRBBAXRO4SUTY5CLNUTHR5BQ,AELVCVKV5L55NF25RIF5XOTZLBRQ"/>
        <s v="AG6FYUMRVTFM4OWVDHQF4KDQXG3Q,AH2DKPO2N3KYSDBPUHBDHARSSX2A,AEVJPCOO6CKJVR6FZRQHFFDXQXHQ,AHWAN6UWMQFAMU7OUT4YA6BUEUDQ,AGBCACABUIMCCGTZLCVST6F57IPA,AHWONJ43Z6G6Z6BLCJGD7HHGIU4A,AGULGNC3BZBAM5CYV3RDAIQXN6LQ,AH5ZYVU5B5QHUAH4QDCDJ2NJCWFA"/>
        <s v="AHQ4Q75NBEWOM4OWOXUZW7V247NQ,AEQCAMSZJTMNIKXAPXCKT5XLOWIA,AGCHPEKLU5ZFHDV7K3QYXNJQP6JA,AFFXN6T5QGDHRUO24P4PM56E7AAA,AGUPZJ4VI66F5L3GN2VT6QDZEAJQ,AFVIFCKLO7ADXYQAQ2T74HUJEBEA,AFRCL2UST67EVGUTDLV2JGI4OKUA,AFCCTAOXYH2XQNESLRQRH72G27ZQ"/>
        <s v="AE5JR5HPVSNYE3USXPC5DD5QZPEQ,AGTCKJGZ3Z6MWRYDZBR3BBJSFYZQ,AFFOKWDBWHTD73ESMLG5EHU6D64Q,AEBJF5IZ4I3DJKCO5DFA6UPGX3NA,AG7BFEWBPUBPVFTK47EIJDAYUBNQ,AG37JNOSIVJOXSZEPVVPPBFCS56Q,AHIF77XCTU4RPZQLTOMGSXQAJIQA,AFUHQIJJYON4KDALBU5NF4TOUAFQ"/>
        <s v="AHSVH7UVP3JM3CKGD7QPMP5ZXTNA,AHPQISIB2DAWTJO3NBJYFMEDERFQ,AHEVYUNLYXJXL5LUWGSH4XBESUJA,AEKJOTUYTW5GOZPGXAN7FOMQ6SUQ,AGYRWNDZCQ4RHAQ6YZIBCQDFMH7Q,AGEMPEOZMB2CNDKH3XBKWQ4NT6PA,AG37JNOSIVJOXSZEPVVPPBFCS56Q,AHHTWGSVW6ENNVUTEPAFHRLQJPFQ"/>
        <s v="AFOPJWBWQAT3U43C3O3HJE7MJJCQ,AEWBG5DA5BABI4GNKJHLAY3IOTPA,AE5BBOZWRMK46CA2IDKPBVIQIFAQ,AHZRZRBWNNDHG2KXXLPRZVBTHTUQ,AHVOFX6HOS5RQTDPP6UONVCRODLQ,AFURZKQOYCUW7VM4OARS72JDTB3A,AHKCSY3JWTOFWMOBQZX7KXDDMQFQ,AE74526CGYUJIWO3DRBFRBTN2I3Q"/>
        <s v="AGNE5T4E7SEMJUDM4COI6JBNJQBQ,AES63PZGZP33ZVO55CCO2WYML7NQ,AHQYGDH4CNFRYRTPCENNJNJHULTQ,AEMDF6YAXYO7WQUIAFGEULA7NWWQ,AFDV4H4KLTJ55TV4USUXZQ3SM47A,AHHGXR7CKVXIJ2ZT7XLLXW4DK7DQ,AEBMBHYSJBU324NU4URUAU4RHB2A,AEYMLF2UAU4DY2LCCDIDPFEIAAAA"/>
        <s v="AEJYXUANEWSM2G7VHRZDANCYLPYQ,AGGUTNEUBYL4DWFU3VO3SR64QPKQ,AHFDICPWOMD7PR4EWYPOT5JZTX3Q,AFUTBH6P5GKM7JEHII7LKYB3XKDQ,AGNHQQDJF2WSXFFIAY5RS22DBECA,AH26TJQO7WSE7QTSY7DWLILS4QSQ,AH6F53CHVVYPMBUDQWTG3LJZVCCA,AEF6JSVY55DHBPROF6AK72DB43ZQ"/>
        <s v="AGMR74PGVNG5IU7X25GJGDAT63TA,AFZHVPBS7NVVW2M7U4TXWIQBRKAQ,AHOARBR5RTZEZWDSDTRGIBNM7TJA,AH3PPZMEFKEJLVVCX3FZ264SEY4Q,AHAFEMDFYHJDWIR4CF4JD3HIA6ZA,AHOQRYDRLIO5O3MPE76LHWANC7EA,AFANGSCZERSUTYMODCZNYRH7NL4Q,AFBIER33V2UVWGHQNBRTHEVLIW6A"/>
        <s v="AG7MI6MZP3GMUTO65QNUR25VP7VA,AHBZCVGYU7BO7DCSNDWCXK5GQP2A,AECMWB3HNGTTXL2CN4FR6NFXD5GA,AEDRNOENRBIMTJ75EUOOTKRN7YOA,AE5GXCIX32PZKCLESSPQFXILAPNA,AHM3VIGOFAIX3B5LBTVFIH3JPL2A,AGN44TXNKAN6TOS4VEW5N347GCNA,AHZZISWHBQV4TL3MKOJTH22IUNIQ"/>
        <s v="AF757N27JM5UZFJ3TS5FVGBYVMDA,AEMZHQJZLLZE7YLSPHME5ZJUOQ6A,AGTQADVKZIITNOSSU2VHYAEEZ7WQ,AG5QL2X7ZDWB3GK34SRUZTAXKO2Q,AFVEPSR3NXA6IPMGBTDRZNB6TY7Q,AFDLI3P4HU4RJGHXBV5X4UBM7ZLA,AGSYEEI6BBNNWJDYAHK22EYCPKQQ,AGNR2DWHR4DRJVRRUOZTUU4EY5RA"/>
        <s v="AGHW3JDEF6JIRC4HB43UDMKOFXZQ,AF4N3Q6OEXVBSAHPK5NVJRGEZT5Q,AGM7YFUBLKUQPYVYZQDDPI3RXSZA,AHECHFXUUNHLH3RQ6ESN5GCUHGPQ,AGGTMAPT4WBWP2C62I6CGW22QNCA,AH42ECAG6LPCU22T5BYN5OXQO74A,AEYY76T7GEFE75ZEMXWPKW5H3LEQ,AF6SAPRZH3XU4YBLVMC6THTXAPCA"/>
        <s v="AH6NK74TCKWVMLPVFEC44ZLT546Q,AEUNLUIL7UEDSBOHDA52EP3CT43Q,AGKEIYGWTR5DFWUXTQK2GJCADGAA,AHYDGBIJQH2XC4SMUNVX2HGKOELQ,AGERLRPT3Z7WUSIERUPQ3NNUYGBQ,AGBVV6FOZ3OTCYR6XQ7UZL5OOF5A,AEBHFCOMRX6G22X3JLSCKHLXPTOA,AFZZKKAWBJWFT7ZNDHWFPI2LJTLA"/>
        <s v="AH4RET52ZMGRWFVZDYIC3ANTDNZA,AFZF624S3KR3ETF5MQRA2CTEEOOA,AFVQA4IJSHO64L2W67VXGZLWDGKA,AG2H434HPEN5BMI4TKNQGUCQE77A,AHPMZZOSE5TCIKKBOGRDOKZVJLMA,AEJBFSMMLP6KY56NRUUCZB6WVIEA,AGTJ7HNPS6WJFXFLM7ZFLLVPUUZQ,AH556SFTL3M6YI6NWOTRTGHA4WRA"/>
        <s v="AFVD56LA6WDD3SSROFLFQVHLSHJA,AFKGFQ6SM5VJVVFZM7RNLTQ4QFMQ,AFZ2XU2PKUJGH3N6MCYNRFGVUU5A,AHY6XDQNLICAHSOUPBE47XD3UDTA,AE7PU2TS7JOYITZOCZV5YQ2D4LVA,AFDQY2YWCKPDNXKZDTLPJAQ4JO7A,AHOSX5HUOCDZZKOMGTHESXDP4BQQ,AGUBBQWRKM3QWTTVHVOYM4IYMDFQ"/>
        <s v="AGRGIE4WRRX3CUQLN2RJDIJE3HSQ,AE7QGXIB227O4GIHLSTP2Z6VENCA,AEULY7BU52WW7X5U6TUNDBO2BU3Q,AFFHWVYKVSRM37YO4YB3Z6IMFLYA,AER5JFSJPXWDBT3VSBEHV6VVVIHQ,AF4TKZNEXBR44GBBFYI6D2I4KKFQ,AFO3ZXLJKCVDKFHGSXAFA6AYDE5A,AERWXGUBL74M7E5ZZ255BQBB6S6A"/>
        <s v="AG7XDPNSDQFE7CPVN7ODSPVOAD4Q,AF54QC7SIVQCZ4D2KIEIC4GESBFQ,AFNCBTSEMD3A4C34GITDLZIGOSZQ,AESAFKWCY522JNXNL3GMD7K6W6KA,AEJQ7NWZITDPI44AMIPQPK7DQLCQ,AEUJXKO6WMZSLPCK7OD2FF3LV5BQ,AEH5I544J65UH4UBNRET43YVAXOQ,AHVWI4H6HLGS3KQDKNQWF2HFGEUA"/>
        <s v="AEGWP42GIGIOVDTY5DG2A6E4AY5Q,AFAQCBEHAIWL5F5W5PTWK2V7U4TA,AG5M7MJQX6OLPQ2CFRNGKTC26IZA,AEFRDOHS5FREPDSZU6FPMMH5QXPA,AGUCBTQJ5SB74KLB7QHID3VMEQHQ,AH5FRUHWJN6LLDA3WQUHV7DSE3FQ,AG2DJXFBQPAWRGKC2LLG4IUWWJNQ,AG2VPNDAAPKBRHLK4L7CWYBZPNAA"/>
        <s v="AFNCX33YXD6T4LAWBFYXN6RR7LZQ,AGOJ5KXS5VV6NQS3XHAGRDZ7S2BA,AFWEWWOEAAHDSL4SLZGRNGT57HDA,AFNGBQYXHSKNKA4E6M7RBIESDL2Q,AG52N6UOIS5XRAI7K6RRCGIIGGYA,AFNUG7NKSURNWMYX4JL5T7CL53XQ,AEDDSZIS6P2DL7Z4MHVXUKLW73QQ,AFFTXR2YGTS2NVJHQAAWSV7UNBPA"/>
        <s v="AHQM673VAJUI7R3VMP4NWML4CZLQ,AG7HW2RWBBMIKW45MHWWO3MJPAMQ,AHAMXU574LIAJQEZIHZFB2VF6XEA,AEVK6SQSDGDCBJF4OM2Z24SXE36Q,AEOOR2OZ72WSRAVRX42ADEZNXQSQ,AG7NKDJ76WUK3JVPQ72NHUHHKWFQ,AFLID5BXTJU4P2YML63YQCJDCP2Q,AFI6OXAAZYUPZN5I4RP7TC66JK6A"/>
        <s v="AG6LARJ3IHDAIRVVN6WW4Q6JTPJA,AGRR4GPFNWDS7BAR4XXDSLRWHS7Q,AENVIGC6PVWFL7WNAH2VXOSK5AQQ,AHIWMQ35DZ32I2NXFG3FZGQ5WUVA,AGJGE65PDHD3YRNJZX7AJC2OYYFQ,AFWQUAD7B6KQ6EMMOUGFBPXWFAYQ,AG6NHOI4HQRYJYKR7M2DERXZNMIA,AFW5XNPYWYUD54B4GHGBC7JTMYHQ"/>
        <s v="AG3P4IMSW644U3FQ2765XNZFNC3Q,AGDKW4WQN3ZJJ4CVYLNXLCK5CNIA,AHU5TPA2UXOKQ4DDHN5RNZVBZLYA,AFHAATSERIT56U7QXWGJIL4MO3KQ,AFX5VVJ6G4NBFDWPMRQBFLYWEW6A,AFUUXVY2MHW6RYIDUUOPR2HDA5OA,AGZRENIZWCVXGLGXBQR4KWQZK6AA,AEBZFCW7Z2OSX3FS2DVMINPUZ6KQ"/>
        <s v="AH6LPYJT5UBJ7CIEWVHDCNQAGWZQ,AFG4CVSEFXYGJMIHZKX7JGGLCSZA,AFEXNZMRCU4SZFDGWRO6P4CMOGRA,AEUTWNKAMWBUEKXPNPWLZAV2PASA,AE4WVGQ3VRHKHQN3CNM7NCZL3BBA,AGQA6CD2EAQHTFTTONWV6IBD4PLQ,AHXVDMVAJ3EJF56HHLY7CHZK5ULA,AESCIZFPXLL5RG2IAYQEL5V2KNDA"/>
        <s v="AEV2RFEWLJIWQDBU7FMHAUJT7PQQ,AGN4RT66HR52VG2S2I5B4LUDEZNQ,AGTTKLYUVR5XG4LXI6QWACQJJKRA,AF7EAJ3DVQJ5OV7EN7NI4ZCTUKOQ,AGCEQDLYNNIX24BEH2YDCDOSQJGA,AFZU2DMK45O2USJ3FVBIXTNRZXYQ,AHDAF6TAAIC7SNQVJIBHZSWZHPGA,AEOA3NB4DXSDU3E345Z7DFFTZLTA"/>
        <s v="AFCNMPYF3HBJZ3FYMKXQAMR55OSA,AFW6KM45ORMBEVYBQ4QMSGG2ODOQ,AEWQF6RZYLNE6KZGF7DKK3C7IVGA,AFSLFJUEJHEFU5FAYUPIW2DZZR4Q,AEFUZZHV62AGF5NW5JJMEQI5TJ2Q,AGYOCAXRDRTOABD7L7HRINORYK6A,AFGWCA57CSCLUTCHHHRQOHUZALAQ,AF5DDVYNOENPTAMINHPTVCNWPCZA"/>
        <s v="AHTBDJ3J72O3A3NQNV2OUTOXP36A,AFPYH3UF3GB4RNX3MX46AXFM2FTQ,AFDER5KTHQQR7JFESKR2BGL7N3FA,AHOVXBUFOZ5ZU5QYL5B26JZ6M6SA,AFSJ6X7ZQ3N3TLGPUCWW5U2DP73A,AHQAQBNZHEDXSAPJK3W3S2BAIDYQ,AGHPAJL4PEZZNE6X6JAKEBI2UG5Q,AH7BGAGRTSO5HVQAS4TWUXAV3G5A"/>
        <s v="AGDI3CM73SM6W3GZTPAXJ23GNXUA,AF2WVFRQZPM6MC653VXOF46XYNSA,AERSG63VY4JYAZNAFLHC5YBE7QYA,AGD7FEEGW5JL5H2DY4PAHXBXEOBA,AEYPXM7M4FENXD3QMAU2DHWJQSMA,AFR23LRVE7CTSLJBHQFDNYMX5HFQ,AHSNDUCUGAHGPOTD4PIVFRZK3GBA,AEV2ZXYQ2Q4ZKT5EADCYWVI62Q5A"/>
        <s v="AFUKXJCLJNJK6S47HUN4KLGPFHCQ,AEYU436CG3CVTGML3U4BQLM24X7A,AHWGO3DOMU5Q5D2THPQOCILMEL2A,AEC6ANESUDELYRB2T3RKNZCOXMMA,AFO5GWF5MXFJW7SF3RKUTJXPB32A,AF7P2QHPYH6Z2KS5K2V2MTRPHOOA,AEHAJER6YJ6UB74W534EA2CA355Q,AEQ4D3BU3IY4OTLZQAL6VTAOWUKQ"/>
        <s v="AG62NLRIFTN2XEHSJ6HFEUWLNUFQ,AF52BVFW4ASG3V7VPP4S4BZII6DA,AFAS6QTXL5CPXZ6RHDRQP5FDQ5XA,AFIUCL2BAVOF2TKHTDO6SILLENFQ,AGYRHFW4K32QEH7TATXEH565CBZA,AHQH5PRVD42NW5O7FLDL2ETIBOXQ,AHSXVV5G4YWE5XMUXSP6ST7S3Y7A,AGRQAZ4YPQE4JGYOYPWSYCYOLQPA"/>
        <s v="AF6FWJDVYLDXCQ3XUAMYDIMTDE3Q,AEVREAMLELSSIBFZAFMHJZHZOCEQ,AHFQHRUOXMDEODCDMN7DAH7O3XUQ,AFMEP5XCM2UPBSXEMETTX2WKYZXA,AHP5XVXHFNOISFJBZ3NQX75EC5QA,AGHNC3MCDVNFBHJE57OTC7AOT6YQ,AEYTSGFWZ4ZRHMCUB3CPKEWFHMEA,AEDKRMDACO4VWC4ERJ42X6USUNTQ"/>
        <s v="AGSYXGAGS3QPCXMCULCHPZHVZY3A,AGYI2ZNVO366FOQR4EPOZRQFKZHA,AGSQMFOIENJJKSUCLBBILKW2Y3SQ,AG43V5KMRNBDZHB6JZNM2RSJGEHQ,AEKKUECOGRGJJGSMDTDUTI2JKL5A,AHIACMMGVA72WI7Z7AH44ID3AVUQ,AG3WWBPMVIMZILVOZGYXYAA5M6UA,AEB3YEBRITFKRFWRJ6F7VGPIR6FQ"/>
        <s v="AGFSOG7QWOQRQTDVWUVK4WPOPHSA,AG6UPQFCRHSQODIOVIMER3P47VQA,AFY66NURTOX762MUCC6G4QMEBE3Q,AE3NPJLVC2YRPBNFICNMX5ZB6MEA,AGAZYH7WC2DAX4C5Q2IJ3QNNTXKQ,AEBVNEPJTREFKWKSVGGA4OTLKF3A,AGCLISGESOSSRSZW6ATE4IHBDFZQ,AH6BK2HIRJPBQKUMSL42RVA2UCVA"/>
        <s v="AHOSVRPAZVI6XRKDHV4VQKRHMV4Q,AETMXBXXZHMQXZEJUFTS4VEBC6HQ,AFK63ZR76EMT36E6263UOQCDR5FQ,AE5BEDOHJHOGLXFPGD7XGENYUXCQ,AFZS47FK76MBKOKQHQ2BEYNB2ZEA,AH3QHP5V7G52L5SDIIAFE3TN3VGA,AGFHSRASMHH6HVE5ZRM7FL7MUBOQ,AFHV7P56J3ZHPKSNHAQSO4YCETBA"/>
        <s v="AGC2PMSRLC3GK54AGSC3K4VQRNJA,AE6JJW7YL5O4AMNXCKPOXXC6PA3Q,AH4Y6H6PRTHH24FVECTXBUOCALYA,AELPPLMH55RVXKCSXTVPBOVOIX2A,AGOFVAWAS7B25ZHWYBLYIXX6FXBA,AG4HRUL6S4S7W4SSANHGXJKEBNKQ,AFI6J7FM55FQVJBAEQHVPNNQSKQA,AH3HPLFU4X7HBCFKBJZU2NOF24XQ"/>
        <s v="AEF5RCDWM36RUTBBON7LXA26PTCA,AGLAZIZLDXX7FKDCSJ6ZLKSHW47A,AGUL3ZHFKXB2FHBKW6EMPCOZBV6A,AGGJYZTRMD5LELUKQE5ZNVQ326BA,AHTOUZO3OWX3CDI6OWWD2QY3NYWQ,AHY7SA7H5WSKZPBFECKTY6UWHFAA,AFE7A5UHWCAOYQVYDUDDHOUJFMMA,AHXG6CXWUZKDMM5DNC6BELMP26QA"/>
        <s v="AFOBWTUOP4PHZ5K7XW4SPJWKDIKQ,AFYMFZN2MFKODDI25OZKLO36LCHA,AFRJ7RO4QSGVXMGOMAYKDF4NV5GA,AHH3N6GR7D7M2TQEMQ2YQZ6E3VSQ,AEWMKIKL7BPEMHC27IUYWYM2T7IQ,AEE7B7WVQ7D4AVZ3PNCXJEA36ZWQ,AGJ7O6CXXXUN72WOV5JID7X7ZBMQ,AFFDNRHZZZB4RCDML523QW3BV24A"/>
        <s v="AGI4CCISF6KU62HQAT2VM4GNNNJA,AFRVEW4OKSGZ2FNKMBGZK6CXRLHQ,AH6KDBZ4SDILJZNKGSFMW3NOWMGQ,AFHBK5CYQFTCGBI3AI5RVFZ5XCVA,AGWF4RTHPA35XFXCZZGOORF3KOTQ,AFU6A2VUU2NNOTDQNVKBCY7B5ISQ,AGBFCJ255MTTPSXYPTKWN7BLY6BA,AGB4BQGMMGUSJ2SMZJDCF7WTQSQQ"/>
        <s v="AE376Y5V3WTFCERMS7ZVYUZCFNUQ,AF5GSV6GVHTLGBTN2NIS23BQN7HA,AEQ57W6KFWU72BECDAK5CJ3OML5Q,AEZLUYRORWZXFHOSF2KN4GKOOATQ,AGNLOWKPE2OQVARLP6ZDG5ZHQQUQ,AFQBZXNFOTEDURZEUQ4GBITKZ7CQ,AFQZ4Z5IE2BDZPQJ7OBQS6FXMWZQ,AFY2KVXOARKAYSSSHYAZXMKB7ZKA"/>
        <s v="AEKIHWXMZFS67F2COXCDUERH5PXQ,AEEOKIYMOYNGBWPWP3FJDCRYUCMQ,AFSV27BUBBO4RXKL2XTBKTIPEOSA,AER7VVMGX6M6QAMBZFMCQ6A7MZAA,AE5GTUXFCCPSGKHOEKPPBZXXFH3A,AE23WGYTUMB5R6JJMBU4V43JIW7Q,AFNMQJFHA6ZOCOGA7SINBVYAUIPQ,AEXW3VTOJOMHJUJV5ZQILFLJYNQQ"/>
        <s v="AFC7Q5Q64XM2Y64FT7Y3L2YVALRA,AG7C5TFPIBMWQQC2SY4UPPRF6T6A,AEV3DHIQIEUNDUMXEPHJBVZ3VMHQ,AF7WOI76RSO6HPHORY46KHV2KARQ,AGLMQEABF4OCKPYA6Y4H6ITQQMXA,AEEXZXEWCWYDJLF6GTCY2Z26BNCQ,AEBEEV5D2QU7YGXUN4BJIK4UUFMQ,AHGY7QPVZJPTLRLC4ZAY2N4EISNQ"/>
        <s v="AFTUS3YZBNWUVW7FV7AQ4O532UNQ,AGREMFD5IKQE5NK2YCOQ4XNUTUDQ,AHHCU7EJOMSMPWWIYKX5AYZMZL4Q,AFMCUIC3C5CHX6MWTMK6NM5UDCLA,AGA3HQYJUDXUSMKY2XA7VMWANUWA,AFPORMGJWOHUS73RCALK7AQLVLSA,AE4YLPCDLNTQVAY55PYV3LYJYUSQ,AF7LYQTIS45CKK5MJKT4D2B7VWAQ"/>
        <s v="AGSPAJCL6J6YDXIAPE76RI7HR5AA,AFU6BZRZSMJBHGEYA6E7O2UZEWXQ,AEZ56Q4ETISVJMCTD6W2Z672HIPA,AFBQMEOHKDRW6CJJFN2X6BVFQ2XQ,AEUDP3SKTHEQV7VQ7TV6PCVWJUMA,AG5OWHWYJUE7GK5HV47FTXCLUL4Q,AEADGYDCRKJZHYV73SEXX5CODVVQ,AFEPF3H7CZCWZW2M4ZVRLD7HTTIA"/>
        <s v="AGLAZIZLDXX7FKDCSJ6ZLKSHW47A,AFBQNIYHQELPL3AS3CI5Y7MWAJXQ,AHCQZGA4PP2US5BBID5MH7DGIRCA,AHBAFNJWDQVW7JM7YGQOHNOCVM6A,AHJBDYJIPK5LBAZKUJ5QEN2SGAWQ,AGPESJMSSBWG5JO3AUJN4IZKD7TA,AEDY3GIDR2RJL5RYJ3TZYZ5MUJ2Q,AGF22A6YFPOU5427WPDKHGBCDTJQ"/>
        <s v="AEZTXYO6KQGB5TJF4C2QF4Q337ZQ,AEMDPSOBAW7LQQ7RCDG65VFSK3HA,AHR3OXVD5W52Q2MYS737HKHMTCHQ,AGWIRVRBLNDID5X4KTAFBTZU2U2A,AFYA6RUSF2C4PVOBWDACACIU2SBA,AH6ZRK276VT5ZAI6TDZ442AS57BQ,AHQTD5TF5VW5IPOSAGIZ7VYFB66A,AFC4X5UHL2LN4PBS2TWOMIZ2GHAQ"/>
        <s v="AGPGSHGMGBF6GBOQ7ZXUBQ3IFZJA,AGCTDYXDS2ERAZO6ACV6JTFOHIZA,AHRUFDHGCKZGKT54AVRPZEUTNROQ,AHMN43SPXNEJP5O5QDLMZJXUAECA,AEUDSXTROWKKBDOIXDIPXVUR5GAA,AGM6G35OHG5KQMIRRXHX72G3LK2A,AFRS67BBE6ROLU6SGM626FXNLFNQ,AEEJ44O5YFDJ7ILQI74U7XMNEFIQ"/>
        <s v="AGK76H5VGHDWFQD7JTHVKZNQ5BHA,AHWXK2FU23OBRZZUAXLTBDI3GMIQ,AG6MJ7SV33TYEKAWZOY7HBZ2W2WA,AGIVUEKXGQYNDWJ2UDEE6T24G6LA,AH7Z4E2IL2MTD636EXSVY3BP6DYQ,AEQTIHVRG63RUHQ6HMSZZPITXCSA,AHYTLAOGOPXGT32G7WO2MNPWKISQ,AFPZ5LEIQUTJBH4TEJFQIQT327NQ"/>
        <s v="AGD6ND3S3MD2GWZDEJJ225BLLLUA,AF6WTL2BAI27FGX2BFG3WCXREK3Q,AG3PFOJEF5GLV3YFEAWJUTBBSIEA,AET5DKTUHQBYCL3S6OBVUHPPGDUA,AHAXFLMAGSIXKYFVDPGC3QLAEOOA,AE6EIDBISBBJAAF35WCPRRY3NORQ,AEGAAZHTQRX7HIKMQ4KTWNBICPEA,AEA7RJWIWRHGUYKUP6LJBPRSZCDA"/>
        <s v="AETT3TJOC4QSORCIDNNMRWXFQBJA,AEKSSQBYFN4PVMF6TFSWCDM3GGBA,AH6FWLRYYSUC255E7WWU5QRIWS7Q,AFLKD5Z33WDQ2XULJBYG76T3YGVQ,AGT5DX567X2NQXMMIEMN3DPDQNSA,AED67MOMBSOFF4YGXKG4BNH4L7CQ,AHVGOLL7QJE3QK46VKGLFMON2ZZQ,AFJSUF6UQOVP4YGWFRSY6RSQJ2WQ"/>
        <s v="AG65C34LATM4J3ZFKJJPDNISZKUQ,AG76GICZHJGA7YVN4TORX36ONVYA,AHHIHCEKEYDIRPJ5W7WXGLB3E66Q,AFYSF6635O2EAPR4GMVBH74FSIFQ,AHAVRPA7Z3PKTTWVBVUISCKI7RYQ,AEDH674UH53A5FKLUZCCM5LVKUQQ,AEUK344UA4FNU4PR4AWSPKWX5PPQ,AGPAK6ELVZPVKQ7GEZ7IUHNK2C3Q"/>
        <s v="AGXE2OEXIRBIE4WCKGQYVF4ZY5OQ,AE76DJPCEWHN2OTAI3SQR6WIPB6A,AF5SIAJE5YC2OYZFZZXRUTCQI2CQ,AEJ6Q7R4JYX6VAWBWTCZQ2BATFYA,AG3I2ANE4UBBMC5AH34BVK2STVZA,AECKINXPQ25FT226Z26A5P6WM4DA,AENR3S7MIPA25OAPDZHF3SYFMRSQ,AF3C2ZU2DQCZ6VXFRECIHFFYMZKA"/>
        <s v="AG3G7G2DUJKN5YMCOYZNCADKKJUQ,AH44B2X6AT45J37MHHTU6RROTR4Q,AEK7LRAV4F5SJOHLTLWOHW2HGDKQ,AEJNQ7HJWCUBEAPBJY3WNA4KYCSA,AGQUWP2W5FVCMMXE3TITGSKHVW7Q,AFVIOYI64LWX7ZMVHYEMSMPMGEQA,AE4KGK2WCG6QWH2TOWODVEN4F5OA,AGB3BMFYPRZH26CFIYKTDIA3NGVQ"/>
        <s v="AFQLURVIOJ7LVLKNHB76BZJ5KCZQ,AGWO43ZNNSWNOSQOL4QQI2LZ3PIQ,AG6UUJCP3QT24QUCT5PTQIYWUI6Q,AESTKWAZITTK43OZLDVJKVQRUF2Q,AENVPHUT7FQF3OD7CPPJYVO2YWIQ,AGZTN3YNM6RFDCZY5JPZYULSKWNQ,AFXZDRPDWF4RVB7PYC4W7EX22PAQ,AHPGVB4FAYZ7VYKWZ3CVGCYLVRNQ"/>
        <s v="AHYZC7TAK75CSXYF2V57TT2XB3VA,AHVSVASRHLY4HII4CH5GEKNUWAIQ,AHU3G6JL2C765DSFVXYNANCGFATA,AEF7R2XPRQEBGHMMUTQRQNQ7CHLQ,AHMWV64SEF7KPL6YJUVNNIAIEHJA,AHBVHPQ4W6276E6FKYIQHJQ4BMRQ,AH6ZGBUYPQH5WWPNBBMYQMYOOYTA,AH4XKLZAXDJGMB74RNSTAQD6T33Q"/>
        <s v="AG7KK4DGWS4RKQ2S7Z7KDSWSNT6A,AHQOCMTZCJLDZWHA4UFRGXE3ATNQ,AF3TCDSYBVZRSHE2MU3NV74C7YPA,AG4PLTD4U6CPUFP5VA6TUWM3V5RA,AGLZNLY63W3AQ3LE22NHKILAS2UQ,AG7CR672RR6AWBT7I62TSPGNS2NA,AGJL2UK2F3UGV6J6SLRUCOI4CJVA,AGVCLAOUVKP6ZCUZFCPDPBYFYJKA"/>
        <s v="AHI7MFQMUC5N6DRDGTYZPAKPWF2A,AF4YTGSRB6V6GKOASPKQOXBSV5WQ,AG4HJD7JUH5N2VD35E4V6VT7GLMQ,AEXQDRMTF5ZQUUSHS7BCNNYOKRQQ,AHTQKY3RQLPSFW44ZP7BN6BCKGAQ,AEFUKUMHKDI2O3TFN7HKNZIP4Y3A,AESLA7XGMFNAM724AWVRLZHL376A,AHI2K2FYRC2LPTJ3RLMDZEEDTPUQ"/>
        <s v="AF52SZE3RZ4OMSOTV2XLI7FOVKMA,AH3M2HOCS7VMTXCOYYI2AKZTFQDA,AF3XCKUXNVV4TXZRHMFCHOP4A3OQ,AGFDIWO3DFWN2Z4EMNSGIOVOBHEQ,AEVS6WG5PFGQNGWB34Y4NBYQD5SQ,AHBHVBSLQAZYWDF5O7IURE36WXPQ,AGEZA6R66R66NKFHY5CKESBG6S6Q,AFDB5OD5HO5R7BDUFTK2VEMEOCLQ"/>
        <s v="AEKKBA277W5KM6HAY3YDVILIDSEQ,AGWG6TUMPUSGJEUNI37AZRZETKPA,AHUIE3AFZ4L4DOWE6HF5XUXBWM7A,AEY6TYWTFILWUXH5SPW2EUMOLBNA,AFIL2POTFUFLYZ3Q22FF2S4KIC2A,AGA5YIBRADKT7MTOS3NDW3UOM4DA,AGODCNPZG4Y2TY2CB4SBCJN5YXFQ,AHYUQQD2MUJHFJXWYZ6KCZWI5IHQ"/>
        <s v="AGRQVHEZZHU5EBW2ZF254W4VTNYA,AHU6IYP4SSB65XIZJEDAZJGAOBGQ,AELS3TOQKIM3SA35ES73YQY4MCIA,AFUMEYL42TG3CIXNBRCFHRUCCZBA,AHIR6246Y27SKCODQVBVE2H4RVVA,AEREMM7ONA7LBDNGQSLOUJBIPYLA,AG737LKNRE3K2ZWJNPUM3H3ST7TA,AGC7DQDDBKIPBSZYRDPTLKV3LKQA"/>
        <s v="AHN4S54X3ZPVWJIMQEQYFTMAOISA,AE7EIACCCS63A5SXBSEHILB7XLSQ,AGJZM5HHO4DOX3Z3I5S4KIM2LT2A,AF23H6B4AVCBUT7K2UMY47BTZ3HQ,AFWDFNYIE6OCDEN6PENSKU56NWKA,AEL5RQF36JGHYWOMKBKVXENLZCMA,AGOFYY27SNJHGWFH2VFUC76JA7HA,AEJYF2RUYV3RI3XC7HWY4UO6F63Q"/>
        <s v="AE2QS54KQW357EMHTCIX34UBB2TA,AFGABX3WXI4C644LQXZZG4Z7NYKA,AE6DLJW3TAZT627XBMBJGGCWYBPA,AFNKLWWSK4BYFNHQNBGNO7QDZXUA,AGC5MKCR2T6INKQSLXKV3QQW2KDA,AEZVK7KOH6QDSNG6ZX6VKI3AC4VQ,AEPTTSPMISL3YSYYY4T2U2DI4ICA,AGD63SACQVHFRKSUCH5VYUZSJEBA"/>
        <s v="AEULM3CY4ND6RQZI7TE64I2BNOWQ,AHT3QSBKTAPMXMMZHQYBKPCCXXLA,AFNWEVF5JQ7ENJHBHIHTBYUZBXYQ,AGQNWKU6Y4KUJ5VINPKC7UGSMCFQ,AEPVIJMCNS4OBHRA6D5ZXYVNTXZA,AGE7NMAHUEHPYGY7HXDJVHUFMMCQ,AFW6KM45ORMBEVYBQ4QMSGG2ODOQ,AFWFPCA372BJOQZ4WQNB54ZB2SKQ"/>
        <s v="AFW5XNPYWYUD54B4GHGBC7JTMYHQ,AHTZMXM2QRD5PWVLIPN7FOHOIH7Q,AFQL43U7R2EDDQS2B52Y2UDEC6CQ,AGCP2OGWNDP3H6ST5WI63QKBKISA,AECZMYNKZNRE7CJZQ257V2F3MRTA,AFZ4FBQATW3AY363VAW64PZ73QCQ,AHB4PH45PSYE433J2I3KXWKPFAAA,AG6CCG7PM3D2IEKTJOPSSBWLWPDQ"/>
        <s v="AF63ZFTFFODG7SUOLW4HXHDUQPSA,AHCXNGYHWBSZ6FJZPUDRAFN6IVDA,AF7KWHU33BSKUSJ3JTPU4X2NBYLQ,AGHD4B4QRRL44PJCZEPMGONDVTJQ,AGI3IQPHZ7GWIDMB52JK2PXNFFTQ,AHV2PXIU5JTWA4FJ3IDGCHRFLGIA,AFSRWHDNHTHHZGPN7I2QBDAMOIVA,AEUZCEJW3VTJKTBTONLMQFYOGBNQ"/>
        <s v="AEJ4BLDMPXCI2I6X5JEA52RDVWJA,AH522PPGKMDYNI7VJSVJS3PJBORQ,AGDBGZ5L5LSR7BK7VXLGKV7JJ7WA,AEYVEEU5L6MIQNKW4FGQCANJ6IIQ,AEBYPM6SOKDZXXWGVKQO6QE3KARQ,AHNBGEVBOT7Y7J4Z5AWCSDX35DNA,AE47VUN3SIUKJIBG4MYPFIOCK5XA,AEYDGBWST4L35NTPWB2CS4IRZDVQ"/>
        <s v="AH6LPYJT5UBJ7CIEWVHDCNQAGWZQ,AGX3GCRGFU4IHAJZRUP655EEGSQA,AHOQRREVPSJUXUYXDOJAXWCTOYJA,AEL5PIUOHBKXOTW3VIO3KK7QLVLQ,AEJBFT4P76EAVJQOHGHTQWW3HACQ,AHVU44QPDJGJJRV2NLDRERCTAGTA,AFUS77H3MU32ZFAHB7O7Q7ZYETVQ,AGHESQ2NH7JIKXLAQ473QVFQDV3Q"/>
        <s v="AGMK2IKWHYVHPTNZZ27BMR4XRPZA,AGZTCSTDWS2RORRSXFGJ4BP6UXXQ,AEYDEYJFLGKSXPU2IT7RMFTPMPIA,AF3WLQXJTT5YXIF6LDRDNEQSLSWQ,AEUBKJSXZZYMYVQDEKXDJZR4LNVQ,AHCN72JLX2W43COFJHANHQKBU2EQ,AEFZDQSLOAQK43UQQF6SHZUEHDVQ,AGV3GKKLPFN2ILW3XZDNPUMFHNNQ"/>
        <s v="AHTNFP2NA52A4C2BE5WK6PFOCSIQ,AH3HKWLRRJWVLWWNSNRI67WU77ZQ,AHMQ7YJYPC52BBWKM6EDMG4UP5OQ,AGACZ24ZIDYMROK4UAX6ZEKNT3IQ,AHWJYLPQD3AI7VM4ZCBGTQODXXVA,AHNK4EL2BOSS6WRMONWHNWAF5KRA,AFT7QL3HAATP44574CGT47QN4ONA,AG7VJYQTSVIZAOA3UDUAZGCTZ66A"/>
        <s v="AEXY2DXZGQDEPR5TBDGEHYB5BFQQ,AGGCO3ZO6REDF65WNBXQ44BXPVEA,AGKZ6TKG3664GMINDWMYRVKX6JYQ,AH6R5WG7BEWKNHVPRQLNPPPEDMKA,AGH5CKVCE4AOOYYHZUNXI5Z6RINA,AGEPGXLHZTDPKQGXC4FIGNYM63IA,AEZDGTRN2Q3JLDVYEKMS6V4GQQSA,AEKXO4Y5DWMWLEINGN5ZUSJ4BF2A"/>
        <s v="AETNDYMC3FBFMJOQYVSXMVMKDKSQ,AHSCPCSPRAPMZNIH6UB6PIX7URGQ,AFWG4JI344C6S46UQ45JBUHOCQUQ,AERDXJS6P2HTRWVKLVW7SUBDKBGA,AFXFUNDPMG2IONSORBEGUJZOMJMA,AHZNRDTV27KCO662Q5ZOX2ZC26OA,AEJXEBKJXSB4RWFIPPOJQG6FGKTA,AE7A3OXYT2YN46P3WD37MDGTCDQA"/>
        <s v="AEVJ7N5EX6TJXU2OFCDO4HSY2LJQ,AGMGQLON63U5BK3Y4TWRMLBA55RA,AEL3456JVPVXWB6RKCYTYVXKVX3A,AEUUCRDKXXXU4LJNB3ERBXQY47CQ,AHNNUOE6JO6DYVSBCELNHU63SLTQ,AGZ65RFJNJ2KCHAFLG7G6O5NTBCQ,AE6HGV4SSK2V4C4QVOKY42KZW2DQ,AEJTMP5M2622L3W6D2YHPTZ67JIA"/>
        <s v="AGPAF3K6YHEM7446WLCBQJZWORAQ,AECOALJSL7PRTK6PAPQVUM6BT3MA,AHYSFJSMB2QV5236QBEYJ7TFBMEA,AGT55L7XB6PFMNTDTRVHZTD6W4EQ,AGIGWMNDM3SRININDV7BH7YG3C6Q,AHPG3AAPVL7HKSID4IPJ5MDAMAJA,AER3MEPIVO2UH7ZC2DBFABZIBPSA,AF6LZ57BTR46HO4KDLYUF7UJZQ5A"/>
        <s v="AHG7RESECZ5S4EAPBC4A2DMHDOSQ,AEOPEGWC2WPLKRI7G4JLCRHB4BFA,AFEBFFAOMPMC6L3DMOXJYP355UNA,AE27PFEMMMJS44GT27KPL6VUOQUQ,AGWDATRMJQ4TWXQ5PRWFGTMMFWQA,AGCZ5ATYCHHLW3424W3YANJIDVUA,AFULIW5XYUCVPAALQEJYZFZVCKBQ,AFSTZISVUGRJGZYYDY34KP25ZTIQ"/>
        <s v="AHPLA3DROALHPBANLV74CKFA4UAQ,AFQKF4QRKCVDUZPTG4TY3QYQHYUA,AEVWWMB5UUJ6DPXQ5LA7D27G7HEA,AHG4SFZWRNQXOK66GANDZ74HIVAA,AEW2EZ75VP3NO4WVJA64BJFBM6QQ,AH6C46FX74ETQPE52ALQ6RKISIPA,AHZZXJWETMZR7SH7C22KVUT7VHAA,AGPZLMY6JJVJNVHA3JEM6XM5CSYQ"/>
        <s v="AGHTZ6M45GWLTAEPAMM6IEH2BXOA,AGVTW4CSK4PNN4WGW6E2UYMIBA2Q,AEOEJGMPT5X4TS52IF3PJOQ27NXQ,AHJBBEOG5EDRWE3TWLZWZIQ7EIPQ,AGK2S2TC3YVWNUA6ME6NPXSEFHEQ,AGYXHQWJMEIVGPFSNUOON3CFXN4A,AFYRCVBOUMS7NDZBSLAPKGVNLXJA,AFOKIAQZSW4G2XVCTMCKDBKHMWGA"/>
        <s v="AGELGKPUVEJXOFDB3I3OCEGLRHAA,AGURDYN3ZRF6E6XBIP3E67PNKHKQ,AEQZ7R5E3KOSW4U65S4HFY4TOISQ,AFIUBVJJSLGYNID7GWQQHPE3KSXQ,AE565UJ6PONRGUN6Z7BBE63X6D2A,AEM3OIJTDEQTCUKSWMICRKOFPISQ,AE7ZZAYS6ZDZ3PQEPKBKRPZKQIIQ,AEPUJDSJZGXDU3PM65QI7OECGZXQ"/>
        <s v="AE6TTPY5R4YW3XHTPGX6CGHLMVGA,AG5CBSM4UJ7KPPFIQGZPIXASGR2Q,AHM4EBIS4ZE6DWJJBGCJ7OPTBA4Q,AE5M5KSBCHDULWFU2S2YB7JAWQDQ,AGMVFFHVHR6DRCMJOOLWQCN5ZXIQ,AECKGXUASU4IXEIMUNT2ZGT47JPQ,AHJVTASYJSVOZ7XSEMDCWOK3X44Q,AGWG3P5XN6X6JHXKXXOK67JWZRXA"/>
        <s v="AEF5YBIELXGHKIQUBYBHTEPHHAHA,AETP2GEWPZZBFPYMEMT7GSNYWYGA,AH6PZK3J5MOWJGYL4TNLJEOQCFEQ,AHHV6JDMQT4XARSRIQ7QVIJVLZCQ,AHH25W6KHMEYNBKGDDRMT4VJEUDQ,AGKFR5XM34RLI4CEM5ZA3C2Z3OMA,AEV4TPYJS3L7ZBGHNQ2QFYSOKHBA,AGSFY2HVKGNNWGDB3JVE3ILC6CCA"/>
        <s v="AHRVMPX2FGGIB5LCJFVMAHO7JEHA,AFG3EU556AXTCQXSTGYD2ACM5H6Q,AHW5MLVXYWBRYXXWXGQEH27GVVPA,AGD6XZR3ZUKMJYLBUAWUB4B4YLMA,AHNLTOBDXT2YN4GT5PH6FCZAYZLQ,AHDH2HUAAI2BUJ3DOD5HUQIG3EJA,AFVSLNLGZJITGITPXVRIZPHFK6BQ,AED6JXY3SFVHOYMZM4MBG6D2LGAQ"/>
        <s v="AEBO2BBZLCJSQSMQSSZUR4JWW6UA,AFERB3TDE3HAUIGGRZAO7LNF7SYA,AEL6TWTQL7SWNSG4HKWQSG3W637Q,AEL2KKF43WA7LB7RMTMTZ24MKYCQ,AFMZ2T55AMKECVHVB3JJ5H6K2FOA,AHPDB57FWX3S3RH23DO7ZDQRGDLQ,AHNJJSSGE5AONEUXED5DKSZWMXVQ,AGX75LWRUNOTPPS7R6LLOIMAWS6Q"/>
        <s v="AE2XBDOYDMXVHS6NWFKR363SXNEQ,AFEWNQ3WHCXFV334RKDY6TQV5F2A,AFYHSM4NZORPAYX4P6XIV3OPZE7Q,AGGJTBH2YKIJVXXHKKLZGI7BDCMA,AGZQ2GV6RFFSGSEEGZCEA55XSYKQ,AF6RMANVDWWGUPHGAQGEI523WDTA,AHUDYFZ2QJF2XQNTH6OYYHJIDGHA,AEOJR4XRHE3AQOTMVVOIESTP34IQ"/>
        <s v="AEKGNCGEX4A2YHHJVEYHG4WG4VUQ,AGYPRRDBRPAJTRKZM23GNNMLG4DA,AEOHHIVTTMTCKM4BGPQBFUR2P6OQ,AHROOB2PRQPJF3IOOZ3NSX7YKBSA,AHSVLMKLIMZE3DJNARIJVQJFF2OA,AGYRZSILDP3KYP7AYCCKCJPHTHMA,AHISCX6HUBKW7D2SZNRHWICDLTZA,AGWXKPC2SCHOJT4MMPDYBEP4WVCA"/>
        <s v="AFE7R5FCWMXW42O5UTZ7YEAWGF7A,AHZMXBBTAGNP5FSXCLSP676YEJOQ,AFZUA67QC4VNENJEL2DUIJERYKRA,AHKCXIGVYQTE4LJIPBIFSQNYZSCQ,AHYC3B3YXT6CUZMS5X2TWWEY5W7Q,AEDV4GI2RIY5EVU7EXSDYNSRSVSQ,AFDQ5XNQEFSZJNO7MQZWRNV5TISQ,AHJCN3WBIWAFPESBIGKPYRNWEXFA"/>
        <s v="AFZD4RCAOTL4JRRKT6WHVVJWDNHA,AECAPFEPRBCKU4VOBRUGOVMNJBXA,AH2UVQCFNAROZ46WLW3GCZQBZ6TQ,AE4FRP3D6KIQG7H3GP436GUD52VQ,AEZGVKB6YZLTQQTT356NGQIXBMCA,AESGKVHA72PDDC7C45OGNNEMTUKA,AFSSI6KQRVUBQ6DTUNIXZ4PJ4Z2A,AG2X6AGQIUAPKCJIXEZTL2DPVISQ"/>
        <s v="AE5B5BRM3KRUUMGH2DOGYGFHAEAA,AFY5TPNWXE2RPD5FGQR3WHF3J27Q,AFH3LWABFWVDV36O4EA7EDMVB7OQ,AGVLQO56YOIYSE6RU3B634QL325Q,AE56AJOPJC6V2NF73NNWOLPERPXA,AHWBMGU2SOK2A2UZBXGWF5O7QCMA,AEVYMGVYSOXKLLJGQNUBA63NQXOQ,AFT7U6QBELQJ5BQILAGPDITY26FA"/>
        <s v="AHIZSFJAXQCBI5OCUHJFSGIARK7Q,AFVRWGOEBQKKF7RQOZTUXZEKIBVA,AE5S6YA36LI6NLAPALMF4AY5AZ4Q,AGMUT37GOKFEAYGAMGAFXJYA2M5A,AEXXGQOF7CTRUY5RYCD5RLB73BWQ,AFAEKGGAPT6K7N6BNE5TB3CWZ4MQ,AFSN5W54IFWZYEVIOUNU7NYT7ZLA,AELB7VZWZEFBZAOH33CHYBJ2OF3A"/>
        <s v="AHGSRT7WNHURSXA5J47RZCOKGWBA,AHHI45SVDVL245YMCPAW5MX3GIAA,AFRXSJD46OBRO2RPVIE2737OTB4Q,AHNI4LO3KW4DTBDT76SF7HJPI3LQ,AG57WIFEBPDQCK3G7H5T3KTXMRHQ,AGFHWXMDW6NRVZIBPE2NAF4BS2LQ,AESEEUG5PHMGMD5K72ZP4NW7NF3A,AGVLSI7FTT3EPIOTOVO67VBQGQYQ"/>
        <s v="AG726NQTX4GKLFNXFOAQBFA6JQGQ,AHAI3QJ4Q5GQAQRQTSJGPR3BBVYA,AETDBRTOHY56QNWI57VHDA2C57HQ,AGLQDF4STKEC43X7AGQ4HR6SFKFQ,AG4KWB76KAF53ROOZQ5NG4KEAUIQ,AF3G3VBMX7MF3ZNHNO4C737BYZVA,AFALR44LTLTN7PHHQNB7HJDZMEZA,AE5WPJODNCWCZCMCMMXZ4DKDVIIQ"/>
        <s v="AEAJ3Z2IULDDDQC7KCSUIC62M3GA,AEUO6UO5UQUSD4SLP3YJMIP6BOWA,AE5LG42YQKQ5MSEFHFL7N2AIUGQA,AGBOOOPREO7W2ZYNMUBO63UNF5LA,AG2VIEGXWD4W3JNOTSCZR5VU52PQ,AGDKUAES3AEKOQYGU2SSSDV7GGNQ,AE5UIXZIYQZMWTMJQNMGSPZKNUXQ,AFBLE3JAWJK5XQJTOQHYLKNJX3FA"/>
        <s v="AGKIML44ZYBW3KKQQ6NNGHOF63EQ,AGJRLOKQPBND2JW7QDUL5U5MY5OQ,AGSJ3NH4VK35QJ2R3SIOG6PPP4LA,AHQR6R4RUMMQMBKTR7ZIOCSFIBGA,AGYWUI23AWDZSGA66PMAUJ4LJWTA,AFGG2P2ER6TDPATVVAMRSJNSHBKA,AHZXNS63DN6MZDH3WSKYRLWSG3DA,AHZEXACAG3YWARLUXFF6G3LK52AA"/>
        <s v="AEX7BFQ7AJA6LRX42T72KUOL5UVA,AH5RMYKZKKV4XY26DP4D44PIKESQ,AGV3XFWGIUXJHLG2TGMUOMPRHAFA,AETKISIGU4D6AWWNZQMNWVRWOJ4Q,AHJOREVZKA5XCCFUV4QBFLNO5GEA,AFJKLPLG5YPJLSF6BHH4W2MJI35A,AFYR2ZQMPQP6L5377C2CDAZNYAOA,AHV6MRKEUBJA3I3DDIBEB5SNNWVA"/>
        <s v="AEHIUDWIZIPJN662N7WZ2KXXOMBQ,AHYZLCABV6IHJ54AO3Y7CVPJEO2A,AE75YQCXBMW3R4W2MVET2JICVCYA,AGTWEVGMY74N5L7YFLZQTHAA3IOQ,AHTXOR5HIEOVIAFR7JI6EZCNI3GQ,AH43WZFVRMTGXLVOGRO2Q7HVR2SQ,AGPRYLCS5QJKBCHQKRYVU5U5JUGQ,AHV64HQ62RSHY5AXQZNKUC6DGL4A"/>
        <s v="AFIZUD4UBB67LGWY6CVLRHKA75IA,AG2TD3527KNZZNE46UL2AK56FSZQ,AFEIKYOYXJ5RNF3MHQ6C5U7Q3ZWA,AGON45QTQGUA7BQ4YMU47OFR7A4Q,AEEZJKFACBVCAW4R5CM45YW4GGZA,AF2CV2NIYSCEV4XH4K6AHNDAJL7A,AETSE7X7ADVJXJYX6VW4SJAX5SKQ,AEDH7DZL7EV37HNO2Y774YFM6SYA"/>
        <s v="AEAHQT2GADXG7O5HE362SSWYG5TQ,AFXIZPXW2Y4UA5NWS3EEQOVQGJZQ,AHCUW37ZFHKL7ZTUFAAOFYKTCQNA,AG2MU763T3BPRZNAXR3VCD35A4UQ,AFTZLBOMSZSCBJ7CK5VXRSA6FGMQ,AGGY6AIN2TRYYC62GJQ5B2Z6ZNCA,AF3XNLNL4NT6ZSZUXYXARJAWYFPQ,AGKYWFUBZOSOAMI4I6YA72S6I5QA"/>
        <s v="AHJ3EGCWYQPUL4CX3MXHWDERT7HA,AEA4XMS33D3PRZZLZ5W6H5BDENEA,AGBJ2ZDBNU3ZZ2AUTLSCVW525R4Q,AE7TDC25GEFP6FQHGQNYGMEGA7TQ,AFJVNPC2VSQ6SO7WIZJ5Y42BU5WQ,AE4KYJVLMHHZZHZGFZ6ETCWGRCNA,AFZCPKBUAC37LWA3YEJSQ5VU2TOA,AHV6ISLIIEDA6IZXTTGCR4DLLSTQ"/>
        <s v="AGYLPG3HSE4P53V3EB3MKLQ7KLTQ,AFXKSM63UF5OAWWNXC3BB46V2E6Q,AHGZZFMXCGD7QFG2Y44DLYVDGPQA,AHNNXK6R7H6EEBQ2BZE7A4HIFWZA,AGWYUX5PXASNTNHQVVFV6P5QRFRQ,AFAD7OCCGIXRKR3RT4KLNHPJKN7Q,AGYB2YEGULFOWJP6KAAK37LUEPBQ,AGDA7CERL2POC3BWBG3FR6XKGVVQ"/>
        <s v="AHQWVH4J5YCLOZJMQJTB3FKA66YA,AGTATACN5LUOY6XTHGLDJV2TV7JQ,AGOD5XRGRJSYCFNFE2Y2IVAVS7AQ,AG4QBUONWQLCCWRCXBA6GKTIPGUQ,AFQVO5Y5V3FU7ISKZOPTHKBH4QEA,AEYJEPMQRPIGOQK7HFIX5BEYON5Q,AGVCOM3JOAPMV52YKVWPCTKFVWUQ,AH6XUPCGCWOG63XDNA4PRPWFX4XA"/>
        <s v="AG6WNF3AQBACEWDTRW6UM2MALT2A,AGDX3YMAIQMEVYPEJAQTYTEIBPDA,AFHPPBAJGDWY57QWBC4P34LOKRHA,AGHH3UBBLW7P7IZPJDMQ7PRDX7SA,AH3DDWCUUZDBPHLX4YVCNSECLPXA,AE7DWY6A2QRWHQTYLRM7QYUNY7FA,AFUV2FBPZYYQYR6VJS2VCVPZTODQ,AGNMIY7234MP6VA5DN2HRBGQZ73A"/>
        <s v="AFSWMOL6CDK4XP6ZX7IGXHM3GQXQ,AFFY3SQ62GIH6BU7WW6J3VIEOMZA,AHAMEHZNYR3W5ZYHIBBOBDRAAVNA,AENGEPMLQO2XYSN6FEO3FU2XOSBQ,AH6BVEKL7FDXA6ZNWZNSLUZJGPUA,AEEJESI2M64R6WO3LQGYW2J2VYGA,AFH3LWABFWVDV36O4EA7EDMVB7OQ,AFQOC7DOYC5GZ2FT3O6COXZ6VLRA"/>
        <s v="AFTZBO4S2Z7Q6UL72EUKGZRTVB6Q,AHKUVXCYKFWABRPLWPL443YZWRSA,AFRHLDDQVRCWCMDMWG44BGILASLQ,AEYPS7OXOCZW6EHN3CGLBMES2IEQ,AG36G3XPHERLKRDG7XYQ2IWJWPIQ,AHQ6JV4TKZKOSAQ6TQ3IAQW74MMQ,AHCCFBKMNPTBDV2XEM4UTUKRCEPA,AGC2F645OAT43MZ3FMQT5EWJ7RBQ"/>
        <s v="AFFITBM6PHS2QO3SI23K6T5FZJYQ,AEW7WERXDAVF2JFHMPDWI2R6EWLA,AFVSNKZX2D322R5L245E7JBPXZPQ,AEIBWLUGRBR5PDQLXFISBUHOQI5Q,AE2MN74BM246562VMYFMSEFSTAJQ,AEIZWS5HEDO6KUUX3B2GWNI6LVAA,AHU7LA2O5SHVZMSFQU72YATBSO5A,AEBZ5HFJJPYLJAJL6YPW5B5TNSPQ"/>
        <s v="AG5AXAJDBTPTEASP2CGYURERHSQQ,AEUQXSX3YSNN5L37W7I243ABWXHQ,AH2OLX25TOPFVMWSSXCIDK2ING3Q,AHSLJYCXIB6MF7XA745OIGQ5VY4Q,AG2XZP6Z52IRYUCU6GLGEUTP5HJA,AHGD2EMY5M3BGX5MUH5DMSV4BNRQ,AGK4RKTLQUZ5OQYSGOAI72QBN6PA,AESFHQDDCGPTVOTQQTTNA3IRSN4Q"/>
        <s v="AE3S2ZAEMH765KUJ57DR6HBZBB3Q,AHSIVUNTJMI5S5AJGFDE5EDQ355Q,AGQUDHVCMBW7DYS2HT5HA3QCZIEA,AFNXZNINQLTHKVRFI37VQAAFFGOA,AGVKQNHNS7PQK63FIB6EVC5GUAMQ,AEHZ4NOZ5SIDQLGODWS4UZ6RVQJA,AGBVAEUPMWYCDQIKNAD2DXEYWXZA,AEOJW7OWUZROZ6Z66ZQU33Y2ZYLQ"/>
        <s v="AFCUW5JX2EZRGRGNHO65DGJ2ZNXA,AEK5ZL5CKQD6YJFWXH2AWMYQ5L3Q,AHTPC5KX6RHKRPKQ3RRUF7ECBUTQ,AGCB4VTTLQMUON2RGBTNCDTTIRVA,AGQ4XHSMAMTMH3AKNOVGTURDJLDQ,AFVZGUHN6ZIFJGIBXSBAFVN23LLA,AFQT3KCDEBTI7PX2J4W7P3CRNQIA,AGPMBJGS7TX4RMXZRT2FILK7ZWLA"/>
        <s v="AHBS2L7JPLUKRD5ZJQVVSFJ4LNWA,AFS5B353QRCCSU47ZJP22D6VGOPA,AE4IOLUZBOKNPMKOWBH4NSBQANGQ,AGW7EVQ7EY3BS4JCCXZ622IVSSSA,AEGALBMIH2REIAM54HH446CXCAFA,AHZ5C4DKZMCI6CTANLO3RVEGSSFQ,AGF752ZU5K45Z2R6A7PZFIVGC7EA,AFTXFBWO4GE62ATLVMHKDCZNRA5A"/>
        <s v="AGYJWE5KU7LQVHHG3UBK4DGPWP5A,AFAW4JGIBKTJDQE4EHYSG5PTAOOQ,AHJW63Z3OYPN456LWSNIFUY4QHBQ,AHX4QZLN7AZB65JUWMDFEDFMXDNA,AFCJIUIGZNR72BMVUBH6QSOJML4A,AHODCGFP6G5DRC3ZJONS3SKGNYUA,AFBRSDA6IG6CQY4IGPKXUR4ESI4Q,AFHI5YETSSJR7CTVO2PP6ATKWBBQ"/>
        <s v="AEWMPPA26KJIWQL2VJLXEGGYGXMA,AGDRZZSAOT7UAMJBMLYPZYDNCJOA,AEHT3UW6AG4BFUEZQY6COIDBOBGQ,AFP4K7GIXSHORXZ227LZN2SROSSQ,AHJ2Q76VFBFNGG73ED2KVXOPNHFQ,AGNIU4W6TXLMBMH7JQ4I5ICZ347A,AHF4WTXSJ7OWJ6EQ2TDQQB4TGRQQ,AG2KUMJ53E7NT2N7NZSOUKNT7CVA"/>
        <s v="AE5D3EMPETKIA4VU4SZU5UIHXKQA,AFF76KWKCMR6GNPUXKEBO3N5YTZA,AEXM7ZELXVFNAKRTVDJ5RAK42KRQ,AHYHKNM6SBOIEHGTSR3YR4QMEZMQ,AHYDPSGRW6OTHG2H7LYZVV6SHZ4Q,AGQQ5W4LCISBHXT54SYYCIS75C2Q,AGLAQV6LP4AXJCMGURQX3OUNTYJQ,AHTBXGFU2EAF5DIC3PT2MVAN2BFA"/>
        <s v="AGMYVYGTIGHQQDKROQZHYI67AW2Q,AFPW7SWJI6ESX22SYZCE226UKRLQ,AEKY5CMK5HRNNZXVWGT57CJWHCDA,AHRQ54DIJ3ABHV6LPYMZWEWVBPPQ,AGLQ56XIEU243BB6V45WIIMI7UWQ,AEDW5CCSPBHRUFSD4KHK4EYEINSQ,AFAODJJHXH3RGOQXKG5D6NLOMRPQ,AFQS7C4WBSQEIHHQ5G3I5OWJLHKQ"/>
        <s v="AGKYLNZN5SOR4LZAYWRHAAJY6JQQ,AF3KBDP4KUQBIEPOHOD4CTE355DQ,AGPNK4G7IXT4KWGPM4P5GZVHJWRA,AFELT2ZWY73WKNOT67ZAGVUCQ3SA,AFZE7KG2W5XOGLTWA2J4CSAHNXWA,AGA6B3KA3UVWW7IMQ2AAH7YC7SBA,AELLMRH2KBMJNAYLWDLGUMSWGBWQ,AGLXXAIFPOSW675BKK5KDZL63KVQ"/>
        <s v="AGUTG6MZYET7MPUMPQXFLSNBEVUQ,AFN53ZMEK5W2MWJW6E36M4ECOFDA,AEJNJQFBSHNGTZ2KLO2IRH2CHSRA,AELJOMTIVYFHQKQIHAB6DVLU65AQ,AFWZSY64MPBL2AJQVIINPMPZBS3Q,AGCQVRAHII6LOJZ5HYLKVZTHACTA,AFKXQZUR2GH27ZHONXGHHK7SC26Q,AHZAJIIJDRADTHCXCEM6QEKG5ZUQ"/>
        <s v="AEHC7ITQUJKLOGQJCAA6Q7V63EVQ,AGCW5OYJJFDRSHITPNJ2NGJO37XQ,AFCDWGFZNA55P5RZVVADKMJX4TMQ,AGNY7JE5TCQDY3MEVOEVAAA4C3XQ,AG72D7R72T2BX46FLNTAPNAVHNJQ,AFOTA6QJ5UKQOBJ5APZRDK3GVOBQ"/>
        <s v="AGKT6MY3UZFPKSYVU5V7IOKJKMMA,AEMPOEDWHUSVZ4K5B4NSUITJN44A,AHPG3MJMT3RKYFUX36KRB3EDGOBQ,AE5GMXIOYRAI3YQEDFM4W22P6SWQ,AGHSVMFIK3RXOK2SWFPWN5TZCJKQ,AH7JVRRT5TX4TDCA3XS2HEYQIITA,AGNNU6V5L7VGIRYQ5XIJ7H4VONBQ,AHD2UUIFWNHDJHVXLGRMPLBBHSAQ"/>
        <s v="AFFOW7D7WJY5D3E3PV26TYE7Y57Q,AFXOKMMHVI6D4RWQXJFN3YSI57BQ,AH65GLY4VWTON6HQURNVS3MWLTPA,AHPCPMJYJE4OFUAOCX2GJNYIOGGA,AFLVQOCKHNNVELC2E4SX2GF4Z5TA,AHCVGFTJLPI3BGD6EOMDLSJ43UQA,AE5JNSRY4O3FLWR6P24C76QLBZGA,AHX5PSVSNVHS4QNYCDEKIMFDERZA"/>
        <s v="AHWQQLE2M65U3ACAYST5FUV4UPVA,AFYWJTX34TSDYAHOCEDFBOESDBLA,AFTI4PPEOUKIY7E7RZNDGR36GJBA,AGIL2YVZAM2EISWCWKZ62NRHRQTQ,AGOLIHXYWOUK27IL5A3NHNA4U6FQ,AGPAK6ELVZPVKQ7GEZ7IUHNK2C3Q,AGFVR7YLNWBVHZT7ZKUMA3OUNIOQ,AFQLEJZYWVOJCCO5THP43JRGYB3Q"/>
        <s v="AECMQ2RLIJLZPBV65R74ZXYWBHDA,AEDKV6ZUXIBYYQJBXOHXB3DZLYWQ,AEHWYKP6AINWLLGVCZXRT3GOBT6A,AF2LJJNMXJZHEEWT4GCNWPSLFPIA,AGJ3VD6VNEKCMGYVVAS3ZFSISKMA,AFVY6A2WBGEYOPAJNAZP6J44H5GA,AERWNTV3FQB42AN6DXOZ24NJGOBQ,AEVHDFJPXL5VW4EUXTOBVXCPZA2A"/>
        <s v="AEHCVDRO2RQCQNWQH25CS6227BOA,AESDNVY2THX3KM33O7EBVYFFW22A,AHRITLVMUVOKHOZWEW7EX5LIHVSA,AF5UHHQGO6G4D6AJ4QC3HFU7QRAA,AFZNCL4GFSQONZC3T2E6CWDOOJ3A,AGQ33QFV6YITBYDD7Q5UZB3KPVYQ,AG726ROK2TXYFZYOHF56OXEQEVMA,AEOF6N7C4GZTUUR3VXU577V4K2XQ"/>
        <s v="AELPAFD33LDSPRU4SBYCF5JOSYZA,AE7CCDFNM42PHTVFFJ5JF3AFRZJQ,AFBWDDA2YE4P72CA6RHL43B3F4WQ,AEIE7R5GFFELVNO5KDRXGRS3TPKA,AEI4GFTOVHF2SESNRVUOE4N2NDNQ,AFQWXBVRW5AF53GDQLBGWN4NWXFQ,AFKIFIYLWXVSKFCEUBX4ID3T5QHQ,AF644KLEQSZZJOCIVE5XK42WW73A"/>
        <s v="AGMD2UVAWOKO3W37KGZWAPI3ZB6A,AG7BC5ADBMW6EMTNHSDXNEZACGSA,AEN2I6AIAPGVXROMHAQ4NMUTOP5Q,AGZ626GSSJDOAEJZAPBMENWXFR4Q,AGDJLGA6BF6G4XFQ3ZWBHW7QZFHA,AEC7RE5DTPOP3U3VWADY32HLOKMQ,AESZAGS5TOO5QII4XYFLKFAWSZIQ,AGC5YGA5PCE6NZE2KKTR5KY3E3PQ"/>
        <s v="AETHN2CGVNPVX5Y6SAWO6IO7QOEA,AHWRHOUQWASZTLTB4CLOJIDZYPBA,AGQS7A3QE6JORKCGQ3K2J3Q7NOMQ,AE3IMYWXCNVEMIF3ELZZDGDXWKRA,AHSRJIWSBOMVKM6IWI4M64I3V4AA,AHQYDF33TO55QZY3STKUBB2WL3ZQ,AFP4IFI6O7PUAZ3A3KONELUOBGOA,AEFZZLVLJSICGSP4WDGTZFSDF2BQ"/>
        <s v="AGWXUDJLYBQYBI5O7UHDK6QW7FYA,AHYBJJUUPQJTFXXO54OQ3J2D4N4Q,AHME467G4UTCVM75WV6LUC4H634Q,AEW5PTYK4UHR7B65WM4XTZLBYJZQ,AEYADIPLPA2P6QH53K5OLKRQS4MA,AGL3YL2HVMSNJ6JQ5FQ6HGAZEJPQ,AGLYEVGC2CQ4B6K7ZLFC6HKRXHXQ,AHL6URBGFQRDUNFGH5UCW4BGF4FQ"/>
        <s v="AFZ7BSWDEUCVHARR4CX2UCO5VZEA,AHFKTS4EHCDCYQS425TALOSRSNHQ,AF65MIICMJTPBXOMJVXMRXJO564A,AEUDRXQAIOQFAJMC2HXHA5I726VA,AGHNUCRUYQXMP4652XV7ZVK5DPMQ,AFJQ6LWTWGENRRJXZLWWX27YREJA,AFWKRJGICXU2EXDCHLR5AXVCMQEA,AHFOGTDIQHP3LINYF4EQOBZ6GKZQ"/>
        <s v="AFCN4ZD2X2EVUUDSG4BMFT7YJA2A,AHDHRPKNTBSBYA3MRM5PYQVL32NA,AHVUIVUWUFPO7Q7OJKIUG2DA4BFA,AEXIJCTRTURULROTIL72CGUX3K4A,AH227Z3F4JYYTDOQOAYSZKNVWUKA"/>
        <s v="AFJIOGKIZE7HIIGKY7UQYGKCHUTQ,AHWYLGBFCUWXVK26AOQEY7QNNWCQ,AFYXCGFUYNSPE2MMMHPCDDG3MPKQ,AHJDPDXYI34BCGDP4LO6EHTJXSWA,AEDN2U7HH4M3FF3HHDBHYZM2V4DA,AGBGH66QZWI6S4A5A65VS2EGULVA,AFITUHP37XFHAR6LTTXOSFZIJM5Q,AE4PAQOUOTQHDRBH74KKGQAMW56A"/>
        <s v="AFMYEBPS6GDJSJNW3W2LA22EGVZA,AGYRWNDZCQ4RHAQ6YZIBCQDFMH7Q,AFNLLROSLYHITIEK3AUCH7F67BDA,AH2I7KKNEMSGES3IVG6KQUBRENCQ,AGMK6A2BENOKD2ODSRVUFWWC5G6Q,AHCOYDQNZS4UUSG6CUGPTYFADJWQ,AEIVKBCTQJGOIDNCWIZGMGGBFZKA,AEBOS67PZZ65W6MOFB5TLA3UMHIA"/>
        <s v="AEYGIH4DOWVSDCW5NMBO5B66JC5A,AFOSMRWUX356F43ZT3O46AKFXLEA,AHAAATUF2J4XWCRCFDHSGRMR4QHQ,AHTVNJD4KEN5OLLRPBMBVK65CBTA,AF3FG4DF4LJXC26OKQ7OCTTV76CQ,AENNAVVG4GBJKDQKJXQUEKQKTXGQ,AHTKG4MRV4XNZ43XSD4R7A3XSB3A,AEI4VIVXAPEKJT4MCN25ZWPE6Z7A"/>
        <s v="AEIGFUFEU2YGVXZQSYKPUF5FTCCA,AHAO6EXKU37EEYYK3GH6ZFK4SUMA,AFB4UHZ3QF352GURQDBYC5JORT2A,AHUH2DL5E7X6EPG5NEI3PYFTXX2A,AH4PKU4P7D5AHUHDYV74RUPDD22A,AGE7RHK72JYVY6MTM33BY4SVZKOQ,AEVJRCT5FUVYU4LJMS7EEXGF4LVA,AHPDAOIVOVCS2LWI73U6DBQYETCA"/>
        <s v="AFXZNVON4LZKKL23DAL7IPT5ZJUA,AFSZKLP7O5V7SHFKRIC5YGKLI6VQ,AGNJT6MCU54JSU2MDPAUHNVVMPAA,AETWKKRH3YG3TDQPRO72TEEGPBIQ,AEK4IBLWWLNYTV5TXRAIVIDWDJEQ,AGEU6T4TWEHPJGK7WYQEINX4NTGQ,AFIDAKZO3JJUEQ5XHV5DQFPWMWUQ,AGC2NONP26AGZYB5HR2FYRMUAJPQ"/>
        <s v="AFTJIOQOYRDJGI723DK74GWNDZ2A,AHHUIFGGDKLFQ5JQ6GKTCFP5ICTQ,AFJ4RYVZPFVURFU2KARPMUWJHY5A,AG4HRCTC3U32DT5KTF5D2KYASGSQ,AFXXUQYCEVF3LETU5PSA77TAE5FA,AFKQ3TOYUPI6L7KPMRWMFU26JUMQ,AG4FIDFQU6LP6QMFQY53VSV5JYXA,AHWPQ2ZMZFHAYASC4DS6LFCQ4D5A"/>
        <s v="AGJ2FUFEZ6Y65C3CZA6XJ4J74NFA,AEOMLWH4R5GQ2PAEYWT7DXBDIDFQ,AGZSGTXSS3U5JRRIRFWBTC7N37VQ,AHYE53BX5R2BNJHNSISJLEXOIAPQ,AHXUXPQFBUYDK4PEVU2BEKXMY4XA,AFN3Q6PA5YJYY5MW4JJW7KD3CFMQ,AE3RFRGO7TRR2B3HPMSS4UGJZDMQ,AHKSCTFHQOFIBISZ7QXIL7KOIVGA"/>
        <s v="AHAV4CJCMF5EPFWOHKYSWKTHHKLA,AEKLUTZJ4NAMIM57BQ2PMV4RGR2Q,AFJXXS2L6HWWPY3JISX5SCNOEJRA,AG3W26PYXB5PZLCXPAT3747IYCYA,AFICN5SUTEMROEAXGDQQ6R5DWIMQ,AFWO26UIM72Q7ZPHSQ3DUGDM6H6Q,AERVTE2EIAQT7NEI6VGV4DJIUXCA,AGOMT3O5U4TB4TZVFQFNDKP5GT7Q"/>
        <s v="AFVTO4K2IG5AYWZPOAEA2QGPZZ4A,AHWTCTHLUKPJP2IUI4BQMHLGSEAQ,AHAPQUB4R4LW5DVZEUNCXW3PB5BQ,AEHTBA3SGAOECHU5ZCSRUW4NUGLA,AETY3ZRXJNRJ7NEK7BMH2XXO26KA,AGLWKVJOI7HQ24WJBODYR5E556SQ,AEH27CVZQNPB3YDLTNLPLCNNMKOQ,AERPXYDL77A3TGZVEC4E7COXPNJQ"/>
        <s v="AHGPGK7X35WHOVKQHT3OCUQ7KJNQ,AE7SXDPE4UX5MOB32PS4V63RPVEA,AE7DSLIHNWRP33ZULLHXQA4KM5BQ,AHG2ZF34JUECM4ZYKFDRRUIKDIXA,AHQ2DKS5UNONNHOGPYRRL3JMYFBQ,AEFES7Z2WEM3TVJHVRRRPIGRRXVA,AFOLBZKWUZVF4PQ33ISHI3DEFDUA,AEDM7KPWGF43EOIT2OHPQEMDTBSQ"/>
        <s v="AGTIINLWR6VP2OSW5R25BYBG5HLQ,AH3GNW4PAYTBNJZT6ZQBT3734A6A,AGWYCIPKHZXJUZXRJ7EB4TAH6OVQ,AFLHRHONMOZXHDC2ZOZHFL4YJIQQ,AFQV3ZTQ5BMBAWI2XBAE2KGC4KUA,AHGYV4BZYGAHGRKZJ3B56CVDCKLA,AHRBCLLX7TIU43LLXCP3GSMLMN6A,AHPWNTIG3ROOC7L2MFN27UHBQ2CA"/>
        <s v="AGNLXH7GFRBUEG3GEYNDW6B6Z55Q,AFMRUR3XGB44Z6JGCPGIS6B7MXDA,AGERS4EZVITFCCWLQIZ7P4XAEAEQ,AHEYB5YSDOJS2CX5ZYJGEGSQ4JEQ,AF5EHB4Q72MUV3PTDIRKOU6RZJNQ,AGPBIM77CMHJZPR4GROXSNK3GOFA,AEQ2EQIV34AERSJYG3RO5D4RPS7Q,AGZQCU7SW5KKYPSR376PM6UUQDAQ"/>
        <s v="AEACCLBAYRCRJLUMTQVS5JSOYYVA,AETROJMOXLWYXXLMLCU7KW4HXETA,AH4BA34R2VIOKQRIJLXUDKFR3MQQ,AFYSXQBPVL6SBVWFIUWXNK5P2FWQ,AENMVCXATZBLHQGMVGSSY4XTNKRA,AHGP46O5MO2FPEVAHZM6A7EZHAEA,AGAHJYQQHZEZZ7ZVR7557735PGVQ,AET4QQ4FHIRE6OWDOEU2264PW27Q"/>
        <s v="AEW6MM2KKYNQQXXAFQH4YNVRUBMQ,AG5B2JK25IVZJ4XBES43PYNFRI3Q,AF3COUSTM5YZSV3S6KASMJ6NC3JA,AHSJLI3SFLCBQV75ZJ5STARKTDBA,AH5A4BY345NKVTFEO733D6G7QNYQ,AFCNIB3CYWCWG5XWEUVDXCLNLGSA,AHSTM3IJNFXMWVR5TOSMDLHPXVTA,AGMZXK5XYLQSAZSVUHHFFIZZ6SGQ"/>
        <s v="AFLGIDPC5GTJ4ET22CVZHSHBYCJA,AGFIU57KQ27B2HIIHLNRXEX4LD3A,AH2HEAF5KSG36DBJZATRGPWMQFFQ,AEHFXUDWPL2CJNEDKMN5473JESNA,AGUZ3J4FHC3D4PBXVYJSJLCYLR6A,AEE5TKO2YQMMVIBAGMEE4BQS6ZHQ,AHHWAZU4DKWHDYX6TXUOHE56T5AA,AHOGJRONCJE5ZAJX5CV76QCAKC5A"/>
        <s v="AEOZN7QHTHMBMPZ44PLKH7ML2GFA,AHBZTGUKAUVUWWRIX5NAR3LFRRDQ,AHBZTGUKAUVUWWRIX5NAR3LFRRDQ,AHXL7635W54KBJSQMVBH5NU5M5HQ,AE7ODFGTGXOJ43E766LIKWOZWYTA,AEME7YWZ3YMKQOAKJY6QV5XKRQXQ,AGMGMQ6LB27Y52XFBO7LZIGDTRQQ,AHJICOXQKSOPQGHIO62545GNPNNA"/>
        <s v="AE7D3RJLZB7FRIEHCAY6O2ATRJDQ,AGR6MSMT6NDHTYUYWIF25PIVEEQQ,AGDGOIKF2V3IFHQLZ7QSCAYQTRNQ,AHQ6LZRLPWZRHXDESLTHYTIQPKVA,AHNLTNUGEDFJQZDRMZTHFFEV6YHA,AE4ENCSAVBVYJVFC3GMNMRDSD2KA,AEBRFXFON7LZTJCLJHVYUTGAG4JA,AEA7RJWIWRHGUYKUP6LJBPRSZCDA"/>
        <s v="AHV4RBRC5YCXKIOQC2Y4PFTQPZJQ,AEXNDM5WOVFGYVZEG5WIZCIJVN6Q,AFU42F26AWWMHVXXPQBCV3TMJCQA,AHRL6UH5ZPAO25IZNBKRHIBU75MQ,AFNKZKUMVGEZPPAHKKX66IV6RJ6Q,AEK6GCTCP57ROUFQRMAH5X3NVLOQ,AEMKNUIMZACX7TT5FMUOPSS5YNMQ,AE47Z7OIMUONNOFNS74AL5G3SEUQ"/>
        <s v="AGJBZ5PXDKBX5LAIWE4RFKQRZOPA,AHZ3OEXV4JL4MNSPNLNCAKIDTGNQ,AHSI5YU57HTLXWPV3GB3YBW6ISDA,AFKYLXLD4CQD2ZTR2332YUOELWAQ,AGO7DPNCGHKXTC2ABQIMLYLWLRDA,AEKKCP7NXBVTMBOUE3MX2X2NTNQQ,AGQWMX7SUHHGX32GDU3UFQOZJ7RQ,AEZGTPDU5BSCNFPNTFRPZEHHKKUA"/>
        <s v="AGT572FSHJL725535LQUNZXHTO2A,AGGIJ2Y7MC4VSMU572S7NZMHGSTA,AHQXV74OUKWTTJSEF3A63MBXSCAQ,AF2GX6LD7IUTQ5V4S3VZ2LMZMAJQ,AGPB4U5YAXMJXJV6SGR5TAXFXMBQ,AFJO4HYHQHYRKJJNE3ALLGPP4J5Q,AG5GIDKTKJL5GQO4WODHFI2ALUSA,AFON2UWSBTUCG5QSHZOAMHVI4WSA"/>
        <s v="AGFI7QAP24WKYIKSVOKOI6AH5QWQ,AE3OLFD74JMTB3BH445H4VU2KR4Q,AHVSB2RAFNPMGZEKR7Y5SW6XN3PA,AHP7DRD4MLKSHBJGYJWJFEVRA6LA,AHPINNJOLXOPGJXN2Y6S5NVCW6JA,AGFPOSNBSZEQER27XB5IHLWGJL3A,AGW6CYJRLVAP5TGYYDZ5CD4CTYXQ,AFEIC7ACC5JILEDYC52PZLVKB4QA"/>
        <s v="AF7KVNWBD7JWYLKGKXBYJ5O7RQ4Q,AENT4PFAUWIXBLC63RBXFSIQS25A,AFNJ2FA2TZWNELD25ME5HKAFNN3A,AE7HD2B333CUTVNEKKQ2OFF3ZWNA,AH7QP5VH5777BLVSP5M6KE2IEOWA,AFHOIELXNNNUIH657DZGY66E47BA,AG56GJXG2U4TIZ42J4H5SIAOZFSQ,AEE5ETMIZN42YFYSNE3DUQUSWEJA"/>
        <s v="AGVKCM3HYXDY24CDSPW7OCLKBY5Q,AFLU4N3XW4NR5F76OYE32MFHFNDQ,AHCTMBY6ILZV6NI6M6AMLCOF4ICA,AFCMAZH6M3TVEIJMUB2MX7OYSKSA,AFVHSUME3FXLMVWOAUMSW2FQY5OQ,AFKXPQJBEVNNZLC74ISHNFVCO6CA,AFELQDSWBB36DNLRMGBO2JO3C7GQ,AESUWQB3L5GNP2BJPUD4MXJ5D7EQ"/>
        <s v="AEEH5DFNKICJXQME6UXNS3P3OM3A,AGBSAL7DSIA2DOH4OECWZNBWUWFA,AGTWEFLTCAACRA263SPI5GJ3RTAQ,AGZLLIPSQAYH3KIKTP6FY5OERQDQ,AFE53GDVPWIFSX5PQH7P3SEZ4HKQ,AF3ST42POCJQZNBDQENBSIJFNH6Q,AEPLASBTA4EAJJGZ5Z4HSGL32J3Q,AHFGGYF4MVQF5EOQIFQ2MUKGRRKA"/>
        <s v="AGIQYUS55MG4UWXTEF4PRMPZWPQA,AH4VWAKSTYSTM4XW5I4VA4VOGL6A,AGXLDDFUAUJIXQ5SZK2CKHJGCO4A,AFDV3XB5P65LS5FRSIEWKAY3K3JQ"/>
        <s v="AF7IXQKBUL6NEIQG4R53LMJJUGXQ,AHB43CZ4RHLJ5S6CBOWX6MEI7J4Q"/>
        <s v="AH6ZYHC4ECJ56T4GGZCL6MITCTMA,AE4TXVJAXHK5R7IELJNWWYHFIN6A,AEIJ7SPIJQQGYL2ILSVFV7L7KUCA,AGPQF6FIRVMT534CMDQOPD43MABQ,AEWSLNWPA73PVMUGHDJFRBKEAPSQ,AGBYFOYR3NI4NL3YQNDGZZF2IK4Q,AEM3QOT5IZHF2LEZT6LFD3OTDOLQ,AHK3VCLMISL3QD2KOQSW6WHTC6QQ"/>
        <s v="AF33NXAARAF2D6VUOBSIWL5CV5MA,AFPPWBB7UVUGIXVIQVFWL5CN6XAA,AFM47S7NXDRALSGXS4LAFU743QJQ,AG7B6TJPNXKVLBY3RPA6HSCFJW2Q,AHBJAEOHXRCVYWBFYUOG2G7NTVLQ,AF6DRSZOQ6E5M6BH27L3GA3SYW4Q,AHAPGUPBVNULSTPS5Y3SXCSWGT6A,AEQGO3ENRW4OGBGWUNECEWY7LMZQ"/>
        <s v="AEB6ZUPDFZXQWXHE72JVVSO4ZFGA,AHPZYFKIAW7DX6SSCSGI27FGMZTQ,AFMXLK3YUJVFGQV33RBZQ4IDUPTA,AHMG256GFFJ3XGDBZ33VX2SHQ4OQ,AGWJWL3N6X3HBXK4SKRP6FWDSBGA,AEUNYC2KUYOZRA2TH2WTZ3RG44WA,AHEMPQZQUAERYFBDHQWBEN2KXO2A,AF4ND7E7FHRXWLU2TP27B7BIRJBQ"/>
        <s v="AEG6NCZPUEEC3YY267IS3YMFRBWA,AE3S562OZDGHRXCXEO6AXOU3W5AQ,AE4ENCSAVBVYJVFC3GMNMRDSD2KA,AFREKZH5BGM747DB57WHR4RTR3QA,AEIFPFERCLDOHEDLTL4AT54MGQYQ,AEEGGAYRYXP6RHFL64B5MD5RVOKA,AGB7JIFSP63DCBEXSQJ7NV4QOYMQ,AGTVC53G6H2H6XPYPMPKWPVMEYNQ"/>
        <s v="AF2RABP57DKRSINAD3R2DKITOV7Q,AEGE3H7UIM7FCTYQKD3MMRM3EXMA,AF35WMTKE2Q2F5DQEVAGC5VDLAYA,AEW2XGFZJOWDL6B4TNN4TZC2TRFA,AFQIRFHBUQALCU2BDHWX6T6YOJ2Q,AGFIPI7I4JGMPSNAVSWCA4P2WIAQ,AF4LSZBP7I7DOSKCLX5MZGSR7WJA,AHPDWYQTQGOMTW2T43NC4QQJIWSQ"/>
        <s v="AHPRNMXR66DD77CEYCS5XWD6SIIQ,AFSP434VUSNRSG4UX2ZLIWZXZ2KA,AEBIJEXNYPRKO5MKEV6Y3B7T3CCQ,AGVOEUHI37YTWKDUKVJVBC3EEREQ,AH6NMSZEUI2NAFVB4F2ZHK2IE5SQ,AHMBCE3D5FLL2VTWRXIWZCXIYXRQ,AH35ZZDDDXAUW4RYSRKV4QYYOS3Q,AF2BZP4VGYYRYIHU2HKLQUSH4ETQ"/>
        <s v="AE2XMB6CEF4SCPYQI75GHNYEAXIA,AGGZZQ5IGA5QAIGYO5NZ6PVT3D7Q,AE6DVWUAWPSVBSLLUQYNPPSQQAJA,AGY5QPHPBISAP2NWFXQM6IUE2FSA,AGFVUN4637QP6LIOV5R4RLQWPRAQ,AGFVDEDXE3HZWF4WGRUEPMDEGISA,AGLQGHCAPA45C7LFUS257GLOBJIQ,AHHZDQ4MJ63XTHK5UTCXGFSPQNTA"/>
        <s v="AEEFUBM5UGOQDCGWGY6JORVEO5QA,AHAYM6PMIGKODC5HL7EZ4X3RP6CQ,AHAX2XSXLJNPZD2VD24CXKB3YTDA,AETDMDOVSXTTR5XJPFQC5GABM44Q,AEV5HEZN2S7XTGGBJT353UZI3GMQ,AEXXGJ2SYJPB5NKCDX67RWMIXR3A,AEL73DAP3UV4QKJST55GPFBB4ZRQ,AGIBRWVH463CHA7ITXB5DLE2V7MA"/>
        <s v="AFQ3U3VBOCWRK5FO7AHRDUWWSU3Q,AHAJYQR4MXON2FRMHGMXO5AQMB6A,AF6PSKIGQI3XF6ONPKLUZWTTIJ6Q,AEAHUUJODQRTT2CHUPUCRGDHYTKQ,AHXACIKX2GST7YTDG3AUJJ2XDI7Q,AF772HDBWQAREJWQ2CLI2OHNSKIA,AHHSFGNEBL7YFX6MBHHJ7YO3UJSA,AHVBXZN2O5ZS3WTPVLPL2FICSBKQ"/>
        <s v="AH25R3GOS3TJRM57EUOXPJ6YJDFA,AHI5ZCPOFUPHGSJW7H5HCL3DYX5A,AE4CCI6LBWFJBG4CLFJFLCJZ7YRA,AGJ7SMZ3VQE3KH5WMLS6XPVDDZVQ,AGSBNTGWSEIU7PSDD3BDPKZ2K3CQ,AFLVPDTAQYKZ7OA4FBXW5NOHY2IA,AF5IQBN7EH66YYEVQXIEYZQMDQXQ,AH32IF3JR7M24NTRWQY3HTUUZCQA"/>
        <s v="AFSJUWV2I4CD53EPCRMOQJ3CWR3Q,AGLYAYWTFPPMLELDG7MBUTWQZTKA,AHAAYO56NUYMNL7O7P65YAAKV6TA,AFWPXEXJRSEYWLZSQDGUDSBDHBLQ,AES4QRD3RAYW2ORTU7E7K76ODZ5A,AFRXDI4SII4JBMPANDYIBWAXES6A,AGH6HBX2KQ7SPFSKTLA3TXXEODHQ,AHWWSRDGMUI3RUPRJLQY7DLHKXIQ"/>
        <s v="AHMBY2YCZ6C6D5ZPODSHKAMFGXJQ,AG3O6DYHU7RR4V2YEZCO42RILNPA,AFZVM6YEGV5SQ2KKZFMEJZ25NKQA,AF77N36Z4TV2XEXVZL25HASNQP4A,AF5KHBJBXENJYBREN6IA25CAEGWQ,AG36M6YGRB65XEJ4LMC2U77FR76A,AEVCX7TC4UG5RDTPZTYNHJB5F3RQ,AH3VJYYQHPSF6ZL66EW2AX25XSDA"/>
        <s v="AEVZ5C4WDFLWANNAZDB3Q33OK6JQ,AGEHBUZ4FXMTXQ5W26K2YUNJDKFA,AEUNGOJK6SA34KCHNR47RY4AUQLQ,AFRWVROVBN5XNW6BTASVE47FBIHQ,AGP75AQH4URU3HHHPEIOT6NUT53A,AE3BO5WPWSLE4GZMDE2Y4HJYS6CA,AGKCXGDP6B3EETRONNRLMW2FEZBA,AE45GZLSH4SCD2YNBBHFAT7PULIA"/>
        <s v="AH63HFCY2DBQCGPIVKPHXNHTA7WA,AFWFWVCRK5WBT2KNQO54ZRY6EGGQ,AEP4K42PEUOFUZBSUUDCSQBLE3AQ,AHR6J42MLK352GDZSY7SDIR7FRAA,AH6SYTU35PM6FS3MYCMZE2HUHX5Q,AHOUXQHR4KHOOR6GRVONQNICCGGQ,AF3RAGM4J65OMFTJPKIZ5EZSKDNQ,AG5PVVOM55OQOZLE6RR7HRGV4E3A"/>
        <s v="AGA4V2SLJ744MITK2FWWGPXOFB7A,AHDOHVS266NLKERWUCDBLOI2HS3A,AERHDD3XT6MQGSE4F4NHHYRDW3KQ,AHU7BO2DJJO2GP4JBADXH4ED6NUQ,AGSDISZT2Q56EHH3RWMSELFMI2AA,AEIY5QN6TDD4V2TCBEE6BF7KLIAQ,AEI4BIWGOCYLHHENSEEBA3PZACHA,AFA3SIQ6QNXPHVU6AIEL4FIMUYDQ"/>
        <s v="AFPBB55ERBMYZ772BNASND7FMW5A,AHM727ZYMMQDPUHJ6OWCUCU4355A,AFS3O2OIRQF5ECXHPLIAACRYS7ZA,AHMR6LPDRS6LA5Q4IPR7CR5C5UNQ,AHNKAHK6RYA2C67WMJPAHYF2SOOQ,AFAE3QQ4QXQFUDMR6PPV7Z2RBBXQ,AF2XP36RNYHP6ECLKWEGNJMPIMWQ,AG2GORYENZ57Q2GI5YX363VVLIWA"/>
        <s v="AHL435VQHZZXB545DXGLIZSACFOQ,AG6OEN75DD6ADCNOYEGCMHZRI22A,AF3CWTDKJKG76CDV3IL6X72ZC6EA,AF73CGOZKN7MGOT7NZBIJFV35UQA,AF4CMSAMBV4RKGO4LWDE4LY5K2QQ,AGVG3B4ICKXGMOKDYKEOWIAO7LSA,AFVLASKUEKD7ILQRPFL4TAUJAUUA,AH2Z5DXERV53SFHROV27HKERTZPA"/>
        <s v="AGLOZNSKAGH5XUZEAZ3FZTQ22CHQ,AFAT7XOWTWEFHD5OPAUPOMHDS6ZQ,AFOQM6Q5YBLXIBXQ3OX462DOEJTA,AHRIS5H6Y3RZXHEWWOIH4G2LYJRA,AEHJFSE7VES6WCXZMR7OAQ6W7NIQ,AEGAHQJXL5G7G3Q7RBN6RDVGUTVA,AF6HEKQ4VQN3LEYA35NQCEG6LAWQ,AEYIX2KJOD6M2ELCQRD2AQATBBKQ"/>
        <s v="AENWPLS2BHDMH4O6DD7EYV5DOGHQ,AGWEZX7ZMZNEDPVTPFZIOKD3RUJQ,AE4JUNCUKPAHHGNR2OJEXJ64ZJOA,AH3AYKWBYIOGWAQURE34B6PGJWLQ,AHQXC2MQJWWBWFCLJQWZ4KCT6BCA,AF2GCLO5T7RRFOW2NCDF2POWFGLQ,AGPAK6ELVZPVKQ7GEZ7IUHNK2C3Q,AFQKN26SJVBLDXPECZHMTIAYVLSA"/>
        <s v="AG4CULPDENY6NXR67DNAQU5VM42Q,AE6XZBRHYTRKG33Z6UGCG7EUQ2UQ,AFLCRL5P6JC24SEQTM6ASIJUVC2A,AECBTAP3SOAAMWUSNGBILNOOM5DQ,AEC5C3VXEKLH62ITNOMMUYIE2CAA,AFB6GXJEM6T4SHB3BQJ5G4UC5VAA,AFTCVC4B2DKVF5IF7GQYAWOA2X3A,AHFYGXWTFW2WTUEEYAKS3BYPQQ3A"/>
        <s v="AG23N2Z5CVKFJZ6ZLIYU4NQTDKFA,AG2T5VLGSYCC4K6VINWC2USGSDJQ,AHZHDTTEM2NV5MW3BUGSBU63WTWQ,AGCFGQ3GOFTORIPXP5KJ7ZIB56ZA,AGZMM56YS4MIVU5GTMUXWREFS7PA,AE6IJ467G5TQ72ECC4ESEAAE2BUA,AFU3MFN7EXNXOFFXW7NUKIKIKOAA,AGQYYL7HPZZCZQXA3ZV66J6RXZTA"/>
        <s v="AE6FSULFZEB65U7FWSETNHLBP5JQ,AGV3YW3GZJTWUP4FC7UBOYRWEFUQ,AE6HGV4SSK2V4C4QVOKY42KZW2DQ,AH2NX4DPPSUUQYJJYAECCBRBJK6Q,AEJ47MXJRDNX6VPRKKW5KD56SAFQ,AEHOGFWLLZ3VXB3FKNIMZU5QBQQQ,AGCU4M3EJ346F7J4DKXK4C6FKXKQ,AHH4X42X46T6KKBR7G3L7TCGV3OA"/>
        <s v="AF3I4EPZQIK3OVITINOGTUMCWQ7A,AFGJUJ3SUS35KINKLVKUSSPQOF7Q,AFLU4N3XW4NR5F76OYE32MFHFNDQ,AEBQPMPROYPTAQLTNBBFS4OQBYGQ,AGS4LZEEXWBXM5YCLRHDMZFDHVXQ,AGTW4HJCRU3PV3RWFQZ3OY7A6FLQ,AHKHL25G2FSHGHSMWDVH47N2IEFQ,AGY7TVIILTBSFMWBPYTIWLTOEZ2Q"/>
        <s v="AFXXFWMGUKQDP27JRILRUKME7R4Q,AE6JO5FOQR3D3UE4GTIJT5FVRNKA,AHT5FELZRNJ4ITAESWGATN2COH3A,AECMC4ZTLI2FFUQHAXVILRVCNJHA,AGIPLO4AJSNUVZ3ASVSHC2BZXFFQ,AH2KQR23MJYSJCXDH3J6AUCON5FA,AES2TTA7I6H32D6TO6IGDCI7DFOA,AH33GQ3GIETSNVJGQPQOFZIQBR5Q"/>
        <s v="AFJAEGGXB3SFKV3CIQG672BJD3HQ,AGT25A2JUMFSTJ6FK7AJZIFRHRIA,AGB5B7QDVRRWO43PODQ7BRQBS4PQ,AF7XW2VZLPVXOMLEC2WU7FPUJ66Q,AFP74SQR57V4DO4IH2RW3KKQBGZA,AFCYUWRUBILFTKYMBHMVJSIJKK5Q,AFW7SE27ST3TM7KFAGQEORGOCQJQ,AEL3GVS4JNKIOZHRQCGE6CUJISDQ"/>
        <s v="AFRA4BGAKHDU2PFBCHKEPSVG5OYA,AENPE6KZIPHD7QUDJVPDKRMTR2UQ,AEW7M23YLNN4FJNU2N6DLN3BAZMA,AF5EUX755HPX32CSZZYARRK6VSRA,AGEWLEEAALGWMCPDGMT4H5OVJI2A,AEL3EZQDKJFXIQ6MBXGKGGKVZGYQ,AG77EF477UX6JHDRZFZM23ZRG5HQ,AFBOZIRKFRPTQJZKZE7CFSSDK2WQ"/>
        <s v="AEGQJH2NIAS54T7WKAHKVEO4B67A,AFDH4NWAAHAVKPQVBCSZEHPVFYRQ,AHHMIBI4WD5JRIXCHLFWBDUBUANQ,AESHIA4Q3VBR5HCJJMRGUIBHBQKA,AHV6JCRY6F36XXVSJAQ3SKYLHUFQ,AFXAZGN66ICO6QGG2A4PZVZMPUJA,AEVIV42RTEB4DEQLJOVPRLGAJBRA,AHC5UZYDEQJY55XHOYR4Y7YYPDIQ"/>
        <s v="AGRDTPMUHWAPVCLIT32C7WW2V6JA,AG6JGI37HP3HKED7FYSE6HNY2OZA,AHGX46NEAGEBIMLPLC4TB3Z342QQ,AGU6A55DL2E56WX7673GFMC6HEYQ,AHORMKJSJGUFFI6JCZP3AGVQIIPQ,AEPHE5IYH65CT6E4RFVU2QFQ5RDQ,AGBSKFFDGK7DFN3J54X4VMY7MUIA,AGBBOHCULMY33RU5XRNNOVVN2ZGQ"/>
        <s v="AF5IDL42LBZCZ7A5YDGM2QFNUHEQ,AHPQHJVDA6JHFNRN7OBYTBTJXBYQ,AF5ZRMB3EOZXTXOOBVEVJTGZ2XFA,AFK4JLZVY6JQ3VZHAVISLJ72RAAQ,AFS27RNTNLFALK27VK3TX4JHPA5Q,AH75IN5WV5BWRPLR7QFKFIN6XLEQ,AGE3DIZBUUHDRMIUR37KDA5WMESQ,AEYMSQGEOI3PJTI3DKWC2ANWVIMA"/>
        <s v="AFM6IHWXNLXOBO3JZTO5DN5QJROQ,AHXEMXDI7LE4FLGEUHSK426PVKOQ,AG6HMWEV2ABV7VF344EGP4SNMLHQ,AGNK4GKNE65RYXUXCDFO6B22NXCQ,AGVHESKGY3VL6CHECT2G2NPFWYWQ,AGTATACN5LUOY6XTHGLDJV2TV7JQ,AFFGWYKF2QF2IRGERWSNOLQ2QW7A,AF6WO26Y4PHPBSGOCHOH66BVQ6HA"/>
        <s v="AE42EZDBUFSJZGL66F275G54PSUA,AHFGOPCKQ4SMDFRKGLYFOAKTYXUA,AHW2UJ6K5LK5BL7LHAD72ZGWJ4MA,AEPWUTZXVJGKU724YMMK4AFRB73Q,AGJ3RV3MOS7D4IMNR7PHFGTDGKPA,AFUWFYMER6VM4ARW5VTGF3KEYM5A,AGFVVKJUZWYWIXOOMYTJYRV4ZSZA,AEL4TWNZSN7KFL3W76ADWINWR6KA"/>
        <s v="AETGW4KBMIJPPNVLPKB7R7O3FSQQ,AEYRRD5MDFEO4UXUUKZ4HYJIWCXA,AECQXTLQHIUJGVCJRIZGBG74HZMA,AEG6WS6DQBW7RUYV5N6Z4QKCWSPA,AGE6GHTP6TZV6IMHAQU3X3GSEVGQ,AFPJLOHRAM3HFFNXMWTZN7GT5FMA,AHI2MWHMTDESX4HL7HFIN5B2URKA,AEDP3USNSZXGRPOONSUFGDM7YDKA"/>
        <s v="AHBISYTXOMEMKDTXVEKH57D2X3RA,AEOSGU32LYFVLXEHETK4QU4UDWEA,AE3MPP4472M7T34QT5674QU2XC3A,AHGDXMKQ7B3CJHLZ3GCXWMDMPGSQ,AF6OH7C5LOWQK2VR6DKMNSKHMUFQ,AFLY6EXAO7CNVWL2AVBQVO224Y3Q,AF6SSEMMZHBAKRV5BGIBKWRCNCTA,AHUMH22K5KBLNH2K2GA3EEXOWSPQ"/>
        <s v="AHHCE7SDKWRKQDLFXF2YNMGODDRA,AEJQ5PXFKFXUBKWMC5RYF2WLEZSQ,AGZDR3Y6MNTBZRSP754LCZGHCLPQ,AE4DHHEU4Y3LQBPIJKXC4IBXB4WQ,AEJ674BKH3ZTC2JQA5PMMQ62I7MA,AFVIELPXTPPBI7HXOXX72AIPJHGQ,AF7V6CVPDC3UJNI3UODXF5FCU4XA,AFYCNW74WYKEQYYNUDBTD4V45H2A"/>
        <s v="AFF4TQVTALIJ24PF3PWD376ONLXQ,AHF4Q46ABHEW3O6SZQMAXB6R6ZLA,AGKD2FZGZLQPA3VITZMPXL2OQMHA,AEF46LTPVXW3BL7J4RETUFLLW3RA,AEKFSZLXX2ULI3U46YCZPRILVW6A,AESYTC5OIXBUIDGPDE53XYOENLWA,AEV4CXMHUNKPH56BNTAMEH7EOMZA,AHFXBNDCOX7XWOQ3AG6PTK6LOF2A"/>
        <s v="AHMOBOPW4OAANJ3VXXWX2QGJA6NA,AF5IGDDLQ6JNALQVE2QDWW3Y7GFQ,AEH7AAYSP6ZITYT2K6PDMCY4PGTA,AG4RZDXIU2IUVLGT75YVH3KJTEUQ,AGWTF5MKOLD3VVQUFRQEPN2F7TCQ,AEEPWPF5DKQ2OMNUTMCXXLZLF3RA,AEFXFHQQRNGTHNUGCIDULRC6BHLQ,AFSTZARBDNESVFT7AANAHBHV3QUQ"/>
        <s v="AGQZ46RQ5YJFVCSGI4BJGNXB7DZA,AFS6PV7PIU6VP4IPE6ED6EG75Z6A,AFDOCCV3LNI3FFF37HOQKLRU4NCQ,AH37HVSNIOJ3DJOGCWS6UFXOKR4Q,AFHIBNHDDDHLLVSXTV4DRYLOWM5A,AHUXZUPCP7X4ZSLLP3S3M23PTTLQ,AHJ3NVF3ERE5CN626OPOX6AEPQ2A,AGHQDSDG5ATRKOSV5HZPFFQBJ5KQ"/>
        <s v="AFMJDZKFVMHFW64W22IJYRZLNS7A,AFQ7WK2RARMAY3NCZVYXQ5OH2XGQ,AEGVHZAPQ2JZ5NRAROTG75MC6PUQ,AHXQBGXJGDE2LRTXCTNKJA4ELAEQ,AEY3S4MECAO4HYQZYG4CTY7EQAOA,AGL76XCJ2EWY36ABPD25DHZRMQMA,AFUC5YIDC3M4XEGLETZWLMIFJT6A,AFTW6YWBCDN5KJ4MWVXSFPHJRD5A"/>
        <s v="AG2KSOZBBZY3A37U4Q273OYH2IAQ,AE2KY7GO5HPPGPTMF2M5Q2GT7AXA,AE7B5IIEKRJEPJUD7MU45QZIRLYQ,AHKEH7HFR3AZJEZMS2FU4B3SFCCQ,AGXNLZFFY7QM6ZYXUJ7VLPXH6DXQ,AFFOKWDBWHTD73ESMLG5EHU6D64Q,AG3H5M4RSVVBD3XRPC4MVFPUGTRQ,AFYA3XLIG4JUAVDGJR6XDG4XZXOQ"/>
        <s v="AGJTPXSZDYEWZM76UMJXCHUUPJSQ,AH4ON4ZDRHM5PWVW6725NRNU6VCA,AHTTCQ7A5VN7L4335W3VEZG6QDQA,AFL5LUHNIIKW6G6GPQML7SFN2W5A,AFHJ53JKOT2VWMLKXNADZHOFDMCA,AF3DB2GLX5C4YCCPB7CJYRQPANTQ,AH723Y45K7AIA5HG27CCBVDZQPYA,AGDB3UZ4G544VVY2ZDHJUI6KOLJQ"/>
        <s v="AEDCFJT7COKZ3DP4YGWKH6KU7LAA,AFCOSVW2NHSFLPG7O5EKP2YRUERQ,AEI6GYSN3UARZSSWIR5HYUEF44XQ,AHCOKF4M3PRZWEENXHMFXKAZSYBA,AE3Z6FOZQTLXHRH3FSDWSUVG774Q,AH2OOR5NWZ5OB4GTDQ24D6CS6DNQ,AHWLIKXRCLQS7T7SHUAAJOKBQTLA,AHBYDX5JRGNFCSRBXDXTITOBNQ5Q"/>
        <s v="AGI3LMXQXP4MEFM4NDQTJTXXQBVQ,AFC2IZIMLDQRHPP6HME2J34YYOOQ,AGRB3PSBBGROCDVUZ4T5NQCFGULA,AFV6EB63VB7UKYIEUYKNYEXHV5IA,AHS5BOPH3WRQV2BD4IWZRGDYQVVQ,AFYWFSV7SQAJW6KLYQN4D5OVIUNA,AH4GBZYOUGBQQ2XQQHY6WKQZTIKQ,AFFBDPS3XMGKIVKYZIMXQZJGEI7A"/>
        <s v="AGYJ6QNPZV2B6GT2AC4MVSENRPQQ,AHGQK5T2FWW7VSK76KSD6XOP72BQ,AE72VFMVHB7UT4FFROPQ4KJPAAQQ,AFNFRCOPOSSJLZQELMABX23PG4HQ,AGG5AUMCUIQNY4UVAAJCUF4SBIXQ,AETJFXXUOXIZDBIMIPODYJPTTB5A,AH6ZJI3PGOEZ6VHZ6GDE7XLD5KTQ,AH4ODBOTYE45XNPWGDCJX2BJ4ZVA"/>
        <s v="AFVYGOA4AWO77UIPMUNH6YSKSB5A,AEJMVHQ4LOSVJQ5BOXQREVQBC5RQ,AGZFPOD265HIFGO55KLY54L2IWQA,AFKT7G2UM46AJTJZXWBFXXH36B7Q,AGS6NNHGXGDDXIK4A2KFIXOO3A4Q,AENVIDMF6GS74EEWE2EBBUD3EURA,AHGBW4HBRJEUNLSHM376MUW2QCIQ,AGNGCIEWFRNNNYEDUUFQRBBWAVFA"/>
        <s v="AGQPAKYDQNK56M5SRVNDN4XOEDKQ,AGA3QPDGKGEZFTLXEDT75FTCIVJQ,AEHY4R257RX5JX5BBSG5AHMO6GSA,AGE2X752RF7ALEWIUKXEJLXE65AQ,AGIGNDQO5K5X7LAIW7FW6U4Z2ENA,AERK5QQB3RYTBTTOGUJ5ZR7BD55Q,AEUMBCFNMBKPZ24SALMXIQDSHJGQ,AHHNW3TC4PO5FFOT44YTXIBYQWGQ"/>
        <s v="AGTBYZOGBXCBMYG2AN7LT4WYRZRQ,AFDWZMVLTXWWCX2UZVGVO5JLXCYA,AFXVKJMZW54XSXP6CQHUWEDPUDEA,AG4W4DLB7L3TFL5MDB7P465HOLDA,AGVEAOLFUM3KCYMH2CDHGD2NKGVA,AENJD2WI3N6QPTI4MTSQ5JABLCHQ,AFDV7XXJCNSWA3R466A2OB6WX66Q,AE4WFHYQM5DHVK4TJMYABWXRPMHA"/>
        <s v="AE6PYJAIQ4PNYJNVMWW6NOCP2SPA,AGQBKNH24HGPL3INPZWJQ4GFRDJA,AHWV6EKDNZ7ZGNEPMUJNXT7JHSRA,AFR4RHGUIRKKR7YFRFXHRHPBAEDQ,AETZFDQIFECA7GMZHIA2CHVPLIJQ,AHIP2HW7P357NTKOSI5YIEQVN27Q,AF2QTRAXJNM6RNHLGYYPDJ32KOOQ,AHDQ55QTDUSZWLSZABNYVS34WPFQ"/>
        <s v="AHMFATKIPX3KHDWWE63O3F5UM3DA,AFKMOTBVCZEGAYHCXPFHV4PFTD3A,AGGH7NCERRPXKHPP6E4WC7RFWO4A,AGEWO7FPEHZGQ5BE5EA74C32GCPQ,AF7LH47LBG5ORFG2V4LDGVM7IJQQ,AH7OVX5ZLGYOQAEYLGW6GTEW7DVA,AGZPS6UBMMPBTMNAETWPQEHSXKYA,AEX7B6KZABJXFXZJRIAGCYLDKM7Q"/>
        <s v="AEWW4RY2BE6FRKM6CVAJ2Z4ZTR7Q,AHJRPRAXBOIRLYMCRQ4HCACPXDVQ,AFCCVMGUWTBRWJCYRW6PAMN5AXLQ,AEL3F2M663FPAM5NGOPIHDLQLQGA,AGTBHLMFZBZYGUWZPZRHRJVZKZ3A,AHK7J2EVK33WETV524DZPUYL24YQ,AFT2MH26JCXVVBN73QZEFU3ZCQ4A,AEPUWVGQ64XTHKV2C3CFSR5Y34SA"/>
        <s v="AGEWFIJDNQ73TIDHQIEMY6PTF7SQ,AGWAYDRCPJOSWY4HN36O4426WURQ,AG3JTK7QUAB6PSV7ECWRFCZCWNYQ,AETCTQA5AB7VTMMOTMZW2HNO264Q,AGBSGY5FA7YYUAR7KJTBGDEZ6TXA,AFIUVXNEPQTVOPLMJ5462QTEWXRQ,AHMTTSRZB6U63UH4TW6J63UXIYEQ,AEFHQZEKUBGETK53T6ASRZZROQRQ"/>
        <s v="AF7XWA4GXXWKOYLWWKGKZIP5O7DQ,AHDS5LB3MMUPNWTCDQEXTSXOPSOQ,AGNIQYBJFY2NWMGIXJQQRKWAENEQ,AGJVSVELOXYVHW65UU77WNDG45XQ,AFHVZ4KFVKXPO55UNZLOJEQIUQYQ,AFV4TP7EA6GRZX4WZUQTAFBWIR2Q,AE7IAOHK4VD5SU2NV3WDE5Y5TVHA,AEUJMQ7IHJCECNPJLEOKEI4JLDPA"/>
        <s v="AHVZAVZYUTJOGQMHGNQVLQSOJNOQ,AF6ZNHSI6WAZLVT262M2JAHJGLNA,AFPDQ7U6JPPT2K2VW6KANBWLNFAA,AEJKIHINZUORIJHJTKKC4LLSLI3A,AFG4PDUEAAG3L4OYGKZOSPZYY3OA,AFMGKNFQZYEZLDII52VE3BSLNNYA,AFCYURWTX5HHOTUJUFX3TTTWICTQ,AGS7F3T2TCPZLLH6EIC7FAFKKCPQ"/>
        <s v="AE42ODBABKBHKRL2PW5XSBEB2IWQ,AFZVZZKBT4ICJLQIMTJ2ZK44UMIQ,AHZDTJJ7PM3GN33LCJB2YWN4QCZA,AEZ25F4GGF4YOFE6XLJ2SN6TNRGQ,AECUHYUPESWI2DB5JMEZQF77VWOA,AEJJNCWMRDOBBFSPLRZQ6BPGI3OA,AFK3PX2HPROWVOD27NFYCUDWKRGQ,AG67OUXW2WVTJESMZA7F2RPZXWGQ"/>
        <s v="AFQCUNSSU6YNN2GEJ2262U55BWYQ,AHBHL7H673C44RP62CLQ7UQASFPA,AEZPAJHK366QB5JCBQNS26MJHZKQ,AHS5BOPH3WRQV2BD4IWZRGDYQVVQ,AE3XNUB7K2MKUGB4H4KY2JY7WVQQ,AHQY4GZWNNMFCUAMF636EUJ6VJCQ,AER5B5J5MQT3PMDDBKQQ5AMBCELQ,AHTQKXAE7KNE4O3RPOSYYJMMGOLQ"/>
        <s v="AFDP6MHD6SSBGTNIH6VX4FQDKNUQ,AGOYO7V7CGV5RA6ZABQLCA25AA6Q,AH7E646VV2CGNVST6ONFXBGJW3UQ,AEGUITV4JAB3VYFYBCTJPGIHXAHQ,AEGN7HVNZ43GTPKGZMHH2CUDQ6GQ,AEU4KWBPB2M6CZASQ7PZ5GFSYSZQ,AFEX2Y2RWUU2SSU4VYFKNX77YU7A,AEJQYFK5UHOS5NSQUPYPSTE7DRQA"/>
        <s v="AF4RZTGOIDIWKKEFQWE3PIURRV2Q,AG4ATWAPS6UTAKDEZLP43YRIHKVQ,AG7WPF7DVFD23RMJ7UATEGMI6ASQ,AGQDAPNRFPKXPBX7IO6D5PZ5U6WA,AHHIYGP3CYZMZCQ75JLV6FKKXFYQ,AEONAJKQPOJFD47DLBXAD656UMPQ,AFVVQAUFB2HFUQO6U752FCLT53RQ,AFJXMQS4GNTUM3XD54H5AH62S7XQ"/>
        <s v="AFHU7KCA3ZL6XOL3PYSGYJM4LAZA,AESFKEVRHPM6BNLUQT46FFXXXHUA,AH4CB6DJWIC6OY3KIOSDCPJLII4Q,AHGGKBW74PHXCYDZCZL3DQ5ZXYQQ,AEEWA3EFIRGINHXPIZFLU74HKVXQ,AGOJAM5G7KHARFVDHTRDFHZGR2IA,AEXVKGPHYLNTVNLQTB56KSFVNQ5Q,AHNI4MEMANGCZNN7HIVCE73ZLBTQ"/>
        <s v="AHWC6QG7WU35GLKYM6XTOTHAXCIQ,AHUMG2C3F47APL74MJHMZGU3GHPQ,AF76BLD2T2D257G2MT7QQIC6TPEA,AGMFUQGKKH2I3HTOGMMFWPKY4UIA,AGHVNRHBJBY3T6MVECCGKYF2E7LQ,AEIC54X2ISV3NK4SBJUMSTJWRMLQ,AGKP6HWXW4AV5DK5A4GJ7EJ4TFUA,AHVOBL5JCW6AGGH3Z34W5I3ZLOZQ"/>
        <s v="AE23RS3W7GZO7LHYKJU6KSKVM4MQ,AEQUNEY6GQOTEGUMS6KRUEYNXJSQ,AGYPIE5BICV44WEEEPJVEFQOCJSQ,AFR7CEQKWZE53IHHOWBIPAMYKL4Q,AGBV7FBP4SEITF6UKRFKTV7O32IA,AHQVOY54QKPIQZIJ57JKCGQPVV3Q,AEMCVRRD3XQRGFHC2VFCXHJEMESQ,AFBWXU7DUWCIK5MRDCLBXWTWN7ZQ"/>
        <s v="AHM4ZOXDCO5UNP4WQUXKP4NWX64A,AGHJ3BRARYIXJRGPKDIOLJYK4U2A,AFPA2366UQ6OXRQN6CDE6GBLHHIA,AG7C4WOSISFMNRWDAGVEOHVNUYSQ,AEN7C6UI4MTHHJN4TQDCCHDDJC3Q,AG57LS7SGNITPOERH5OV4VQHSVJA,AEQX24T5VMQGIZE6EZ3F5LKQP6EQ,AFP3BW7UQEWCU2KNQEJDKWTCDXRA"/>
        <s v="AHFAYARHKASPMG7VH6BITH7O52SQ,AE7XJTRAUD7W4BJAEVEKHQ5GDJIA,AG6SHJNJ2HSGSXQLN3COPFEMZ7UA,AHFLEWWPES5LH4ZHJGDJ7OJR2Z7A,AGQRMUQ4NGNWNHTYIPKAKIDKCFMQ,AFCRKUO577ZOIVRSZNAU4PXSM2ZA,AGSDGCCAX3E4CZSREKNHJSIKKYWA,AHTHQNIPIGKQNVMT2PV4MGD5OZJQ"/>
        <s v="AHNVMNUO3GZIOGQKKAGSPTXY5VEQ,AFKDML4DUIIFJPCMTZZMJTLQR5VQ,AFWWEYDN3ERGL6UJNV7GF6PB66JA,AFNBPDYECMALHAA3NL6L3JUUAWBQ,AFQ7CJTBPHCZUKFO6G7Y33VCXLKA,AGLQVPXIXE7WNSV7S5QV5UCNQUZQ,AGYVZCXMAA6OB3UGJXCUBQCQCYRQ,AECLL66KOCXSQJ2GAS5FF2DEIXQA"/>
        <s v="AFIIPGUQPWYMXSWDC6UMMV2GNLFA,AGJZTKPLF46HDRMNKDGJWKPX4UYA,AER7I64JAJJI72G6VZ6H4O6Y22UQ,AHFSBUDBRXKMCYZPP6BEZKRNOQTQ,AGF3A3NHVCJAOUUJY4W3GLAGGVRA,AFR5UNEGJS5HATA2W22UHEXKKY4A,AEMPRFMWCAOCHQJTMMRQDNTOK4NQ,AFLN27ZNTKWROZVTQW6EZEQSEQ5A"/>
        <s v="AFBFA6KBCRGWVDW4KGK4IGLOZOMQ,AGWE57ZFO2W7KE4W6DUUKGFDFS2A,AHDEJNJ2AC2S56IT72GATCSDCD5A,AG22NVWB5NWRKIG3YU3FV547ATKQ,AFX5MLF4YHBERVPZOKYPHY3KYYYA,AFVAWKSZHBYC7JWPLEDGHUTTOPBQ,AEBDNHLXROGGOSFVHA76BYKSNO4A,AEEGGTGGYA4JE55NEKYL4DOOZANA"/>
        <s v="AHXSYSLVVATNHR4SWPLA3L63YUTQ,AFFX4KVZMUXIEDXAJRMDEXK2RUYQ,AFY52SCGUVXVGOTEYS4SI2DNI6LA,AG2ARPIPDP5V6IADKVV3L65PFDWQ,AHR4VCSSS3ASHLNKCARGYORIBO2A,AESMEEYPQQLSSH32LMFSEYGPETVQ,AFFMRURM355RMYWJADFZ5ALXRHUA,AGSB7TRZSONDCRCQI6SC3NVWFQPA"/>
        <s v="AECUHYUPESWI2DB5JMEZQF77VWOA,AE22MK2NXQD3ZARLIOL3SLD4GU6A,AFV75LSQUFRY327UWQEBYQKLFSMA,AEUFMJPVYKUAB34FPZ53O2EE7VNQ,AHAHSX35S3ZUCKX2UAB3DPGWCYJA,AG2GXBIXLFJD652RYILCZS44PBAA,AEPZDUAEBII7N7RRWKTPKON6HB3A,AEZSW3HIRJ2OUNDQHDJEB7NMGUWQ"/>
        <s v="AFY43URPP4H2YAU54BXZXHAA4PFA,AFXPNU67DDECPJPSNRFI2E6H5LDQ,AH5YJG3CUXNP5ESN5HM4NHPAFB3Q,AG7DFEJVZNB4PW34WVGQPVLU7CKQ,AHHCC6KDIDI7OF6J6HV7OBGG2JGQ,AEATZAGPDVY63OECCENTN5XZHNNQ,AGBV77FUBU636MRHY2SQULBIMXIA,AFE4WCUSKXY43CIWV6NPOUUZD33A"/>
        <s v="AF7IXQKBUL6NEIQG4R53LMJJUGXQ,AGBITVO2DOMNZU6DB4QF2WXXELLA,AFKLAG22RFOVUU5PLNHQ5K6J44ZA,AFLBQUGX2NEY6DLJBUN7O6LGH4QQ,AFESOELYFWWZ3LND4HLBVI3PLAYA,AF7N24U3P7U7KXYPZXEKACPE2KEA,AELHJ3ZSDT52K3IHCRSBUZF4LXQA,AEOEMKEL2KZN2YOOK6FKZ7NYK3XQ"/>
        <s v="AGEBUO6CQ3XQHSSH3PUT2M3VRIIA,AE3PNBPHVSOFM6ZFHRN65BJ623WA,AG33YAVAI5WBUVO6P3OSR7ZWEENA,AEASLP7ZXVRRT76WW6BZCHKEETPA,AEAMTNJ62GWPNSKKZKL2CBYJ7QPA,AFDE455VYYZCOICWG6PJN2OH5UZQ,AHQB5DKSV6PL6CIWHZOUYFYM3QAQ,AFE5TCTC2Z2RKYN3XOCDMTTUXYQA"/>
        <s v="AHHR537KLQY7CNKPQSL3SFUGQFYQ,AEWMRBC2Q3TOCF3OZ7VTXRKVOTTQ,AFTBMFB3LZBJXYM733IX6RA4Y32Q,AHKHDU6SJT2ATWB6NYREQFI7LMKA,AF6IWYXBJGKC5NQHDZRGTUYY52MQ,AFTGMTBHSESALH3N64ZDYSK7ZQ6A,AF2DRT4YNZ7JK3TM7IYG7T7GWCAQ,AHVZEZBMHZ3FEKFYLCZUWSDJH7PA"/>
        <s v="AHFT3PEI64SYXMAXBJMISWFPD72A,AHK7QIHRRUR4GRXTSE76EZYJ77XA,AFZIDUSFQZCTHMAIP5ESQP4D46IQ,AELZIYLUUHK72SAGGIWFRQ7NZMRA,AE3PNBPHVSOFM6ZFHRN65BJ623WA,AGG5FYE77JHQSTXRPFUK4QP56OVQ,AE2SX6NXG2KPPA4PPOG6ZXAO4XRA,AFTJHDHH4SFWDRKYNRYWWJ2SCO3A"/>
        <s v="AFBHLRTSYYAZ2IGMVF2BNV6ZPG3A,AEVRNHFUTYUHFVYZIRFX34P3HMEQ,AGFGBKO4HNU7RBWUIQ4SEDHPVJ4Q,AHKQJGLHNS4XA3MXLSQTPUTJXGEQ,AEWL2PAPDGE7BFE4JQNQGAC2OU5Q,AEUF7JGXQJQHT6KCX2QUIH654SCA,AGUM74GIOX3I342NCGUFQLXBDFJQ,AFMQGNAKHSIPLISWAGVT76URCNBA"/>
        <s v="AF46TGPPTX6KI5LAMPWQUT2FWGAA,AEKJQ26OPCPGJGTROLSFYDTZQI5A,AG4TMVLE2E2Y6MTLHIY357BFY2MQ,AGHHIDEH53KUJLOZPDE4LR2HJQFQ,AG45O2BGKXV2KHQ7RPLX6VGRK3NA,AGGBACZMWOUQYTGTBUCNPPRSLR3Q,AFIQSIL7ISWOODN5KHNEOMLRTICQ,AGKTUWZXN4S5YSUFCOS2HZWGEVRQ"/>
        <s v="AE7ZYKK6AN7B2Y7ACR7JHJW236LA,AESOWISQWBKYJDU52KCZ7YS6SVBQ,AG7DKLB2T3PNRAY6LDLIW6VJMJMQ,AGTPGCOUIYSGBEI4FNB5DBNZ3YSQ,AEV7FG26UKIYP5BGJCKTAAW2P7IA,AGMNUA3JQNKB6LFY5U6IVEOUL24A,AHORRTX6YEOE4EHOZ7SMYMIVM2LA,AGW3S7WWJPRUQR3E5NM4WDXE2QNA"/>
        <s v="AF23KL3IJO4DTXNR7B6VYLGMPPOA,AEM63IRT3VZEHLKD6EJGEHLR26DQ,AF3YLRSNTFBT3D5CVTFYEMZXEOVQ,AEZ2UVTU6QGVMCNZVF23LFFHQGEQ,AESGDAOGZ3PXGVZBESS6OBCAT4UQ,AE2LUQX7TDOHRQ6KSHCG46LFH2SQ,AE5HN6WL7NRP4AQWHEA2OGRZNAIQ,AFKSXB5D4V7OTDHTLNFF5COQ4C5A"/>
        <s v="AFVKRRAFQOO6G7UIAK6H44N3AHUQ,AEDG2D2EUJBTRXOTXTERTO45O3YQ,AGQMHEOMID4JPWI362AEVAFIAM3A,AFRUVFPVIIIWUPPXM7EQEXD6I5BQ,AETNTQXA5XZFHEBM6KKNB3I4SH3A,AH4KRGUX424RRJAJL2N7BQKGC3XA,AG73LD2KHD5QVU277LLIT3VMT7ZA,AHSIPI7MVS5ICRZJW6FJEDI2TBKQ"/>
        <s v="AGI226GQCKRT4Z3EB3IW3VTJRT6A,AET5HQF3I4LQLCIILH3ZVBKLSBGQ,AFWFT42A53TOEEBRRN6C5HLLBTSQ,AHBF7XZLKLGYAH7Y44ELCRD3NTSA,AGRZFB35TUXB4ZWLVYPPBUN5YNUQ,AH7TTTBSXRAFZR4KAGYIFV3J7ZIA,AED5BT2OISJYFBV7A2B33PXRM27A,AHIZGOKS3XBB5L524ZR3OZBCVWVQ"/>
        <s v="AGKKNM6BD3A6GKIOIIX4JJBDLDYQ,AFD4QMZGWAYTZ3UNBOFRY6VZ2RTQ,AEWCCNZCVTSPJOV3Y5WKHQNKOMFA,AFIWLA4V26PMEUGOVI5YCG3P2CQA,AEF43YVI4VWAPHIJ6PVL72WYMLZA,AFTIKI6VVBGFNSNZNF42LO54PYDQ,AHOQDOFZZ7JZLFNM72XUCART76XQ,AEUKN7UQLOQ63SSRFPMYFGH2T5UA"/>
        <s v="AHQKNH5JPOQWCNN2ZCUK34VEJAKQ,AEFYKJA3MREFE47PSGVWXKAZNX5A,AHDMM2TUZE7W7XK5BLDOMBCAKCGQ,AEND2YIQWXODS5XLFTNBWNCFHJHQ,AEFDI2YRIMBNCPVHEGTCZ3EEJJBQ,AFMLMNJBBQY6VM55KS2KJR2XVLSA,AFQRLX3MNPS6RGV4NY5BEXMGZNKA,AFQQYXNVJ7GGOQT4GZBROESNKX4A"/>
        <s v="AHFKBN3ZZECQJAP2WEVEDSPH67CQ,AGKAHQZZVWL46MMG723MEZ2B5JXQ,AG77YVKGFFYDUVVPDE2TNAYYMKOA,AFEVFMYDEJHU4LZC5NIFNHXIBTHA,AFZFVBUJXA6PBKJ2FDOYPBEACFKA,AFSZBGFWEAXEDMC4FY3MQB43MSBQ,AGO5KIAIKOB2PPLPFLDLLDMGBQAA,AGY7KGVDNN7DDK5MP4CKRINLVGIA"/>
        <s v="AF2FWVZPG6WMO4ERTECABX7BLUGQ,AFHFTUD3BM25DHFHSE7N642W5LEQ,AF7JB6HX2S3TCZRZSRJFOWRCW7CQ,AFDVOFPLM2S3QKJ4FVMZRSCKOT5A,AGDKPXTUSV3HTZTBDED64VHC5J5A,AEA6LQAAQNTPHS6NGAL6DDVFJZ3A,AFX3KZYHLGEF5Y2EAEGRMVVPBHTA,AHXGBF2ZTVWC64GMFRCTEINBQZIA"/>
        <s v="AEB475WQGOIS7R5P667OS3Y4YYSQ,AH7D2QWLLWMHIP2H3OQZ63D4RMEQ,AHKZLDWBBDU4KGY6XTFJVWSZDZVQ"/>
        <s v="AGPSLGGTW5EHCUCCFEPSMH76H3NQ,AFJ2YACJOQIL4CKZZEDPSP3PZHOQ,AGKHBAELL7AOON2QVRG6EQ6YV6RQ,AFOQ5WEUSSLHKGE5MTWWJTN3AXOA,AERBX2ZBWXBE4HAVQ2Z33QANOOAQ,AHWU7AHDKBJQGVBN77UECJRMP2ZQ,AHRLM722B3LWWPMVM7FEFAZN5JZA,AHD5JQAEIHIAAAFUCBHJQ4VXH2GQ"/>
        <s v="AHRVVXFPTDB3B4XEYTEX3C4ZF2PA,AEU7MCZY4XW4EDOXAYKPNDPTWKMA,AHF32Q6YAAQ7QNHEROCDCCWFUOPQ,AGPRDVIBLQ763CQ2BOC4WHZQ4KHA,AE3AMYF4V4BHW3J5ODDAU6WECIRA,AGKNIH5C6WURF7GXXLBVS4HCEWHA,AFSPKHQPAW6WL74AXVQ7SGVQD3UQ,AHARN7LNP2PZHIXOX4FOADQWQCBA"/>
        <s v="AFQJZK36S3SRAAAD3376U4KTPU6Q,AF5WVB3K3SQOW74FF45MMSZ7IT4A,AECTQFMI5LITXPVVXAMCEN7T4OMA,AHGYKNL6LSZEE7TP7CPLHDZXBNFQ,AHZQRNFYLWZV3PCNKMUXLLAL6Y5Q,AEU5D4GBLUFHIEJXMJEX4L6TP5FA,AHF7NDPWJ435H5NW5V6B4CLR7NFQ,AHKWS73ZN752YNYJI3RUUS2MHCSA"/>
        <s v="AGWW6QNDSOJD7QJMPIUX6ARHJNYQ,AGBTCEQQM6J6NFR5SH5RLAFUGFTQ,AGEBDGHKAWRQ3G2K5AKRTQTCKQSA,AH6ZP7UHCY3RFNPXJFR3EKEVNR3Q,AGJ7O6CXXXUN72WOV5JID7X7ZBMQ,AF3X5JX4FUQRCMHTMKZUDHWJ7B4A,AFNYWWOJRBL24SML73HBJVSRXMEQ,AFK6FJPTHV56DSXXPAMBI4F7YUCQ"/>
        <s v="AETWBQWWSOPB4VOZOE6DGW5XCJWA,AFDW64EF2N4FNSHZW32LOUJXBTMQ,AEUDVR5JPNG73EPOGFLXQVUHDVAA,AFLK4LJALINEZNWRQDQX3NZPKKFA,AF6COZRJZXGM4WLJMA2ESMYPHOQA,AHM3XHTCR53YQNLERSXFPVJNMC7Q,AGQK3ZY7A4QZOCBKS7VLUEYNRZLQ,AHMU2CWOELBGT7EFCMWFQE5444YA"/>
        <s v="AFEKMA42BV5FJVCTFCTNOITU3J5Q,AGYM2FPHHKUVNPT2XIIYYCELGB7A,AEHGMGXA44JTSSOAKBIHJ2MXUJOA,AEQZUVSKU4NRHO4CPHAV32E2RBNQ,AHJ6KV7SLE2A5BW3MIEVW4BR7MXQ,AFFCDFQM4F2QGZUHKZYVVVTRQWAQ,AENA5ZRRFZPAB2FNS4TITBW5O6ZA,AEHNATRKVLZZ3X2QKTLTSJN5SOXQ"/>
        <s v="AET6ITYPXTZDZO5QV36VRCTRCTVQ,AHIQYP5QKXYWXGJC5Z6YGIZVQTKA,AGKQOLRC23XPWPMGZZI4PT44WAIA,AGRTR5T37N7NSBIH253DULSBE3VA,AG7WUOUVMGXDRZPOUVXHK4MLB6LQ,AGVUDFWDMNQD6KRLLMCRY5TPG27A,AG4KV3ADPE2DJLL72U64WNSGHVUQ,AF3QTFMFYOCXB5AQRGCPFGYLOXEA"/>
        <s v="AHUG6D2J2WHZ6AU62RNYKNEOZECQ,AHZGY66J5FAIJFO6MDNGIIOF5YGA,AEDJTEMKFFN3UT7NI6Y2E4UKCJWQ,AE73MTFALRYHY4XMK66FIAZBOMGQ,AGMIJDZBYEDBG3KSC4CROY6AU4NA,AGXUEOA6W6AVCPVYOUKJ7BDKV5BQ,AFBZOJLKGDQJHZVHU4NLJBD33PSA,AHAXRJE6A47L2U7ES3NCCMRWUZKQ"/>
        <s v="AHS2AIH74SEVYE3K6Y44ZV7EASTQ,AEPRLZ5V7YTPDBKOWW4P33N6V7DQ,AGDJOZACINESSIVU4TICK2Y4BV4A,AG2OT56YJBO6ZE5TZMWJ6GRXZ2QQ,AHP6NED3QSRRORVGG4CIP5OWRJBQ,AEPGR5GLFQRW7GDYB26SWHN65ILA,AHZAHAH55JLBTMSUY3Z6R2ASMCDQ,AHCGXTWL243VQI4B7YZ4E7VO6M3A"/>
        <s v="AH7ZFZAWQV5VTWQHLXZYDGFDNJGQ,AHFM667GXYFTR3AUJA3PYCTQNTRQ,AHMVXMVFXD52BW23VR6LGK6ZVYLQ,AFY4TSX2F5VE4VZOVGHWODY6YMXQ,AGE4VV5XHVOEH4P5GC4F6QP5WRQQ,AE65JZULZYSAXTA2EGDZEM6PBYPA,AHNDS2S3ENCHSKCCU22SVWH5UZKA,AG5BPTCQ4ZU6JWWKH2KBGNLSLKCA"/>
        <s v="AF6LIODHEVBNHSICH65AHW3Q5K6Q,AHHZ7QIHLGGULJCNSO6UZWGGA62Q,AHSCIEU3X72XOBAMBBZTYIEWEFSQ,AHOMYGLSLJLCOT7Z24PZSVJY3LJQ,AGAW2EDB3HCVCKBR6DVI33KGYI3Q,AGZPN7K6DUABDZNR6UPOWFJ2ISYQ,AHTKACMLCVKP56U5L6GITRGPXIIQ,AF5IOS4YT454ICNOPYIIRH4HAHMA"/>
        <s v="AGHGGSIQM4RM22XLL7RSBII7HZIA,AHAYFRVMROHBYUMKXLYDCXNAJMRQ,AEMICKNJILKDILX34NH2M3J46IAQ,AGKZ3KXXYD3OEYXWWSVFJRGLFCEQ,AHCJ77IDXMNIETFDYNI3WZLPUMXQ,AGYA2I3AYUSIYU7GXXETOJPVD4PQ,AHGLGITLEVUVGIAD5XHM6GBKJTBQ,AGCFMKKXPUUHYMVVG5B6YDBV45TQ"/>
        <s v="AH2MRKVSHAWAMAXALBY6VSDCFMSA,AFF7763EFPZ7EQUC3YCFQBN6X74A,AFZHYSJFYNPWZKOWVJNTDMHHMZSA,AFSLL3D6IF2ZF2ULTI3AXEJ5RKBQ,AEO5USQ7LAEFEDAVXGMA4B27F5YQ,AH5IM4HOV6RIWNRDUNGIHY3JLV2A,AHH2OWXJPPMWL5Z7X6WUFN7RDTMA,AGYBSVPUK7GIFYY6JLCESDYEM4FA"/>
        <s v="AGNRGEU74CPJRWEMJZHU67GWHETQ,AEPDYIUTV6ZZGRHTBTUA5SDV72PQ,AFYFUEC7XN6L5GP6AGS57WS3GTQA,AGR5UFKJIRRJ65QH7LAQ3OVUM56A,AEGFVXFBHCAZ4DHUJ2KSAP2RMMYQ,AHU4XIM4RTCDG4VBDMBY5G4CHA6A,AFHL3O7WGXMUCMEX3NRC7SLK2TIA,AHTUPS7WO6UOK73VTZHV6LBBAF7Q"/>
        <s v="AGXV3SLRVNDIMF34OAZ3FYMCV7DQ,AHCJWI5KSDFQ6AGUKQDLZD7N2KGA,AHIY6OJMTRL7DOBFBAIJSJ5NQU7Q,AELCD2X4OYQWZDW24WP73RIX3CMQ,AGC7TKRMPSSFNK3OYGLFFOIHTTMQ,AEVXGIZBVYUMJBALJWOCBUI525MQ,AGMMRB4KCBUH7UG6WDXTJH4TTVBA,AFAUAE5SWPAMT4HP5SG7TPGXPJNQ"/>
        <s v="AHI2TJYEOS5WZ2OAP2BRD5PPXNCQ,AFMYS642XYLUBTRFG3M5W474FBPQ,AFIO2L3EQ43TI3JBLPVTOWZRSKWA,AHHXKLOSVKPZHXOWB4PLM7R6ZYIA,AFRDQYFHWWRO4YINJENRFBYPJFZA,AEZRHWLY6RHJXAXMNX3JRNQTYDRA,AFOLEZNNCN3OUSHBBIVMIVW2G4JA,AEBGGTLXDNNFGOIHCQYCGF2AOL3A"/>
        <s v="AHS4CWP5EVS55YZCJPTJGOYTU3HA,AGHPR6EQTULPZKUROAS4OPAIUOCA,AFKFATTS6WN5ILCVN6CMRLYR7ADA,AFZRJWGYUFNULZQLL27PLZYMTYFA,AELE7DJLGDUM3LAQRBESEJDYTKGA,AGX65SCI23EJZDXFUWB2TMZSWM5Q,AFIJ3YWPZ7XB2PZOM2VOCHGKZ6YQ,AG4P3FAK356UYE52PQV6CJD2YHMQ"/>
        <s v="AF2OOHAIFJV65X44LFLRPUNYNXJA,AEL7OJOT5HFIZJT6RTL22ZZAUGYQ,AF43XH2JF4FSNTEDGKDV45XU3YKA,AHCQQW6WJP6K3IUVKIIXHIUVHMEQ,AG4RZWPPUDNODTIYYVLFSFHEKF4A,AGETIFKS5QE6BZCQPL5IFZ55INOQ,AHJVGRPUU4HSNRCPSCNXR6H6QHSQ,AFOUP7R7AZ6BWMGBDPE7ICSN6R4A"/>
        <s v="AFWHK4LKZHJJVZKD23JDBSMYCTWA,AG4YW4O2PIYELIEF7RIWWELPR2IQ,AG7KEHOTRQWYCFBB3YOYWNEEKOWA,AG4VHCBBGV55FALKIZXY7Y66G2QA,AFIVHFGYMXUH432ZHISVITBGO36A,AE2QCA6OGX2KOV5CKDSU2S35R4LQ,AHS4K4PMVZYWPO23PM2ZLSJBQOBA,AHDZQ4ZYL7CHT6BLJE6QRKZ4ANIQ"/>
        <s v="AGX7Q447BYAOPUPJVHUBUYDFSEGA,AHVLQMNM6YIXWPWKQ4N4BZCH44ZQ,AHABRYJJZ7XBTKLPL3QJVDI5JYSQ,AE7FBRGFEJAIKNXKMR47DB6P7TEQ,AG223GHNBRH433Q3MXBZ4GEXJH3A,AESDIR7ZAVXUIFSH4C33SKBN2FFA,AGY53IR3MDK7TCQ5DULDJEGUB56A,AFFN7AMQW7KD2KL7BSYMSV3IIUBA"/>
        <s v="AFK6D62HRZSHP5W3DE5QGYUYJQEA,AHRFERCLTLB3ZDZ7HP7ZK7C47NRQ,AFBEN3XNJW575CUUZZVH57LJNXKA,AFUGJHXELHJPICD2XOZKM5LYI2PQ,AFUWAPZHIONWGZH6JSHBSMRX7B5Q,AHV5QA3S6VRKZVGXSXDQJUS4VMIQ,AEC7I37QEPNKZBAK62I4W32FSVBA,AGYE2FH2QXPNLL3DEMCGVQ3HCLDA"/>
        <s v="AHSLOMUBZXIC52OGKOTLUNTGWYTQ,AHQSHRRCDGZFLTMJRFNWVI67OEHQ,AEQKGESRWR6SUQP5ULBIYJ65HSFA,AHSMUIBMREHNFF6KSRY4CFC255AQ,AFGM4HXDHOITFTWT3H4ILBD46Y3Q,AEKRUOFGND5373O77W4ZRW5H4ROQ,AFLR42HKKN7F2O7BC7GAZJLODZEA,AGOEYCHBYOAN53ZBHUMCS5GUSVTQ"/>
        <s v="AHELT4VFJYRAZDGAQPKJRJNHBTEA,AFX2BHTN5ZAZ2DXPJQBJEV7OP4HA,AGVL5OEMHGK4CGEHMHI4VGNF3LVA,AE4OFTARTQGROJSUYBZNK5N3EZHA,AEYEJ5KQ2Z6WE3OQBH6AB5DMFPSQ,AFU5GCXUVO5GKP4XFEITEMDSD7JQ,AFWKJFBWRYWJF6IGYZF7JYNXLOIQ,AH64ILF2YFTCGYWOGMFHTSD2OLJA"/>
        <s v="AEWWWALRID3B4CQQK7PMSARCRM7Q,AF2QBWT5Z74JZHE3S77CUOB27DAA,AG3KQMTPNTYVQP6G2VVMDJAVISLQ,AFL5X7LNIPQK32WX2QUOVSWPQWVQ,AGOTH5WF7GFVYSVFB74QR6DFFJGQ,AEX5CY5H35NM326XYFBKG2NKEY4Q,AGUESXLWNVQ34VUQZALEPPUM3FBA,AGUUSD7JHIPMDKKGSONBKFQ4CQ4A"/>
        <s v="AFTXFDZKRU76YNC2ZIWIBDVQUPNQ,AG5G6IU6RDTR24OHO3LSE24JCVEQ,AGLR7ABVBBQZGXQHSD3M3NW43F5A,AGUHS3IE6FV6AU5UAXASB5FFMDZA,AF67VBH4E2L4FO3UZ7DU2CEOEFHQ,AGQYXIT75Q6ETXCF6C254IQEWDJQ,AFM6Q2NEWHU6FNNQFBKTFXZ5E2JQ,AFA77KJVXMUXJYSHWGGFHAGZJ2DQ"/>
        <s v="AEOEF4FMKNN5QZZVUQDHHKWRHCGA,AEVLNWB3IQYMTNXJ56HJUV55R2WA,AFZYCBUV5DAFUWI2O74KE6BRJZ2A,AECB5EX3CJUHCFUXJLQNDKYAXO7Q,AEI5DECZOUI4HIKFFJMOOKI7EZCA,AHRLRRSDQKWWXF4P45NYCIFDQCYQ,AGS63O4GCQFZH37FU25M656C7BJQ,AHLVAR4UGQ4I54HUEYPEQSLT7LGA"/>
        <s v="AHLQSFOZ3EHRPTEANJF2JUZUQOQQ,AE6GK7TE4UWNKQMMTNWZ5I4L3RZQ,AGQKNP62ZU4IIJVBGVQ4S2BHBEMQ,AEWL5IJ4W6YAUMCDNECFRYNWASCA,AEUCHG5CIMXJSL6RFYR2R7VY3IEA,AHI5OWQHLQO2GNR2KBIOFRAPK4LQ,AGGAKSKSFU6ZLBA6RL55HZDB3EVQ,AE6GVJU7FTFYSAV3VRKLJMZJ5PFQ"/>
        <s v="AGOKX4THWIRFYRMYQ5KFQHJZFBLQ,AEQEI4TU3C6Z3PCZ4JLQKAJXS6MA,AHMOAECWT7K6WYFJYZT2YIPYLZWQ,AEROF7DJPVY436TITKPPU7BCQULA,AHUWSGUB25Z3JYNSJAYZ6AHBXRKA,AFTMTTM3BZVAQSSPNSPVEQ5GT5AA,AFETPEXYGOLZ7ICGWQK5ZYSRMZDQ,AELKXM5XQB3HW5ZIF7WZEW37BS7Q"/>
        <s v="AEKVPYNV2YHIUCUH64CJDRAYRHTQ,AE47VDLEQSEVOXUCQTGZUFGIT2DQ,AE4KOR7RGVVZIAJPP5V4KYR7S4AA,AFBC5LMEZK2OZBMIPZTVSTMXE5IA,AEBEUDO7ACRBO5M32NSUUSUVEIJA,AE2AQ2I2SHITDWZ4YERKOBFU4KGA,AFFV7UV3IOBTH6NMTYK3D3IY7A7Q,AGCSFTTBWTI4IXP42UHMLZMI6HZA"/>
        <s v="AEYE6GBRAGTNWEYKWB7FR7N6TDXA,AFDEP5BAQJAZIRI4DYD3EDMU3QXQ,AHX4VILQLV2O4YDRNDB2CDINB3GQ,AEDYZS5DODYXST6PMDSAC3F5NOUQ,AFLLBLLQVZ3QSLIIGODVPUBNBBEQ,AH7CPPNFP5OSHCIZ5DOL7QFIJFGQ,AHXEZJCTKLG7GQLWYZAYJZUIO5MQ,AGVVBU3GUEICPISM53O6W5H4DZPQ"/>
        <s v="AESS4FF6GYJRGBSKKQTONA6UA34A,AGAT4B2SOCYYE474JV7DDVOMOGGQ,AHTTSRDFCDWF3FJO3IYPBSSCEN4Q,AG3AXJDOVVUXIWQCAEX2EXEQI77A,AFTXFBWO4GE62ATLVMHKDCZNRA5A,AGIL573OE75S3SZJIUZHFWJBI35Q,AEYH6IVYMLPHU62VNOKKM2KTOIIA,AF3NRKQTW5FWJ44LYUHVL6EZ5HIQ"/>
        <s v="AE3DRCI3U5PRSINPY2TZAU6JEWBA,AEOSTNYHDXDWBNGEZYE6BPMPR7LA,AHJRAOGQG47ABVMM5ZQ7FF3XOPKA,AEWWWALRID3B4CQQK7PMSARCRM7Q,AE4UXKJGBAZWE6WR5DADPJBGVHTQ,AH73D5XHOYMI7FCB6QBV4C77OC2Q,AFQO3JM6M3SWDHFLMQIEWSUOKY7Q,AFASOASLRV4MRGUQHM2OPYFYRHPQ"/>
        <s v="AGIVW6YDF6G7356WR2KBPADPKE7A,AEOVPFUZZRU7EA3ZJFWKXPQZATTA,AE3VLBYZZY526XUWNWWSXEEQ2O5A,AFNHLWRPD52MSE6TUXAB5VLED7AQ,AE4FFHZAQYHRMCJA7VSTKEWFAMXQ,AEOQEKGWB2B7Q5ONJFGET3MYI6VQ,AH7GMEHVW44SQG6NRGTTTK4EQPOA,AH77KODAPXPQ7E5TR4MMODAMSJGA"/>
        <s v="AFQZVGSOSOJHKFQQMCEI4725QEKQ,AGGM6Z3RLFTGS5WMUPUYH6Q5PWDQ,AEZBNCSYGMQVNS743EVV5JXF47KQ,AFQ5B3Z4JDHK2YQBF2TOUPUUMLEQ,AHL77AYQII5RBC5R3VAPWGBA6GGQ,AEZGE3UVG5QEZDOBW4DDF2RXCSAQ,AEEP24AQWPKPYJZOKSCKSBMR362Q,AENZFOFJUL6NDGELEJLAFKEQC74Q"/>
        <s v="AHQLMUZTIPYZJ3Z5YZSFDWES7DGA,AEDNS57XE64VB4TCVC5ZOKBDE2QQ,AGTHWPE64RQMU36FU325T74CWXHA,AHRZN3F4YU2GAOAJ7JM4BR5KXXVA,AENMY5MOVKGPB2MV3YQPF24GWZZQ,AEHJQV4B4LXFWLMUQVHBC4DTAMXA,AFLAZCEMJXTBN2USCU6KZLCD5QAA,AHH2YDP3RVAZJCPRGWRZYUIUPJ6A"/>
        <s v="AG43Z7WV62ULSGSI3JHOKCZZRSLQ,AFXOKBDDHJNQRGHFWPJZA6PL3XMQ,AEDNOJVJHRNIBUYTBMFCMOLD62VA,AGE7XVUZ2FXSRI3BK5HVLRNWAY7Q,AEX3XKLTC3JM3H5X4YEBQFLNFX4A,AHZLFVEFPM5G6NINL6C2U6DEUNZA,AH6JPKYMSSWUVSSYIRXWC3YUAYSA,AHOI4FVLH6MHWFQHKWJKAKAWTZVA"/>
        <s v="AET3FR7J3R37VHFFZQHMBLV5ELOA,AEURVTR2NJUO6OMIUX7AL2Q6PYLQ,AGET73SJOAW2YXZSDMPGBCTZDPAQ,AEVJJUZQMXEWZJF2MJKNQDASDCSQ,AFDQAJVNVC5DM6SHSC2TDEAZEOTQ,AHG2TGE2J6EVY6LVRY5Z4T5QXDVA,AF3QTFMFYOCXB5AQRGCPFGYLOXEA,AF4OIHI7WHGZ2DHTOI7NJPSRD3XA"/>
        <s v="AE5LEWHQDGISBMSHQ3QRHVAO5ROQ,AHFZEHT2WQTE2ZR4SJHYNJNNST3Q,AFEMOLRLTEKGCITTKW5GIJLWG5EA,AESB5HS3GAAD5WYPYR2KUIIQRKMA,AFISQSPSCQ5GMHX7TIWHTIQL25MA,AFFHXQP3EVBLE64PWCSJKA67WJBQ,AGTOHOQW6ZML3FQTOVOB3G5VOIJQ,AEHF6MHN4CV3UGP6HKGFX5YVOUIA"/>
        <s v="AGOCKZ76H6K5XE67QWLOFO5SZMJQ,AGOZSNP7TTSEJFOMPLXDVTRHKJ2A,AH7Q2MTOGJ3Q237AS6RWYKTQC7EQ,AEO4KYVQRGU36YK7VBJTVP4OBNDA,AHW2XMU277XTU7BJHUH2GORKYUIQ,AFANO6XV7I2E7Y2VFLQPNVVK356Q,AEQPE4IU4S5NOMQLA76RJV4FLVJQ,AHI6QKYX47HGLXVXLCHAUHBZJTNA"/>
        <s v="AHA3JEZZDQPHSAYB2HWK5HNPXHIA,AEC4LE3IVY4QZXX2ZBLZJSVOLOMQ,AEUP2YQAYTICDXIVB5EASRFTVCNQ,AEUCRWSKNKIQ3QJBO4ACE46VDSCQ,AGXCGSQGSXQLI2VYDZ4H77C6QCIA,AEUQPBHW5WMPYYEEPVOA3ZTI45HA,AEHQNWJEJY5XIESTNJAGD7LXQUVQ,AGYLMTMZXZPP2XBWQQFJRGJBCAMA"/>
        <s v="AHX5COLYUD4DO3WUMFCOQ47NPJFQ,AFZZF7APWEI5WIVALP3CW2M224VQ,AEDMCNDDE56FCVUPTKNCDFKM26NA,AFIHBS3KY7XZ2DGYYEIQ66UHBX4Q,AH7ZATBNY5PTPNUPHFBVKZGW646Q,AG6IV4AS3MF5FG3VYPZOG3ACGNLA,AEAYAWNX73JL6XLLTZIBP3WRPGXA,AG6BE54C5GMY47O4FSBWFNFTOGLA"/>
        <s v="AEWNF4GPHERXGZRJC3TOQRSXCQ2A,AHDO5PN5JGBBDMPGSGB3DRKYCBWA,AGBEDXMF6BSFODJP4MWYYTSLN62Q,AHBANMLYMR32OLUTA4UWCEM4RS3A,AGO6PVXYI6OL74JB6XZNCTPLUDNQ,AF5A6W6BXOFOFEU6XLJDHGTJWWDQ,AGJGSPUQPTXAWMNQM7DVBDMOLF2Q,AHJ3MZMF6XCTMU4Q2ZRGHQIPYTVA"/>
        <s v="AHFS3ZLC4Q5YY36YMZJ4NAIVELMA,AEEFPG736MUL72UDWLRNYQWVSWCQ,AHDLA5TV4URGEURWXXNFEN2ZUBGA,AE6XO6PGI4TTR6S74S4LWSPCMI5Q,AFCXBVV2GA3CHCYDIEAUKUUUFLZQ,AEL5NJ3PJDPJUBPPWZGTBTSMQB6A,AEYFNPLTZR5IH76CUH54YVZX2QNQ,AFZQ666X2VK2RSSOOKKUH4H3HPGQ"/>
        <s v="AHKAX2IH662IVTVKNQJC356T3D6Q,AG6I6TM63SHK4H2BFN4VQREFP6TA,AGBOXTHG2BN67HMZCECCRG2PEJ3Q,AF5M4O2XSTVJINIWN7PC25HM625A,AHLAYQQK6ENDYDCMO5IZFMROZKZA,AG2SYAYMSOBCNG26IZLXO2QVFIDQ,AFM5RRUS4OSG5GUU4HJH2GLUZWYQ,AG5VYWN77PG2COOPPEMMZIOFVR3Q"/>
        <s v="AFIW7SS6JYD246VDPFCNSS45PH7A,AEOI3LGG2G5YAM647D2WYTRHMPAQ,AHSKMWRIGAXR4TF5RMVJCNOIAJZQ,AFQ5YTBEEJ6L2CH67Q3TNTJDIJ7Q,AG4AFKT4PVRYWBKJMOJEKFUSU5MQ,AFPMOPGPU5NWYHAOEYSYXPI5S63A,AEK63HRZEJ3UTPW5TRT3E5PXAIQA,AHIHM65JP3HOHP2GPPDMKIAZJQCQ"/>
        <s v="AEMDF6YAXYO7WQUIAFGEULA7NWWQ,AE44R623GFX6JWJVREI7NZGB5BFQ,AEZHMBIKCX4X5OCDNP4T24I6ZLHA,AG6FMEC2OLWDZW3UTB3ISADQMNTQ,AFHEOUKPVR6PP3KYPZAYRZSSTGCQ,AF6NBOGYTO7OIV3HKZHKE7W5BDJA,AGQT4P6WELGHERB6AFDUWH22AZJQ,AEHADZCQJ6HAZHKR6U57FX7GAUFA"/>
        <s v="AFCEPFOBTC7XT2G2WLISEFCKSTMQ,AG7K6562RYGYYIWLBP6GELB6DZ5A,AEKVZD5V3FF7WUS2PTBK3K3SEFPQ,AH2BZV6MIJYW2HIP3CVTQ44NOXDQ,AHXWEITWPBXRDFSHW2XGLDXP4FFQ,AEZ6S3BMNXVG7NBZC6KJRY4K2IHQ,AGQG4SLFJRW4LAU2XMKXEXUWNT2Q,AFOQYWSGIAUJENDCDS563HOHPMRQ"/>
        <s v="AGOQZTWW4TWCEF63HEFYT4AEIFPA,AHFE7BRH7S5NK64EFSE44PPPE5VQ,AE6CCAMGPBVPHGMC3F5OFEGLSNXA,AH7MEOSIJPT7Z2WMJI4ROMY3I2QA,AGFRVZRJQWOFEH6MWQJS65SIXIIQ,AGMG3K7YUIDFHK5L2KD6Q2XWTIQA,AFN5VZK3VEW3GLLAIDD7I3GKBMVQ,AGFJYU5UVYUCUTX3HOBADIW4CMRA"/>
        <s v="AF4OLYBDMHJV5DUGONVIH7GU2V7Q,AEZNF3N52DQTHYBJ6ZKUG7UWXDIA,AHJ57SAHKACWMDHRDRNH5UXKQXRA,AH4FR3DUUHVLCFVUWCBTGF7BXQKQ,AFDFQBUFDOO44TCLCYJUSZFXRGBA,AH2JJHAQBJCR3JS2MWWMMOJ4JNPQ,AGMA33G2B4VFZS7GEQGKDFA7YM7Q,AESE5F7Z2OTRLIJKOPESC73ZQ72Q"/>
        <s v="AE7WYVO3LE7NWMHVORZVUYS55TJQ,AFMN7VI5JFZCWKPLS2N5LZNYAWOA,AGC774HH2OPQGNJEUGLITUQQVABQ,AFGHLIYZUGSZ226IRP5CMW6RM72A,AE6O5SNFA7JNCFCI36XMSLHPT6IA,AFXD4X5ZHUPRNQTYZIVCELJUSBYQ,AFU2A2JSELGD55YLLEA2FEDCPZPA,AEY6PEMQ7DII44WSUSC67JEWDE3A"/>
        <s v="AFR3CAZ3QN2PEXO45OEKQQ2YJPTA,AEAUTGCUVV2HSOOAJL6YMN7HG4OQ"/>
        <s v="AGMCZ2KDUK34T3TUMG3JCFV7FOTA,AHZLFVEFPM5G6NINL6C2U6DEUNZA,AF5GDNAQLJ3SAR4Z2GHHWCJ6PZEA,AHASL2VPJAIFFLPXEDF3X464QCAA,AE4BIPLKOA6B7N27WD53TX2UU6VQ,AHWQGQ4LHOPQXZWAVIMXQ6UQFYHQ,AFB4DO5PCKBMV3TJ37XFDTWLOVRQ,AGDZJR57Z4DRGPARXFMEQJWRLSGQ"/>
        <s v="AFZ5ADF4DVYO3IS67WN2K6UKSVSQ,AEEWIC5Y6UOO3KA5O2RE5GMQMLDA,AEUWI5TDSKBQHOFTRMU3DHC36IZA,AHFGAQ7GJGA35TSLYKZG4NAUFBFQ,AF6CQDSUJMPSM7YSYVXZ6KUMZVMQ,AESIGIVPJE5SHWIW6SOEHVBHT5ZA,AGONHBXIF7DGPMNZ2LUIBBW3FHZQ,AFUKG7S3SXXBZ47G5JVMH7TN4L2A"/>
        <s v="AF5OHXMN4BMFYFBAHRA3KF55LEMQ,AEDYGQWG3MQCXE4NAFPHEKHC65RA,AGM6U42GP43XU2OGYR3CS2J7DHRQ,AENFJF6M6ESZKBLJAMLVOZFCCORQ,AGVNTYOKOFM4NNLYUW4PYVCGLBWQ,AH3ZXWK36A6T5DSP6ZNR42M6C44Q,AEEQ3N6TTKJ6KIQQ5GNDS7AHU7ZQ,AGCSVYGZ5WIFAKJVQBXPV23L7ZSQ"/>
        <s v="AGCKLWECKEAMHEPQZ4RSRYXBFI4Q,AHNMGYFOR4DBIKA2RPCDIGULYQTQ,AFOF4HGAVUO67MEWEKCNWXUYNXCQ,AHAB3QEH3EXTX52TZYS33MFECVOA,AGG5B6TRVEJCNBBDIXG2BKPS6X3Q,AFYJFR3HKB33JS7X55URE3J3GWGA,AGERLZPMLG6VNY6SAB4UTZ7WRBTA,AER3GEEUA5RF6QBIJCREKSWXID3A"/>
        <s v="AFUYYV4MJWXM6FKQL6BR44OK52GA,AE5N2V2V7NEXSAKNOV2YCEKMBTXA,AEEGIQ6LMHJWRZ3YS37ACZD6HYCA,AE4FTPFQLHBP4IG2JCSRSKXM4VFA,AEUOCCUL5KHPEVXARZLU4U42WV2A,AGBSJ7VFUFPUQO6FH2ZJXY267A5Q,AGJ52I42NLYWGYET5BK5SJWMP6HQ,AEUWACJRUOGKOVFW2FOW3RSI3SIA"/>
        <s v="AE7M7M6QTDYEHQKAKXIWO2OVMBXQ,AESSDAJQCU3XKBAGYDYVBCKLOTSQ,AF3DTQ5WLDISMZLEORWHXTLHV3NQ,AHF2BSEZURS7UKI23YIHED3UIJKQ,AFZKPE6ZA4U5QVICSDRTTYN7PJEQ,AECBX5NSUD2POXPYXHZSETUVH5CA,AGRBDMHDBF2KXPBPF4S5PAVY3NYQ,AG6Z3AUD67XGSSTZOR6GZX3IC3DA"/>
        <s v="AGJOLQCEFNEKB33FOCJ2YIEVT5DA,AG7ZK27I2UYNSV56CRBCTEVB7T6A,AGQVKQZEHDMHVKFJPOKCEL2AXYAQ,AF73BK6NIKVXKRPNCDXLYQSPEUQA,AFGJXN3GRKMMAAM6XCUL242N6KAQ,AGUQ2BDLQXF2QF3UR2CN6576AKIQ,AG73KSBFVJ5HI7YVT6EH5WTAY67Q,AEIRYCLKICDDTJU5QZKI65Q47MSQ"/>
        <s v="AEZVOCIG5UB5RYBT7P35LXEYGNUA,AG3OM7FBL3LB5C266XVNPJGOHPPA,AGBT373ETZCUEC7X2LVVD3FKWRAA,AEM3EO5SQFCOE4BPSMM3LKOIWL6A,AG73KSBFVJ5HI7YVT6EH5WTAY67Q,AHEQSSHSFZ6WZUZUZS7BTVNCOTAQ,AH6NHWSWYP5ISTHGMARHDD54FLBQ,AFQDM5ECIIUZH567BITZVOP6LISA"/>
        <s v="AENY7MQ3WUVPIJ5I5GPDPMC3NKPA,AGUCURUVW2ZY4B5WL44GZABDZVJQ,AGRVCQ36H2PTAYD7UXHK4NEGENYQ,AEEIEOI4H2XLUKSM52M7BFRT2LDA,AGUYRXOKNFIRS6UWEO2LW3R3SMPQ,AGZ6A52CLFHFAYPVVQ2S2UDBKVYQ,AGGPRBEO44FFHMWGTEGYJIBTPHMQ,AFVQ33NU3HR2QB7KBRNEKKO2REHA"/>
        <s v="AG6A2WAGVLEAIUQYP2YYIVAFTYPQ,AE5ZU25XXCXJ33ZMNCFE55DO7IJQ,AGSWWTQ32THQ7XJUQ5QWNW6JXGDQ,AH2RQ6KCQ4TKLI7FQWZPHSIOM7PA,AFUPFBFZTP6I4AZ6DTZQBHC26XZQ,AG2ELN75KZERETVTINPKCDLHJNVA,AH5P6N6SJBMPKT6EJXXE42TW7AVQ,AETWNOMRM4BJ4ASTEJB6NT76FJTA"/>
        <s v="AGVCTA243VHAYH4RQKB4TVYSPC7Q,AH36BC5JQPIM7MZOMVQZLBWAN2VA,AGT4TIXFKY7JZIUJPXHX2L7PDXJA,AEAMCSAQXV3P5AXMBC4FPV3SMVWA,AFSBKYXEFH6TLZMMDGZG525HHPGA,AGUQMLMGMMN4NW2GDOV5LOH2LRLA,AEX4HFC5QP2AAU7LEIIME2NRHOQQ,AEDQG7IQKAQB77K53PPHHWV4QCXA"/>
        <s v="AHF3WL6GGYYJSX6HUJCDG67S4EYQ,AHH4BY2VNEWPMYROK77IHTHTZWVA,AENRAZMV4YCZETNRLK7QMEOP2YGA,AH5YCGN6R23HBNF3KOS23ZJZOURQ,AEGFTYIQOSF52XMDJABR4CC67WUQ,AFXPWPSO5PFTCR2QYR6VWGBSB2QQ,AGQYUHMAVORZ45B7TLMP7IN6ZXOA,AGULTXKCMQONHUHM6HIEJNVBTEOQ"/>
        <s v="AGYNRGEH26Z7PFCEBRVWTJ6RZ4PA,AHLEYZIZY2JWUVX7ZJUP2ZDQHZRA,AHMJJFA7DVXYO76MLL6IAPZYNHBA,AETECGJKFYFTKFIB5ATS6YRUKWVA,AGPYC54L575ZDPY7FEGITMLYI2UA,AHPT7QLZD7MKHTRII3BGGNHDNHOQ,AEGALXWP75YMO7CPPRFZBHHM73DA,AEOLDYDAFLQTHPD7HIODC2Q7HKZQ"/>
        <s v="AHVLMPOZX552F4S4UIO5DEVGXBAQ,AGSFXC44XWRFJ4D5NXQWDP6EC2PQ,AHWJ3FWLEGVBAWARBPV4N23IIDCQ,AHIXHLUQXHAFN2TKJX3DSFYYQ22Q,AHVDIIKAT5MSKLZGQPMKZHBV6DZA,AHLTUC4AD6YBXWAMDU2VVL4ADPQQ,AFALTXLNKATKJWF7UVD2PAMKQYXQ,AHAVKBRQC62ZO5F4Q54MW3VLPBZA"/>
        <s v="AE3T4QKW5KPNX5VAVCS5K43WSESQ,AECKXEN7R2D54DHRZIB6JYNXLU4Q,AHZTLZNYRSIEOCNNYMQCXWTWA62Q,AEWBJR5EYL5RCKUPUMG52JU2273A,AHWX4CNRSPTA5O3ZVOEKOUW6X6DA,AGV63VPYLUSZSWULWUIOXW446K3Q,AH6I4KMBDUUVG25ZEN636KJP7DQQ,AHHSKRWWN3SB6GQPEDWWIFS7NBIA"/>
        <s v="AFENRIT42SOS4O7C4PHSKJNNWIWA,AGJW32XBQ6KVXXEPOF2F7TXSI56A,AHRNCTBMQ4Q27ECKAMZP5FFDOWDQ,AE5QM7YNLDN264RDC3P7GBGFYUEA,AEQOF2P6OUP23GYS2CADPFTMVJ4Q,AHOMVPDRQ74UCNTIWQKOWVZVCVSA,AG5ZVXUMPBZT7QYYE23JJU3HTLLA,AHP3V6CE6O6VEEGPQMAT7WEGTVOA"/>
        <s v="AFL4CXIRQT4PT764WYAH2OT3TSBQ,AHCADERQGXE7VE4AC3LMB4JE75WA,AFDGKQUU6XZZCFHIU6DELP2PXF7Q,AGBK7JZOUSPLSNOB4YRTJWXVMKRA,AFZKOLERWHICQGFIVYFDVDPJS56Q,AHAZ2SAFDDJE74JFX4XEYZDFQTJA"/>
        <s v="AGND3HQB3XFX544IUGTCX3IKAEPA,AFPQFZQGTCOV6TB2E7EBZHW2DUHA,AGYUFUC4EKXTZHF4CFVTKB3T7OUA,AFKHLRBSPFYWOOTXEENPIWUVNZGA,AEAMTXU57DL6YNJCT53AYMLYGXUA,AFF3TSSIXAVH4BPSQVJCLNQH4BYA,AFQ6C64AFI33KOGJU5IZAB57A45A,AHUBLOQI56TLETS3LQ3YZIYR5Z5A"/>
        <s v="AEPRNLSE43UGWKAMTLIKPM2LEAMQ,AFGL2BJQXPTK64ZAMF54LVNZLLHQ,AFUKBGJHIZMXQXXSS4NYJIPV3E7A,AGFCNG7LPSXN2MSETPNUJX2DSGIA,AFNR7QJV4DOLLVM6ANOVMOJSBOSQ,AF3FRLNJCF23ANLTKX2GRWHJXGDQ,AFVHA7F6WGALC7CX3ALHQUYOAYNA,AFDKFR5OJZXCDJRUZ44JVGWD7SIA"/>
        <s v="AGBITVO2DOMNZU6DB4QF2WXXELLA,AFMPYDPXNEAOY7V6ESN3RHHIFOLA,AEXMSOQXFSGNINYXVTPXWF6LNSOQ,AHJ36WVWO52FUAO4F7W2V2HUVIOA,AHDVRIPXBUVBEU4SPWOC6RGAYRPQ,AEM6HSXS6EAAW2W2YCJDURHPAOHQ,AHGWXO3TIN5RERBOPO6KS5HW6PQQ,AF476TMP4LI7EBRKEYTFE33CHLLA"/>
        <s v="AFHCG4ZUNHS5X7PYX6IPZA3AO7PA,AHDH4K7B4XROK4NUUKOQMLVUGXKQ,AFAOEOKOE3IHNJKQDHAZ3JY63F6Q,AEIIOCCDVYEZSGZVFZSNYZKHM6HA,AGXJHFAXB4ZBSYHCSJUOU6TBXBCA,AGRDQEDZJUKOFPT4HQ6JNPP7PXYQ,AH4A6BDLABV357G2A6HQGCJ7KGYA,AHHJ2MPEQDEB2OL5VELPVKG7HA7A"/>
        <s v="AFJVAVYH2K6VUCTNLA5HZ45VQFKA,AGGWXZI3DYEKKDM4B36R7ZJJKAUA,AEKJDZK63IDTROMID4JMKGJHSULQ,AGQYYNEUBQWWEQBNYIUC53RFACNA,AF43RF5XBMHJAMI2FG34NN3L7IIQ,AGU35SVLLAC34EAVBSRUVTK67DFA,AHKMF4W5DDK3NQY3YUKMZNNLPS7Q,AE5IO4H7IZTRJPKIO4L6DMQ76GGA"/>
        <s v="AGBFUWHPPCGWJDR6B4OMKVTJXAMA,AEWESDLVWVAOHCLCTFT3NQHY4ABQ,AFY6NUGEJR3FYO5JQQYPVHB7BN7Q,AGARLHYVHR5YQUAPN4UW6FDDQZDQ,AFDNYZLF2TIOIHCE6XBVDETYLS4Q,AHHBABC6Q734R46ZOTCRCVMIDE3A,AHRL7HWG5QFKUHZ37KS6WGMCSV7Q,AHMXB2SMKANWFDSUQJAZSB3J2W5Q"/>
        <s v="AEU7DVFEL43XZ6T4D572W2ZLBRKQ,AGWOH7CFDMUVW52NMZWQBKBNNQOA,AGZN422FGG7JO3T5YY6IVUELOODA"/>
        <s v="AGDV2MRADKOX2DX27DLTJRCUNFLQ,AEPDAG3D6JDB7GMFDWRZBRDUT6LA,AHBAP5SPTSJ44JCVAA66JL5T3GSA,AGD4WOYC5CDCE72HI5NLTKJMVCFA,AHUNCPEWHPHZGFK4NFZYGZS6HA6Q,AHKSKUA2E4Q4UTWGK5KJOQUANEHQ,AH3RXYXJCWNF4R5G2MKDNHDCHBBQ,AETJYYRMC2XH5YW67E3WLNYEXODQ"/>
        <s v="AHODVRQWWJ6ZANKRQMUTC2XAP7DA,AHUK7JORZ6JUBP6Y2DJDQM7DY4UQ,AEX2J4SOFGG5MWTWNQLJ4YJPRO2Q,AF52JXL4N6RP2E7KY7IRE4IDX5AQ,AFJQNV4NJHIBN6CLE4UOSFS6KRYQ,AGAGQBMUTC7WREXUTXUVP6MXJ6MA,AH6ISURNXEG3QX4KB6LKSINS2IAA,AFGWDVXHRJHOJ5XGBMFVXVCQ6FKA"/>
        <s v="AFS5PZPVKEP3UJSDPRPDIR2MKGHA,AF25ESIE2VTCJ5TAKLIJSBHE7TXQ,AFAH7WHWITSQ33IHJU2MW5QRT7HQ,AGVT6QWGLKSYHR3YKRBKMUUSIXAA,AGPWKPQODYM5WTOVQEG5JKCWFFEA,AG7U4ELTZ4SALHGRJGQUH5TOKXFA,AHHXZ73LFPUVJKZIVPGVDLUSD7YA,AGEYZNPASS34VXF5WSWDGKXXOXJA"/>
        <s v="AFMJG5IJKO7AFSAAXTAAHIKK4DDA,AHDEDC3POAU5BZGDWP33QORI3YEA,AFLPTFP6N5EL5WWVVB5ELDFJ6DPQ,AE2IURVHTZIHYVJSWHTXDKEF3QOA,AEY4DSGBLEDYOHJTHH4VKWLS777Q,AHLX7ZJKWBQ6IEC5R7O56JAVEHPA,AERUNKZJXZDXZ7WPIUH5SQHDDWUA,AFJSTDPDPNSJF5IOIZN4ALD2W2NA"/>
        <s v="AENPIPI2T7E6R4HKOBKZAQFCJZUQ,AHIVPDOVK6OQN6WGTESSXAP4O3NQ,AEIOIMVJ327S7YLGXHPRMSKFRSDA,AE6XTR4HOF6A4ZYWTEYOIM7RXWIQ,AHML2YILNIL55QN5W3ALM22KK4RA,AEDASFMONSZILDTQ2KMND32254ZA,AG6DF5G6NXVTFKGB5OGNOFQ336SQ,AEQILKA6TDCEJHB22PLMICANAKCA"/>
        <s v="AFAD3K54MDC5KWKEIL4GPRMDUCSA,AHKLFZK4YWYVSSH6RENLODXSQEWQ,AFPEWRRHEEB7AE7UXZZW6AYFGI2A,AGMR6IFE74NZ6I2AKCYNT3OA4WJA,AFLHIPN4MXE2CDTUI675U5BMGJ5Q,AFG43ME6P6CX2VMBEUJ4A3VILLIA,AETAP7PLIHXSLRWHSKZ6CB4LUOEQ,AG6EJGP5G3XX3PO7XUVN23XNF7QA"/>
        <s v="AGOUMGTCVOVNACJWHOI6QXEOFWFQ,AHWVKXF3D6CW6INGFKC4BMWAICWA,AFLFHQMJXDKP4FNRZVNDLBCI7ULA,AEMLU5KFMLIGZH36SO3PT2DLHDPQ,AHD2YKTU2NGV7WIT2AMZ5KGUCI5A,AE6HP365WCXNFAUQETWLZ5AW2KEA,AHU3ZRGSY6NBCQLHHKYG4BWGN46A,AHQI663PWIM6UA3UZUE352TAEJSA"/>
        <s v="AERNKVJL26A7X5OYWX3736CMPO4A,AEEFHVT72FRALB75Y3WUTDBMMKDA,AG32CGI3PYEPSA5OYLMRI7LIUWMA,AFCHLRXHG4OTDU77ATX2U3ZW5IXQ,AGRNDHBTVELBY3ITNVNRK5J5Z6HQ,AEQVXFTKQXES527IPEG4NDB4AUTA,AHLNMKVMOMO7SMAI3TRC3RCMUAMQ,AF2JWX6HVNTE6TFYX3K3OP7G67OQ"/>
        <s v="AENFBKCVXFCSNELMZME3E3W7WNOA,AH2NF4GWIFI5TVCUTHW3Q3X7EUXQ,AHEFKTS3MRG4AW4YSYD2OBMREP6A,AF6X6534MZ5EQH6PSVVTGHH7WGSA,AHGDO2HIQNPHLHJND5EY3GSLNG4A,AGZNOQWZ5NBBOPJYUSKJSY3QDHWA,AGUVJ34ZNNM5AYHUUPSW4LCMUQMQ,AFISSFINCYUYWGRYU3I7QVNL6JCA"/>
        <s v="AHGFUWNO5JO5V5DUDHKMWTLNP5HA,AE5M7SPRDYEU6EPXVXHFGAS3WZXQ,AHVJBPTSYB54ISNJO3RFYLHEVUVQ,AHN7GHEZKML6JVIVYWBWABE7O5TQ,AHHCVLPZJDMVTNXUP3HJK3YIFDFA,AF3MKLAVO72PML63OAC3KF7F5L3Q,AEIJ2WAYER5T4QYWGJINFMXVV5JA,AGL5Z4GVIBTUZX3GXZFXEFSQC7EA"/>
        <s v="AFBJUY4B45VSG7ROPSXR44Y3PCJA,AFM5RQWP5UN7CKYZGLBBS4Z3SOMQ,AF7FNHSMCRU3BQJ4J5XSMGYU5ZWQ,AEDR652FAPSVVJAKQXEP6BYIKVEQ,AEYD4WEMX25FXS64S3D5Q75JBGJQ,AH7YTQORZ6PETTAX2C374QNBR4NA,AHIWN5RZTRU6WU6RDZ2QBYVQ64YQ,AH6YLT3KTDNWPMSAS4I4EYVKO5BA"/>
        <s v="AG6W5HESRSDLBX3NCYOOUGFOWERA,AED4U5CF37HVSYPMD6KUP3YPH36A,AGUHDV5GZZQ53BGLNLV654IPDASQ,AEDMXTLZRXBSPPDRYIN6PAGXFXCA,AEVBIVJJCIRYJRR7G47DFT6SFBAA,AF65HJXCS64PXG5GMEBZOLVCZSPQ,AE5CGWMRDJN6NMXZ5XH74X2GIRNQ,AEDVMC3DUI5UUVQ43C4XLLZJGWUA"/>
        <s v="AFEKJVIJNA64W3J3MTGDJUQ6TQOA,AFAILC2MZIU2UFLQK34GQLE4Q42A,AGYG6IP3252GADX6BGGRZFNJGN2Q,AGVR6CP2GL562CMMN3TJJDIBQKOA,AGRSBPMGH7TCQPCZ7XD7GLEJ7NBQ"/>
        <s v="AGGFXDLCFZMTLJJDR3ZFKEOXCFLQ,AF6MHKXCPS3UEF23XLMKK25DP5YA,AEXTOEU4ZA4IBYRZ2IBBPQWISYQQ,AHLX66FYYQMBW4K2RH6ZIK7FFVLQ,AF3HP3UHZSWRRIORS4HTBUPFA2ZA,AF5DJAWOTECSDTL7XHVNCEJLFRCA,AHBLS2242VYW3MHFBFU46OIBCVMA,AHRLA5AHCTEQVN7FPFCVQK35X4WQ"/>
        <s v="AHA6L5K5EK56VNJQCX6ELQD6IIOA,AFT4H5AHS2IHNQ3W2MKZW4IK4WNQ,AGIMKFLKIBXWJC4A2PEJ6MUUXPGA,AFHKIWM7FFXHOGRBL4KXZJN74D4A,AFPZCHVK4AFUZ3EGRSQKX2QP2EQA,AENJEA3YN6GTB544FIMEIFBVLYBA,AGFJKRNASZD6HAOGNZ6TKXIZ7POQ,AEEKJOMZAKG7QA2HLN2OSNTKTN3Q"/>
        <s v="AHMV7CFP5QJKQVZUWZJHE4HZ2ICA,AFZST4HYDBQ6XVQACSAAFUDJOIKQ,AFKYVEINPQ32ZQGZEDXOSUWEDFQQ,AHWOFQXJDJDNP5RV6PBCUOJTFI2A,AF4BOWODXP7NVQUEXZ6UTVGLK36Q,AGK7QXGM6LN3H4ULO2S3OFXH7LBQ,AGA4TH7LEY2HBXJYTK6Y4RA4LWDQ,AFVZYHLIYODBCD6G6VOMDXWNTV3A"/>
        <s v="AHHRHRPMQ3O5NZ3NJEFYSDPS7XHA,AFWDREJZJIDUA2VLFDSNAP6GRVWA,AHFNQ2ZQIAN6HAYSDYZK24L4ZU5A,AHL74SDUOIK6IPSUCJI2JFFSWVJQ,AERQHCJNLF5CWK63G4CSN62UKE3Q,AEIXIXGQXO55K7YHDMNU5G6XVHWA,AHZAEVCLQBC6F6VVPI3OWSWZKGMQ,AFZOXNV5I52MMGRSNIRPW22I5BKQ"/>
        <s v="AFN56JFPWCIQUPBWBBKRTB5ACQFQ,AFYOAUU6ABZMTVU36GZK4VUGNQOA,AGHUKJEONXLCESOPBOBUE7GKTDGA,AEBWPF3PRVVFG5KWXV7X34GDFKUA,AFLRPHJSRGH5NKPA7OBXUJ2JZ27A,AG2MS6TT6QSBXJYL474XNZ4IF7CQ,AHTOYIBOEM2MAMV7T5TD5DDEKVTA,AH672OY2LDIEQUP643H3JKXAL3IA"/>
        <s v="AE57EASYAUGIY3LHBP7QIOETS7IA,AEIGU5AK2I65SNMDBAHWSHIONC6Q,AFT7I5VC6EBJ6RQRYTGRLAG3HXUQ,AFFBQAX7B4JEDSFQO5YV2N53DZQA,AEIBNPVAOVFKRMNCG7WQBP3KD6LA,AGTIJUTFLQK2XPPQ6CYRFIRIFB7A,AGYJCHWOAP3BOVRZTI4X2BDJVMVA,AG6FIMS4K4KZ2ZEJMESRMWXFYFXQ"/>
        <s v="AHO6AWGPNKTSTMNPWGZB4WHA2U2Q,AHVONN4NTBA3GJ36PROOYHSDNZCA,AFEQ7NC66N46VGPPVC2NXFWRCW7A,AEGKENPFPHGDZPCWMBUDNHKBVQJA,AHKGDW3ZEXQJDWZST66D6WW3RAPQ,AFEYS37TMYGZWIC6XZWB5A44WHDQ,AG6ZGGBWZ3W4RS3AO36OFPMEM6EQ,AGBSZTAHL3ZLNCNV4UMDDL7PVFVA"/>
        <s v="AGUM6DLWGQ2LOM4MCKXEXKBXHXCQ,AELFZZK6GYFN3YA6TUYCQI7RO7RQ,AHYHEG5TPFHDT5P2H6KWCNRKVFAA,AEYMIOYCCMY52ONMPWEMCFKTAP7Q,AGXKXAGLG7HR6EMQAEEQBJNKAHBA,AGS2YBMKNMGOX72U5CWAN4H4IKEA,AEINPEPKMQYXLTEYJ5H2AOGO3YSQ,AHMCRTWOJAUGPXCEW6BDOCJ44YFA"/>
        <s v="AHT4OY427LBXPJRGFTQ7TYZXYHWQ,AEJ3JPQBTNEBFAPDYJ7LVBEQZABQ,AHAOS6S25NW4GNVO5CYKF2VWMX3A,AFFASS4UUKBTHTT4D4HXISPCWD3Q,AEBGOR6UDRO2OU5XDIA2MV3YYFOA,AGG5NKCVBBPSMNB72ER6WLOTBCMQ,AHBWW52EK5OOJYVWM2I4NYZS7CUQ,AEV6PF6JEUSL5VE35HHTUFU65FAQ"/>
        <s v="AHNDW5VKSMBFMC7T34ASEI7Y3GZA,AG3SNVECF5ZS32DWQTW2G77ISR5A,AECXPKAOE4L7HKC7MX3HARQ2ZN7A,AHQBLD6PQTVODKX7CP7AR73VXE3Q,AHWKKP3N725TNVCGAS3RDM5MNAJQ,AFWHSXXOAGQP3TULDR5UEU7SEVLA,AEYBOFCIILSYQPBIFKTK3O4ULXHA,AGXMURTR4IJKATZQ4COPQMXAWCVA"/>
        <s v="AEDOY7QSF22AYSFDSBF32NURIY3A,AE4GETIZXRFI5D7IX7X66HOXA7HA,AEZX7AZEVOCXCPQVIFTY7UN6R4RA,AHGAT6WYRGMXHVJU32IRWHCKZIJA,AH7DPTXSO5T2YJSEQFZ6E3HBSLQA,AED2YYBYVHAASJ3QCTDEZUTBWVOA,AFWUD5DYUNUE5VFG3RING65BF37A,AHQB4SCMITLH3RJJGHYFYGJDFGZQ"/>
        <s v="AEVL6TZWDKICBU5K36HGBG65WXKQ,AFF5UYOSGQEATDUIOBUQAH2O6NAQ,AFGR637UP6QAHFJONHIC6LB54YNA,AG7RQBIKXECMXD644R2M5EZIZ2SA,AFFOJJV3AXO4KXET6TVWACH2AWSQ,AGPBFYSINH6IVWQS4CG5WP3DYCMQ,AG4U3Y2VBDUGHJ6VTFKDIZIZJPWA,AE2MUYHXVNFPILOIZ6T7B72BCR6A"/>
        <s v="AEKI4HAUSUPZGRQ6Q3ATSP4TB6CQ,AEL7BRNIG3LMKHN7NGVJ5HZU53IQ,AELEAOGDLKQD35G3X3LHUYBMODDQ,AFQGS2AFY7DTJGI6UAS7EXUU7ESQ,AG6YAYQRT6LJZXH5GBEJIKTHOVPA,AEXTLIQ6EDAE75U7KIBPPOXBQXEQ,AER6XVPTNSCOWUE2CNWAGADNNTQA,AGQOVXQC5VY3JBAEXPKC3JWPFPQA"/>
        <s v="AGDKUP57RD2RF2PYRHJ4HC2WB6CA,AGK7S5LXXV5UHXXEY2BKNLZ52XUA,AHK6E3O55RIZSFP52ZJNTVSEEL6Q,AFRI5LEU7NP3RTVSDBIC66QJN5HA,AFN7UVFX2VSEPIBWFVWYUXLYCUYQ,AEI6Y3E7HZN7HAJIEHYUO3PELSNA,AEDEO6FQJAAYWROW5Y74WR73VOXQ,AGOWAPE7FNYHKW7NMZRABFLAPBLA"/>
        <s v="AHMTCI6WVIFQLBPVV775QDEU32MA,AGZRJIMJCQUUHZG34JSIL5PSXGTA,AFEXCEMQFSXWUROBWWKLII6G5UZA,AHLCFOXSW7PKG6NWJAYZXJJBHCPQ,AGTOVX2YRYSUMZANWQSH2GLC4J5A,AEEQGUXKD6HEZIATDRB27PQJY4AQ,AH2GUDN2UZFH3DVNV6SNVUTX5A2A,AHGL2UG2EBUJLZLOXWW7BYZ32OWA"/>
        <s v="AHDISL5G65X3FMRD2D2ARNXONYEQ,AFYN7CPGKOFGIEEDC6I6CFJBEKVA,AG5HPY5JX3T2DV3RHEJLE26ASMOA,AG27F7XSXLAU4JPURBUVMMFBBZHQ,AE7FR7KNV6BX4XL43G2TZAV57XVA,AGUI6MJD5ETNXKOOO5NRK6I6PBDQ,AHEWD6HCE644SLK3OBHHSH57W74A,AFCI5O36CXYYRSJKGKTGI6QHK35A"/>
        <s v="AH4EVNVE6UOOFIDLJ45XA6SXIILQ,AEPTX7KLFQCVKVIOQ2P5BT5DFDOQ,AFDMLUXC5LS5RXDJSJJRHNBURIVQ,AF7V2H3X3WZZAGQN57IMDJUMWJFQ,AG5QFPH67UFPAGKYCFJZNX7JRO5A,AFJDOSRR2KIFBLK2WUTPPB7ZGYXA,AH77ZPQSMKUKIL4LSIS344PLB7XA,AGKHAKG23FI4IMCXBUTKLGBDLAXQ"/>
        <s v="AHYKYPQWG6D57RWV5BGGMKG6D6WA,AG4HU2P24AVEA5DIVDDZPAZJB2EA,AEZYF4ZZU6FH47ONFQ4ABO7TAYAQ,AGG2W3XKE7XHPKKOO653RQ2GKYSA,AGCSGQTOFGYS47AB64E7HYCVXPSQ,AE64ROQOZG3YQPANW75Z4DGEOEYQ,AFWJRG3J53U4MB2UJKQBXEU2KLDQ,AEVZ5IEWI4C37B6QZBJEL5H3BRIQ"/>
        <s v="AF5YTGKUGQPPKFKV7FI2WPBEB3FQ,AFC4IGBAWQIZUIGT3HAGY3JZT5YQ,AE4MWULC56KNGZ5KY6KVDRZ3IKGA,AG47LLM626L4ZVY57SFZW7DRFXKA,AHN7KROB4JXXDRI6ZVYUNQLPABWA,AHCMLMTP2OQVADDPGN4KBRJMR7ZQ,AEDUUPZP42KTG4E4WBBN6XBQ7OEA,AEZDPO2SL7ZV6NDT4S5BGU3YO4IQ"/>
        <s v="AFGFQJHNRDFOHITQCVI57A5AVAGA,AEXBETK57IVYXMVFUBPFFWL2YRYA,AFPXQQXE5LK3MD6WSXVCOQKSHCFA,AEH5UMINQMJ3YS2JJYWFZENJDF2A,AEAMCPIZZKK5QNGMASLDV27QTLVQ,AF73O2E7HIQTOJCJYSMIBSRDQAYA,AFBQQK22DRF6U2KQXU6ZSALA4NZQ,AEIHZJXM2H6AC7RCDXCNEJW3E44A"/>
        <s v="AFE4ZYVJSLM3MSXZHWHIWFGRMNPQ,AGLLVLIYA7LEFYOBOQ3CR566Y34Q,AFYQS2VHWWGWOJ2WN5NHJBYYNFAA,AFSWWFREYBSBBK553EJS373BFDXA,AE2O7ZDZY2IUTJCPPMM5IBEO2LRQ,AGX3HZ6L74SP6BEBB3QT7GD2V6XQ,AFKJY7IMQCOSU6NB3XEGTWDUAJAQ,AEPCAKSOMWJJNCSL2JR674U7ADQQ"/>
        <s v="AFCTHM6AKLOSBDAUNR7MV55OB3MQ,AEVEJVMWQKVTVXWT3GWDQMTRE4PA,AEBVK2W3LLIF2OZWCC4ETO7AZBLQ,AGVJBZTCRZYK3FIQ6QYZXUNPQ6AA,AHJVD3DZYPZ6IGOD4X4FB2F63TTQ,AGQ22ZIP7IR5TZHO4JVX3BP6XPXA,AG25MJLUNH7VRLYA2TZIY2PCG5QA,AEEM5Q36DTXAMCJWEX2E7P6DAUUA"/>
        <s v="AESRBPLU5VWDLZIS34S4MGRGXOHA,AFJBNICX3G744YBO6GHEEUOWA7QA,AFCSKW7HDNRLBPL55D6772QMQXZQ,AFXO7INXRRNSJ5YMHJQFI57VHBDQ,AGHAK7I2KJFR63KWOX7UMMEZTBNA,AHRKHSP6UU6ZG4D4OGLOFOUGRF6A,AFVIUQVC7WDM2MHHYV4KPGXSB7VQ,AGJMTWXAMFKENVFP4AJXVINU37CA"/>
        <s v="AHHUP4DBXB2AQMEO27XIQ3DJSVDQ,AEIUS76RRWIKCMNHHTZWBKVRAEPA,AF7AIWHQCEGDKGZJX4LLAMMPZCWA,AEYEP4VP7QLCIKLCDTCLPP74N6ZQ,AENOM6ZJRXGIJ5MUGMZDV5YURKUA,AGGIEHGD6RJYECAZPDG32DAE32SA,AE7OLL6ZAVDAJM4L6M54XNWRV4EQ,AHGRX2KYYYN35REPQLWUVWT3UQ5Q"/>
        <s v="AGYLQ6KMOYG2N4U5GNYARX2MBB4Q,AENABMLHDXXHUYBOHPRFH4X3PMCA,AFW36VYDMVOGNOQ3KW5TU52NBPYA,AFEQJU6HMTSU2TSLWVLTRMMDUVJQ,AH4A6ZXSVYUDRVTZJ5J53UD3VNPQ,AEAMXZQMDHPTSSU6VOCCG7FJ3L5A,AFPNCLF6XNCVGSLV4B3UCFJZENEQ,AFERJ3NSJPHMZPWXLNY2MB6NHERQ"/>
        <s v="AG2VMF3LINMMYN5BJ7Q62SD5URUQ,AEJ7GNGZJ57Y4ANWXXY75NT7XW3Q,AGZPAK4OR644KR7HVTAGM2SKWXOA,AGWG7C2G2ZJXNJ5LWLAHESFT3JAQ,AGPW26I3CWUUUI4HNHIH6FWIVJOQ,AEKW3REOLRUOHWGYXE7V662X2BSA,AEJXY4QE7AOW43DDCUHH4BCILJJA,AFZWEGAQMORO5YUZDF63YT77LLWQ"/>
        <s v="AEBMJLSOXQ6R3AYV2E5IRO5ENPLQ,AHWRCD6UPY2VTOKI4TUA37GILDYQ,AHYG77LWWFRTEUKZEO56B2OX5LUA,AHXV3ZOII4LO45733UQAP5Z7HQQQ,AG5TSY3XDBSXVSJHBP24ET5FZOEA,AHPLEWWOIVLJKHU7LMJQATBVVIRQ,AH6XUPCGCWOG63XDNA4PRPWFX4XA,AGOUVBBZUOXEFGG7R5QBLIF34OYA"/>
        <s v="AH7K632CGUBDY6LHNAPIN5X53WXA,AFEE2XTFVQFP4MAL23BITAYVUEDQ,AG66ESDG6STC3VUGMYT2JM7F5EFA,AGSRZEXRM6LPZRFZNPWPTJR52PWQ,AHTYWMV7NQIHFTT25KJHK2MHHO4Q,AGEDP3Y6PLN7EQMVYDLKLQKZBCVA,AGJYNSMQM45LCFROC6BSBGM2NXWQ,AF6AQPY5HXHCZXTPZOYY6EZFLMHQ"/>
        <s v="AH2NLR3ZG7SADP6RTRU5PDZUBKYQ,AEDHYDNNCKCAOWK442JABEE5CWLQ,AEAT6CQT34IWYKUHXFMFGRNU7Q2A,AGZ3OTE7V74KVKLKR3PS2YSCM5QQ,AHURSRZTOF3NCYIB5RPFTXSHAEQQ,AFJ4QE5S3Y4YQR2FV36TS7QDG2KQ,AFWGKSA7JKANXBJVXLCPW7NR6ICQ,AHZYN7O73FJWRPUQGZM5BEAZ3A4A"/>
        <s v="AFMYG55DVSCMWPRUIPSASBB62VCQ,AGZCT4OEKDRBQMYDVQBVFUMHKU2Q,AEYZCUH5LC6COZ4TRHKSYZO3ROKA,AERRBL2CJJRDGLHKOROB52OCIEJQ,AHGTBWAQDJQGFRXUHVMEAVA4ZPUQ,AHFVKTDEOWKGGCJBKLGXF2S6YSEA,AHY22HEZTKCXWPBPU5TUS37S5LBA,AFLZU2MKLPZCUFRZF6YEXYUF4RLQ"/>
        <s v="AGDWMV5ZAHCSPG6IMWYOTBTOB6XQ,AE3LXXFXH6BORYJRUFKZHYY3UHYQ,AGFOD6MTODJ2BVFMYDOCLV6XQM5Q,AH7CH74XTRZWL4SHLUHGIKALPBHQ,AH7POVEBCJ2XBVILJPAO6EE4FQ5A,AF6EGJ3IP6NT47SNGHLAJ7IVUZTA,AEKGSTRWTY6EPGEDQJDF2ZGLQQEA,AEZOPOL7EG3CNIYHEUOIFRNNEDUA"/>
        <s v="AH24GHGDZ5S7GOOVQK24MQS5IR4Q,AGIY5PYNCW3CB5HUFM7ITHNZPFIA,AHXDON5YKOYAUSI3QKGTZNYWEVTA,AGKDHFPFLUGXAO5GYFZZ5KCCTFMQ,AFEPP3DNOQEMLSJ7H7QRFT556KAA,AE4XYBWQ4326DYVHYR2NLGVAVQYQ,AFZ7MBTXBL4II5GY4OUJUKDI4PSA,AHAPC6DCGJWYSG34J4QCJRZUOCOQ"/>
        <s v="AF4KTTHGNSGQHWC7BH5MSSBCULSQ,AHWQEIF54O5IUHXFM4KLVIMX6YWQ,AFBQJKVQBIRCTEMBWG5L4NWR773A,AFLEMCYMHBBD4SS4YSWSCUKRMCDA,AGDA3OTCGWNENWPDHBYUKTNT6HAA,AFNUOPGKWNLCY6GPXD5H56IFRX5A,AF57FEWFICIDRUJYGJ55JQSWIENA,AHVJXVQRKI3OSKNANNJW6ODKFJTA"/>
        <s v="AECBOMQMFPCFZ2YYN5SAQTT52Q5A,AGDMYQLJDG7WITISOEIVCEJWV3AA,AG7JD2UYSH7NDVCB4FOHEKNHW4NA,AERCPMXMGMUH5YB56JZXTD23FKFQ,AGTA4ISMM3QZ6LTUP63C4WIKPWMQ,AHSZCGWJCJJWOQ2FI6TDIDES2WTQ,AHEGBS6GMG6ATBO66V4I544GIQ4Q,AHHL6WFI4OEWNPTGO4WEDF6B7WXQ"/>
        <s v="AFDSTWW5X5LM7QSJ7TE2GDJEZHSA,AFIEOCOML7Z7XPPQYE7CRZW7SA5A,AFMNDDULDD4X33C2CMR6Y62SK46Q,AHRAAREBBBGBBITC3W5WP3PIP4ZQ,AGMU7VJAAQCGVXR2I45DBZ4UOXGQ,AE3WABKZUWIAANLDG7L7UURMCDKA,AEDL3PA6SU7XPRZ3LKDR7XYKZC4A,AGTJB677H6GCY62RBG77CECPEAXQ"/>
        <s v="AFSZEPUJZUDS3NRVEAO5MHUCAEPA,AHU7IIQ2UVTKGV6WW7KMOU6LTXFA,AF76XTK3GUL5U7RJUHCGDNUF6JPA,AE3AAKFCFKJRKT76B4KMGZGIQNOQ,AEN6TRUOOVQSGJ2OMP76ATCWQRFQ,AF6Q6RSLWNO3YXJ3KHFWGSFMU5UQ,AGCHBCFVIMD5WH4P3TN377OC2LRQ,AFMKVDP5GTOGGOS2QQ6DONW6SJTQ"/>
        <s v="AGQFZAOQEKMAPWYU6U2R2SHO6S4A,AFLUP455XO2GOJYE3C6XS4OZJHNQ,AFBWIN5UT4RIRQENPJAL62AWUMIQ,AHEAXFPNYXFMJKRYN2HHVOOMTHSA,AHHM6EU3UYNVBOLWRFDKBI5BV4TA,AHMJFSNRDRGIRQDWA2YMWQOAPU2Q,AFC6F6TV4AYJGDZABEJF7CBILGFQ,AFIMXZ6IJBTM5TLCPTDUL5YL6ETQ"/>
        <s v="AFR4DPHPUUE5HOH5IDNMNRCEHKBQ,AH46L3MY3OLQQ4JMDKONNEEHZNLQ,AFFAHR34UGZ7SE67ZFHBOPTN7VOQ,AHRQADD3EE6BOUUETM7PULXPEKUA,AEHEFYAEHA37VQC4PACWPXVNWP2A,AEXDJ6HWMOC6SRGLWALYYHWKXDIQ,AECLJOFG2C4ZUAJUS5JW52OCJGFA,AFYINVLESD3NKJPONL3Z5Y2QLHFQ"/>
        <s v="AFA6NJKGCITRFOYKD2FMBD44UBPA,AHMZC6VKUENGIMRG2EPSXG6RH23Q,AE7RZUVJXGKZLFJIM73AQTSJ6UHA,AHAXYLDPLJR5KB45YNUYJN6L7RVQ,AED6534KQCNZBMWINPAQWCHZN6FQ,AFSIL7CASV3Q2ACX5BE7KDJLWYZQ,AEIM5O3GZRMQXNPWZU7KFLA5Q5CA,AHAHC55DIXSRUXGITFAGPVUMWGLA"/>
        <s v="AENJBTR2KDJMOAEQA4AROLV244QQ,AE666QCFHN4ZT5Q6YSSL7UXCW7WQ,AGDLBT3JTXVM7MQMJAMRPW7KSN6Q,AFRNTHDPSCZ2ZZR6GCJYOOP3KOLA,AF65AUFKDWACJHKOTBRDRESNCMAQ,AGD7U6UETXAMSDWDHOSIMIAM3HFA,AFCQLKM6YD32YVCRA6NYR6KHLZJQ,AERWYMLTYEXWK43EV6AZADRVEIOA"/>
        <s v="AGY5EGSNGK2VAYOXWLKHP5GX44YA,AGTABZK5E6233ZGRJ6FKGLWNI53A,AFLW52DUWR46PKQCPT6ON3ZC6WYA,AEAHCVLMYLKLICSIKCTUS54NVQ2A,AGOYD5LNR3QBIXOGT3AXVEQJKQIA,AHNQK6FOLGX3QNM73O2SRNGL6CWA,AEDB4HO3XZSRGBOZOKXHJDFH7EKQ,AGTBHBUUNNRIVUQ6YS2OGL37CTGA"/>
        <s v="AFGPSJTYN4E3AQJH23WKOKD2FZCA,AG62ALOQG5SNE6G6BINPN3PFATFA,AFM6X3COP5XS2MHBZ4FG7WI4J6FA,AFFFREUP3WNQF4G2XFGWEFUHIAFA,AHVX4ICC7N4CYLFRKYLA2EMIRS4Q,AHOBXQOMXSK25FW2L4UU47YQZKWA,AE2HYLZSTHIFFYG2VTQEUMEZJNWQ,AFEWFFV3VAMZVILMHJAN4GQRR4XA"/>
        <s v="AGRJZJKWKIE573KM5FWPOH4F7YCA,AEHV4VOLDQX5XYA42OZHALYA3USA,AHOZBF2VFWS62WO3XJT73NHAPQMA,AECYWFZ53SIMOPOKAILDW3VNGRRA,AHGAALVLOMKMYOG4JAJALWFSHLCA,AG6EGJADJ2KCEGGKRPKY2B4MAJMA,AGVVZWV4QHKHNWI7FT3ENKKKBCHA,AHIRZ7N53BSLWFWNEUWYKT6NH6OQ"/>
        <s v="AHF4QZVKU6HOKT3PM4JVK5LGQAWQ,AHM535GPAPUDBMUOQBNMCK4ZSUVA,AFC2EEGVUB34NVHUXNS7YZDA7JDA,AE67YDKU344VENVLFVSPVZAG7AUQ,AHJ4FPXTAZFVCFSS6452K77MSNGQ,AHLPEYRZGYC6EPS5DFTS4GKZGTQA,AFFTNLRTAYIQKHV7UYHDHCA5X54A,AECO4Q5ZTTJ4UWRTXXESCF2BZD3Q"/>
        <s v="AGP7FT53TVZYTLYSU63C77AMNKRA,AFYO7NAUE7PLQZUFAXIANYIKNX6A,AHJ6VHL36QKYZYOZPWP5QD3H4DQQ,AHJI2MF55Q5TE6JR2TUNNJXTACHQ,AFJ5FUWKGY7XDPJOCMQ7EZQYHEFA,AFCWD3PO4G6GJVEEMXGD4B3XDC3Q,AGEUYI7ZTBU6QTOBHLOUNLD2XTSQ,AEXBFL4AVC5RWOOWW4X5J3RV5MQQ"/>
        <s v="AHIJVXU2LMW6UBF6VPT4BGMBMYBA,AHFBBCPDGNSDA2ERIF6KEXOXR2GA,AF6CX2IKLSKGPKRPN6IPOSRFH3WQ,AH57KN6LIRGA4AESSXBDXN4IWTWQ,AEOON2BAPI6B52PB6LYJYVT2POFA,AHDV77DE22MRWM57ZJRUBXEH6TXQ,AGVD7QW2HRVYJ2J7LX4RXHRQKYWA,AFBWCVS4ZG4JQ7GII3KFL76SMBMA"/>
        <s v="AHS7IMVVE56BINTOOQEC3ZDFCCRA,AEZD2VA4YOHTVUTQDMYQJPI4JGBA,AF6OFPEK4C4UGOSVFMGRQQOSZRJQ,AGSJ57EXX26AKQIQRG2I54BSZPPA,AF6ES4EHMPNTBDTKJ2RVAULV4QVQ,AE77S5GV4JXA37SULMC5CYORCK5Q,AGUT6T75HH2Z5NKTDDIO2KKBG3QQ,AFXQUHNNILJZMAN3G7SSUXP5DVLA"/>
        <s v="AH4WZKCWB4OVUG2LZUAFGWSVS4WQ,AGR2F7Q2IMX7SXVQ3FE6EKNYPPJA,AEJF5A6THJTEEMQ567QOL56EGM7Q,AF4U5DZT3ZHTXHRKEL57ZPBZFF2A,AFZ3VECWAVRV5NH6BCMVMAN3YO6A,AFTFOKKNZPW4QEUQGKTB65FF6ZAQ,AEK4UQMVF6PAOC7IYVVOF3SE7PYQ,AECOJHWYPDNQKUVPWJ5LW3W4WRXQ"/>
        <s v="AHXO7SHNST675ORXUKNNHR2YKEKA,AEXCBFSVNHUJQOWGZSE7MC6RBHUQ,AFKM5QKOTWULFDXK6QVZZMMPOV5Q,AFB2W25SC4ZEMFT7JTVTW5L5RZCA,AEWGEZVFD5HWJUZME7IDIL6HCVVA,AGIX5B6SWYXE6XZKEJEK65LV7ZMQ,AF6HEKQ4VQN3LEYA35NQCEG6LAWQ,AHN3ZLP7PTR6WSQFI57Y5MXAOCWQ"/>
        <s v="AFQS7QOVM7KTUWEZSVZH4XTGNAYA,AHTXYVPQPUDA5MCBWOX3AVXH4QKQ,AHLCFOXSW7PKG6NWJAYZXJJBHCPQ,AFNCJZB5L3NOV4XSU3YAKVBNOESA,AGR543LEUIM5C7Q3GENHOCAPGEEA,AFISEMWSVQU4VQ6RZNXCUSE4UHBQ,AE7LEUVO5O6WMKYYJRLP4MUZDZ6A,AHOFRKUB2WPDHQ36EDTFQWON7WFA"/>
        <s v="AFWJEGTWPLJFLEMNP6NHQWDEMR7A,AGV22RRF7Z7DKGS3NVGKRNEVDPFA,AHPNR55J5NQA5XXTTCGPUOLYWUWA,AHT3UUMHP2J4D5ED2J2TLSX3NLFQ,AFQ3EGHF7CJXP4Y34JIDWCOFQR6A,AEUAMC5SJIRMWLY4X62YAX4LFPLA,AE5JHZYLGZRTLGO7DJ7OGLD3NJZQ,AHNJTY4AOWAXORD6ELSDX6MCYHAQ"/>
        <s v="AEG4VIVKNFDYAV2FCBSOHWCVZSVQ,AHIBQJW27GSAIXAF67PPWDRPZVAQ,AHRFQ3PYMV7BBVTV3T4KRYULJT3Q,AEPAKIJPENJDKGUKTVAMOBK2ZG3A,AFZUVAVAWLFWHSJD7VW36OO2U5SA,AEW6PJ6XBMPUHS6XB4JBOQ4RBLMA,AH3VHCOFOAF2ECJSINLURTIOYRNQ,AFQLC466OW7RPNR5LJJMFSMK4LYQ"/>
        <s v="AFAVAR36WZOZ3TA3WC3KI2OKYJ2Q,AFG2M2SXTLVAQPPIADLDPE4FCLEA,AG4RNET5VB3G2D37WFEHZV764UYQ,AFNEINFKCBDEN7HOKXHHXVU4LDTA,AHGEURQ45YJNNNFH5RU3XS3HVOXQ,AH4IHZ6OEORKRRITBR3OU6LV2RSA,AF4K7PLAIOCYLKM6GPRXS43XTQRA,AEICD6CA4XTLZ2ZLKBJ2NQWSAGGQ"/>
        <s v="AFUZ26ZD32I23WLX6MO6UUGYB6VQ,AHEDAEYXIZIPVLI6HSDRKIGYILCA,AGLZDJ2IQJQNA35JJLQ2VOEJAR3A,AECF2E7SAWWCGKCIE7DVMFMDT24Q,AHASPHQK4TSXX66FVFKWC4GWSUZQ,AE5W7W53GHU7VOQE7ITNRK2TS3WQ,AGGQUNYVRJSUMBI556ZU7NFVAV3A,AFDS6AED2AIE46CPX2A2QTGIH2VA"/>
        <s v="AFMIEGKNXXCMLWZFOBJ2D377PHVA,AGPUPI62IFNLHIAOE66RZ5FVZTIQ,AHZ5DVZ5VTJKMDTENJO4AZF7E4RQ,AFTQIPE7G3JCQMHJUU5FJBMP3MAQ,AEVLJEOZYZISEJ62IBSHVFIOVGHQ,AFOOAZDIA5NTHBNJ7SCIHUSR5WHQ,AHTOWZBM7RQHHVCMS3FQA7XBWSIA,AGQ2BGDKE2PWZ4Q27KVXUQQA67XA"/>
        <s v="AH7OT4IUCAKFYCPJ3SVLAHV7E2YA,AGONNWZMRQZR2JDLNKFLAK4V62LA,AEDJK6VC42VWN3SJOPPI4V5HAQMA,AEPUEHEXXNFRXCCSK4F3VL5ZKDMA,AFJYPDELIA7MLTKDWYGQSYIGZWZQ,AFBKP77TRJAYCQFMO54ZJU6HRZOQ,AHW6RLKKGIEJSPBA5GGRWAX6Y2IA,AEE4RPNGOYPSBZXDRDNG5JR7KMTQ"/>
        <s v="AHA4YQ5UYLOP7A7T2KRK6ULD7LJA,AFJ2JLBLHGYGNKRMGAKXPGKHFUOA,AG5EGPN7G64EYA3BQOZNNJI3EROQ,AEBCZJWGP66A67PNQTG6AIEZSJDA,AFFTDH4LXE4M5K6ZMJSFFPGBSQ7Q,AFYXCGFUYNSPE2MMMHPCDDG3MPKQ,AGL3XBRQVHEAAZH4M5E3ATNQV6AQ,AF7V57LV5NFKILFRLD7MPSVBKOAQ"/>
        <s v="AG56BWR4QA24HMU37HCG7LXA5BIQ,AHPMTDLBF66SKRERYCJJ64OIT4RQ,AHSJSRYF6IDDAO3GFP2JDGW7AQPA,AFHFQZ4WRMY2BZ2M6EPZVRTWARHQ,AHLRT2VIZ5O7U6K7UG7P25P4S4UQ,AE6GNTASF4AF7GAW767UV2OON4EQ,AHNKJGN4LTDD3CFDIWZS5XNYZCGQ,AHWPHJR3F3WBWRACB5PHHTRKXYEQ"/>
        <s v="AHLGRFI7QX34GNBZPPXAU3XDMUEA,AGJBEJ5UYM34YEAF3O66X6ZXMJ3Q,AGCNLEMAO7Y3K2HRVTJUR46ADX4A,AHF6WK7M75GMQD5UBU5KL3CYR3PA,AFUNWCVYZL6R7BTREUZR3HWRTULA,AGJZZHGM6QJ3Q2IZZAMN3QRM2YAQ,AHNE2UTXIV6QYFTLJCK7NJQ3UFQA,AH5PIM77X6TCBZ2GSUQO474JGLZQ"/>
        <s v="AFK6D62HRZSHP5W3DE5QGYUYJQEA,AEG62TH65UKTMBXY5MS2T7JD3YLA,AFE3JGTSN4WFROSWXKY5BS2E77CA,AF4O3IAKZFWV4LN6IOTADZX7OCLA,AHPA3OCFQE5RUJGCDKC535BV6YGQ,AG2AYRDUZHKLWJ3J2OL2K2UTOQUQ,AG3B6XNLKK4GGFYPW4JEYBG577CQ,AGPQHMB6XWAURLOJA57DPCU4HQ7A"/>
        <s v="AFQAXRM4XEA72PNIMWCW2F53ISWA,AE5VPGHORHY2ZU5RW6B3AEL4CFJQ,AGHHTIPESD2S56DORYF5DK7VWAVA,AGNUZ45QI5DHUL6EFTEDFWHH5TSA,AF265F7UPZDF6O6JA5OZNC4BMURQ,AH7ATUCWGGF2CFH6O2B6JAZLH3RA,AEIRF32A5JCOXLBOHRARCTNE6KPQ,AGOOI3OO3V3Q6GB74PMJ7HCTB2FA"/>
        <s v="AHBB6UBYHJ5FH2BUFQ2BCXHWQFJQ,AH2UMMYPAYXHX6PU4LADMKJEC6JA,AGCAHYB2PF6PZ6ADYFBM4IUMHEWA,AF6YTIKZWCOBJ5AI5DKRWFCSJWTQ,AF6PBVLOWTG4JSSUS3O2ADTEU2PA,AGKY5D26F5Z4S4EY7Q2FG7M4QRMQ,AEM3TDYU6QQQOU6MOR2LYJQMYOSA,AH7MUE7NGNKQPXN6GNFGRKRYBETQ"/>
        <s v="AG6N6OO4GIHAHRVNERRTV3FJA2BQ,AGUT3AOM4QV4CVXBGHHRMGYHB2IQ,AEQM4DMINJG5GCYEMHZBJESHCUYQ,AFOMBT36JVCMN5RXXPMIO23GE7QQ,AEQRYFSSX35ZFP64C2CHBDYS7WMA,AEKYBUI6YRXCCRTV4YZ3WJYPVRDQ,AHZGHAB5A4VIMHKF2QTICSYPMJHA,AEKJ4CW4KMMDYM2WT5PLCNTRBS4A"/>
        <s v="AGP5YURZQ6W2GKYILORIGKB3NDUQ,AEPAZYTLJQKDOZBSNB35SQF6CMUQ,AHDSX7NV3NZQB2NZ4RLIOBKUOMYQ,AEDL37BWW4MEOIJFCGUXHFUQRXGQ,AFJN6RLNPLI6R42GH7IMYMMOXGMA,AERJQGP7X4KVPD26I4WOZDDP23KQ"/>
        <s v="AGMHHTX7GPWHZAUTEYQOFEEDFMDQ,AEJJGJQCIEPL3ZBNULVUVLVKOYXQ,AE4OWRO7RHZKT3HIJCC6NFJLVADQ,AFNKAJQG5UVDCWBGEMKQPVUCML5A,AFPC2CK5YPZDPLO3ETPC5XMMYIGQ,AGYWGDEV2VA2GXFIOTTX545DCUMQ"/>
        <s v="AH2AVPUOI6A3TMI5OK6YM4II7HXA,AFY65T5MLGBO4CIMHS2HQASXETHA,AGJ2H3TVS44UM24XPHEXER4AGBLQ,AG7TH75OM43KHSIXXCFBZF63MNAQ,AFQJOOGXRMN263F22QY4LZYCWALA,AGQXUBN7LJR2F4IMZYO6PGOAG3DQ,AHGOLGDHHDPHLQIXJCEWKUMBERUQ,AH2UU7LYVU4G6TLQCQZTE23V72DQ"/>
        <s v="AGQB7NBV5YVA7UFL3TOP7HJ4YOWQ,AEMY4YVWA4HB2I27COY3GVPMIRRA,AGUNZGNJXOCN7LM2OWJY7ZH4EFHQ,AECLAPFHLKPUROW3OP3WUZDWVWIA,AGPSBG5VYA7MJYXUPP4KWCOGVUKA,AE532GAPNMVN65KBRQWSO2D7ALPA,AEWHTLRKEL4VW5AER3AN5FWUWOAQ,AE3USSWYJX32PTYGSCYTNTRCRTQQ"/>
        <s v="AG6AS2KLLZMPPPEKF5RIJXTMA4FA,AEW6BC4YLRYKI5OZGG2TFQSVNPCQ,AGJHYTYSBPEBX6DRHFDVKOPUG3RQ,AHDOOBJBPVJQCWTNVD4L5VIQBBWA,AGXWSSAGJWT437I6SEHW2DBHPAUQ,AHP75RDBGYFPLYD5NVTHZMNJUOAQ,AFBWWOUHEYFHDWJOE42DN5YWO2MQ,AHHRYTCXJYJCRHFUK2EPOG7I3CHQ"/>
        <s v="AECYTJD5MC5XGEX75UZY6T64WX5A,AH2XKE5NKEOBKOJRDJIPNYQRLCTQ,AEWVKFD6YXNBTHT7Q7CPKAPC4MKA,AGGDIBNZQHVRAJZXVXAHKBV2Y4RQ,AELBP2ICNLTZNQ7LRFSLDTGXC2IQ,AFGCWE3XJSFV3SHN5EU2N5VXWAZA,AH44PHVDPA7E2JJWAMVD7ZRPUFEQ,AFVYZFTM3SUEGYESW55OJNGUAJVA"/>
        <s v="AH4ZZLZF5JO74MJ3E6WURPHAOKVA,AE4IRBIAL6D4FWUJDI7G3TDMZEZQ,AESVEGOP7LNFGOWRU36WVYYSKKKA,AH2S7L7OVGU76T5ASFGR72DKZI4A,AFR7VQD5YGYX2A73CJ46ZKRNAKBA,AE5TFI4AZKIO5BARSWZQCPMUQMTA,AGEQFLTLLFRSOOMQH4DGWAPT4YWA,AE5ZOLUY3TPAUBD2KP2BEG2KKC7Q"/>
        <s v="AH6MHH7KNPHZPN7D5YSSWDQITIMQ,AGLWXRPJ6PGDPIN7URZP2525SAHQ,AHFGSNUXSEGQ4CW3BIGW2ZPZUC4Q,AFAGO45Q2ZA4UJ3XXHEWFROOKBRQ,AFS6ULEVQVU2PN6FWRWWBKKFJCLA,AGDMSEPDHPK3IT7Q737N6Y233LVQ,AGRGLAA6BU4VXMEYJWIDRM5WLNMQ,AEODRIKLIM5JTCDNMGSLTRSZFNVA"/>
        <s v="AH3B5DMNZY5TWDFIRV76LBCK7BOA,AG2CU4JHAZYEWQCC7KV4KBLYDT4Q,AHT2V4MYATE6F4S62WMMNUAFTA6A,AHJU5CZJ7KQTPDEKA2URK6YC573A,AHVIOH2Z7CKWOZFK6ILKPPWOAUEQ,AFXJHAXEGOGYVUKP4HIERLJCGSRQ,AEATMWNUKI5O67DEVGKUJBZDATIA,AEJVMKYFUBDOVBR6ZEUPKQMWCV2Q"/>
        <s v="AFM3U2B3HNE4E5JV4Z6K7WD3LRUQ,AGQAYI2H5TL53UE55XVUIDAMSGLA,AE42BCXRYURRUEFT4LVAFCIOCDDA,AGIRPVIAHKBO5TNOXFX6RU5NFBUA,AEQUMN77VINPOKTGOIRX6PREJSNQ,AFWNCMMSDZDDVHVBKKDK4ZK4HILA,AHCXXOQVLFSHJOIKXMOHUSZJSDOQ,AGWU3MU6IYK77TJSYT5UIOD2IC3A"/>
        <s v="AE5DRZFQN56UNHWLA6RSKDLDXU3Q,AH7G7F5V6NZQTXGNBULKUK4X6UXQ,AEYISFG3PXSZTUJS67PADHKW55NQ,AFT2SBIE45E3P46X2VFYXXR7JTDA,AETRLDW2AUAQJPHLEUIYFEZBBU5Q,AGOXIKCKLMADHJXOXLKL2XKPA3BA,AHTDOMYCLQT2RTXY3HVZBMCDCI5A,AEUMGPKAO6GBV56NJMU4XM5S76EQ"/>
        <s v="AGCIDEDP2GEN4VHVU6CCSRL6RF6A,AEON6RS4RYLAMFJWOQSJWDJBIQMA,AFWWYJNRHXQTUZFSW3YGSFNG7AHA,AFPPBTAXYWSCAUMZ7HHCFMF4PHFA,AGOI7ZK5ZIOWDYNLON5YENWZNQDA,AHLUGCZZZXHB67SYPOESH2HT4J3A,AEAZGAS5S5WBPYJUXAAJLS6HILEA,AEXK5CI44U7BRRUHLFNCWA5DIZGQ"/>
        <s v="AGJPGWOXW4667QJXNDCLUWWVZTBA,AE2MJ6XVIE6OPT647IMTCCL234MA,AETN24LLRWGF5EUGDS4FWN4E7REQ,AH7J22T7AJRXCFHZF7RUDX63Y45A,AHLIRBDDRJKUSNTL66OD3252EYZQ,AHGKNJU3CXZ5GCOAJA7JCXNZ5RCA,AEUDZWXMXFOP2BI5WVK4S524LYKQ,AGQTOEYC5PUD7R5RGXHRNFQ3BFMQ"/>
        <s v="AHAAD3NPHK6M6MFXLOIIVQSQQBGA,AF3VI65IPCL746N6XDAW4FYVH7CA,AGG2SNNR26KGUIFF6ZH32A3WZ2AQ,AEOHEAX7CMT7YK37DNAOQVUAZZ6A,AHEBE2B3ZMN7PAIBT73AZT4IS32A,AFE5CGE2HOEQLDT4X763Y7SR2OCA,AHXWSKIC3GD2ZFTM5JW7ANXAVSIA,AHUQZSYH2QVXKCFOFZAEQ5XOJTVA"/>
        <s v="AFCPQ5WS6XHYA7PKRTOCC7TRJWHA,AF7NY3RD3X3ZTH7D5TZ74YPNJW4Q,AFLBPRZRXYFOHOTCHPTFLPZCQOWQ,AESL35HFDQN4QCKVN7DNGPTWU5XA,AGCKE42DFD6N3V5WX7A7XYTQ7Z2Q,AFNDA4W6XZFIIS5RLQWV27EYZIQA,AGOIFSKTNQK2PNBLRMNUWFSKXNEQ,AFQOJDCRZINCCHXU37K6DCIB6SYQ"/>
        <s v="AFM4A33L64TPLILW4OHTSKRZR3NQ,AH6NEABVASSTXS6RPML55O5X2L3Q,AEIPEUCNAW5ORUCK4KND5X5I3DUQ"/>
        <s v="AEZPN2FXQGKONKQKDSREETOWTLGQ,AGHXXH2FWY3YF4MB2EKX6RFLFBUQ,AHNMAYXQ64DDKZWPIIHOFX7UM7YA,AG6QCT5IZMD5I4TMLCLTKM3LQU6A,AFIQ2NB5ZBTPFZ5JYIRHDLJGBQKQ,AFTCFSIJBGKG45IQBJ4Q6WUUYGRA,AGLB4RAINP47QIOGR6K3BVGB6PVQ,AGIMXHQLEPJG6FIWJMBJLC7MVK3Q"/>
        <s v="AHUR3WRNQOQ44GWIBTXRYLF6UTAA,AHW46KPBJ44BLDZYQTJH7QTN6FSQ,AEMR6MDZJREXTMBCB47HWPCXCW6Q,AHHLBBLNGWZWIX23N4AQKFS6XXAA,AFOBDH2OA23THZ46QVAYYN7IGF6Q,AHAGHWROWNW4HLHX42ZR5R6KWG5Q,AE3TDTXNYRURNBEATXHSUB52QUQA,AH6TJ2BWPQEIN7ZGCY7AC34W7EZA"/>
        <s v="AE5CXOIK2XJRKPRSKOXHICJHG3UQ,AEMURPMQFSRYZ5R7IKBPIGUEES2A,AHIV6ODNO4FNGOPKPP3HBN5O5X4Q,AGUOJUMISWCWPU7XMVMFQJKZ6OKA,AEXWFPDY7TBIL3CFRZO5BEHA76IA,AGR33RA3JZDOYDL7SJBWTHYKLZHA,AGKBZLURQIRK76CSDFFRHIZSUXOA,AHPJA5BHHKC6VNMIPWMB3R66LXGA"/>
        <s v="AGV6QTOYJLPJ64XHY7VR6NKFKHVA,AGBJOIF64YPNCYBN3MWABUMRS46Q,AG3RH7VYVL25QFOCSWTZLBLZIV2A,AGPNW3GNPQBPFFAZ5BREYIKQNFOQ,AG5G7QG722YPXMDLWSEQUVDKDXXQ,AFRXET3VPG5BJ5RK7GV7BNWOG5AQ,AGF4WOJV2GZTQSBHWSMDHUABDSIQ,AH5EDRMYEIINDSSSX37FROCR4NNA"/>
        <s v="AFXYPYAOFDHWH4CXSBUVX2XXIOSA,AETDHNM3DCXJJ6K4AFAEHZQAVG2A,AGMOIWMV5LM33PKZWDSGNS5EZ6ZA,AG5FGOJE6CG3FHJTE2PNPHOGUJHA,AFUCLN7AM6VIDFUUQXMEYHHMJOTQ,AGHLLRQQL3VKZBE426YJLNV5UBDQ,AHPLUXRCABZUIN7AYXOQFSSBBYAQ,AFDJPDX5JZEXUIAHIPEIVN2QYMQQ"/>
        <s v="AHRDA66XO63XYCBZJMW4EUJN3BFQ,AELE2SOO7LBNHXU7UK5F7TGQHA6Q,AHAVCLRCPYO2MFYPTURF33N7XH5A,AE762UDUDQPW4R4QHHTIL7TPTJUA,AEGZSJIUSKF2EKIKGLNKY2CU6WXA"/>
        <s v="AHKRBVYCV4TUHOZIMGK4H55YGMFQ,AEDCUCVJEJKQWJPNYA4E5HMQ37TA,AGLUCMLVY27OWWYXIGYS2ANHQCTA,AEVH7CTRMGVDXTUSLCLNTRQHHIPQ,AEYMUCM7BPOU5UZ3M4KXIDZUZHHA,AEMIUWQVFEJISDZFQXUQCKHDZMRQ,AFAYV3BQLC3AXIEDILXRGIRHZWGA,AHMQOU4PLYHFMMN2PFQ27U5F6ABA"/>
        <s v="AE5TYL3HV3PPD3BRG5C5HJO6Z2SA,AEEBGA5NPM4BZ2UVJYRWPZVHZTVA,AHCRBWWNGNOH5TPA67UMTUK7CSTQ,AELCFPVIRUQFTZXUH25AE3VI3EPQ,AFJYBPSS4S2VWIFDX3BWJQJ7OFNQ,AG72XDX4CZHFNILZCIKRN4AMP2DA,AG7OKZNOYUX3PEFWYNO3WLKVH6MA,AFVP7U6OD4IODWNS7TFARV6HS6DA"/>
        <s v="AHGP46O5MO2FPEVAHZM6A7EZHAEA,AHEO6VCLJ4UDPSPS4TVOXU6I53RA,AH4EIYQSOUXMOZRLMOJQ2K2RUUXQ,AETKWJBAYZHLXKZO5UIVI3SZSLGA,AH25XUAOUMID775S3CGKTD4RMSRA,AFSZFJZYUT57KMK4OOFADUGFLKSQ,AHNNVMOSRRVE4357H7KC2YFDZCYQ,AGI6274XD65IINWKDRM324KZ3ZSQ"/>
        <s v="AG22QSZIES6VEC3IVAGKQD4N7WHA,AHFGWOU2ANAHIK6VUKI267DZO5PQ,AE7JCA7MTQHV6XTNF2NQFH5DG6KQ,AHKW2FPVJKYDYZOTMPDW4CIXUHLA"/>
        <s v="AF4PTAVL6VZB5QTMNHLKUQ3LMZLA,AGI4BM5ZRGDD4KB3QH72FI37ZKRA,AE26ZTVZB6CB4VML6JSTYTL2QG6A,AGLRTBQ52OBASLMH3FAS7DJDB5TQ,AHKTDBCHIOLSIJYHGICL222OLCCQ,AHQ6EYMJ7JXCKR4O6EDJ7P7FW77Q,AG6ARD7AF2XBUTKPW35SH7ACMJOA,AHP7P3UVBYKC36AWMWNY6V7UTIQQ"/>
        <s v="AF2CSPPKO2SSBDRBRGHC45BWIELQ,AGW4JUROHW7KRFM5ZCC2JNH4PAXA,AEW6W7DN3VIG44QTVU52ZBJOFH7A,AFU5NZ6LAHLUZ5OGIDR42FCDQAGA,AEYJ3DHU5M5R322RG6PCYUWWCXDA,AG4FCICECZZK5SGKS5PG2PLFSVPA,AEPQQCHQYPREFBONFIWGNSURTKCA,AGKQOL5HGTYAK4XZZA45NTA2UZQA"/>
        <s v="AF7QK5FHWPIIYYCVERDUJEZYTSXQ,AERRAASKR2QOMQ2YNIKRDQHAQGMQ,AH5S5HEUKPD2ZLHBH5XQFJRLLRCA,AHB4T3IC5YTSPMCDPFBABXVV34HA,AFR42H36VEYD3J2M5QXO2MV5B4KQ,AHKTL6AK4OY3ENQXT4IEV7SBIJ6A,AESQ6MV2NLTB3NJ73LIP763MMOCQ,AEAKZZZKAZKLEAAUUXG7QOL3XCQQ"/>
        <s v="AHXNEJ47QV434CJ2CITRIYTIZFDQ,AHT3RLKKTOW7PESASK7CIHLSVNQQ,AHHUO6DFK2PMMQW22NZIN5A5YSYA,AERLNQYOTBYWZCP7AR3TNWATIFHQ,AGWXF7WOR6H5UC3A5PLXE3FXJQEA,AHXKOJKX2Y62E42WWVLND5YDZARA,AH6OEO7KA4AJEWCVSRGJAP6CGANQ,AGNMKLX5ADDTNPRKL77V54XNL5NQ"/>
        <s v="AEBZ2HAXFK35IM72RWPADC7VH3EA,AFYJKU3CYIDTCWXSROBNCJYVGDVA,AEJY6YKEUDBOG6TW6F47ZHY4SRPA,AHOOFKHRAB2AOMAVEHT36C2N2ULA,AERTQHHQOMTDNYMD22NPY3GBBM4A,AEYA5Z6OAFIGPU5MHDGOJRJFWIBA,AEPVJ654JP5LWKT3REYOYCIROB3Q,AFLE4CBGWA423HZGZY3AYGMCR2AQ"/>
        <s v="AGYUFQB6WUOMBYRLWNULRLC4GQ3A,AGREWD4V5XIIO7ZZSLOOF5PPW4RA,AEDTSPMMJN5UL33AYZXSBOVGMRLA,AECEPMMYOPFBE6SIVWQUSUHHAC2Q,AHO4TPXF2JLVKWJRV2IDP3OD3D6Q,AFWU3N2B6R66Q23QYZUC527E2BBA,AFEF4DGU3HTWTOL5DUN2XDYHMCVQ,AHVMXVNSDIZJWJFWWFU5EXRN77SQ"/>
        <s v="AFZESR4UNHIMTL2SQMFA3FJYKHAQ,AF2KW5BVHOC5TMH3ZBVCRSG4CCBA,AH5A5LHF3QDSOP2C5YV5RI5SFY7Q,AFJUTJ2OOOMAALQVWF4NJHMWWTLA,AFBO7V4C5TDYJ4VCEZTNK3JUAL4A,AFEUD4GVTU2JV2PXCSYQE34CM6FQ,AHFCHZTGIW3H765BOG5UQ4CS5B6Q,AGD3DH2YTXYUU3D2AHBH2FOW5BDQ"/>
        <s v="AGT6US6YWB52FSW73Z6GUN4YKLMA,AHNK645M7U3NYPVYHTVX7LVQAVLA,AGNLKKB5BQFDZ2VIJJFRUROTMQMA,AFNV7NMTHTVCQTNUZEDQVTJEXU2Q,AFPXQFK4SWJN6QWFRHOJ6DWMEVVA,AHPQHJVDA6JHFNRN7OBYTBTJXBYQ,AERYOOEJHPM6LGMKD2LIKMGODTHQ,AEWJA5C73VCGFR4HX5TOUINZ425Q"/>
        <s v="AGB3FQ7523INWDNY3MAHJWA5ZGIQ,AFOLHTLOEWQQPINOVOOJ4LKDV2WQ,AEUF4QR7MJKENC3HLTNYAFOHZKXA,AHMB26HGLHBPKSOH3OUNWCBIQCFQ,AFSLUKKF3K7FMWODWA6LZ2ZVTWWA,AF7GR2MYNSFD4CNYGBK3FANOGQ5A,AF3WQWGNYVESH32NWB4I25WPG3SA,AFWXZ2W37J27GZLU6RBZZRVJYQ3Q"/>
        <s v="AHFILHSL3P3VABTMFUYKAWTNUWVQ,AHLGS6FCOG5AUP23U6ZJRXES7DCQ,AF5LVMOSEJ52KWFQDNEI2XXPAMJA,AHCJSKRROLBCRT5CA6NDKVJMWSOA,AGDRSRFFX2RVEHUZJXQTXGRZ3NWQ,AHMLLF7BJZGHT4BUAPH6OBOSQNEQ,AETGK22TGIAO4WZO4G3NPOBRLXCQ,AF3WRE2HEDELD4RT5IV3W3OUIAPA"/>
        <s v="AFEJIT5UQ3HEOL3DZC6L6KYRV3DQ,AH2J64YFD3HW5OV56YJNQLBQ7XIA,AEPVJN4BS557OWQY7AGNBVHR2H4Q,AEPI6CAH4T4LF32FXJI33XSGKVXQ,AHOVCDT2KUT7CNKNFGBXKUMKXRWQ,AEGORIFOSXK3ZKHWQYU6C7D5XKRA,AFHCZWXABRKQE6YBEDF2G5OEYQXQ,AGWLDQYVEJM4TCX2OZILNDABY7UA"/>
        <s v="AEUGPJCYVDS74WR3B5AAHYQ67XMA,AEPH3KDGWVA4YF2X5H4KC3MMK67Q,AHF7EJSIX2PYEQKA4EF3OLMPI6SQ,AEJ63C77IP6XR6EZNHFYI7KN6BCA,AGY6MPTJJNB3OV4PE3HOOYXG6IXQ,AE7JD7KIAYTAFPP35NQ7YUJF2GNA,AFXKLQI6SM4PUEQO7CJQ3G53PKOQ,AFI4YEGCYKF6Y5UN3GHY2AKCQYHQ"/>
        <s v="AEFYJ3VKDQDLXLOEH7TKQUXIT7HA,AFLARMOT32PZ5FPIILELCOKTTCWQ,AERLEJIKGVDMADHIHSA4DVMEJUGQ,AEDK7NNC32QPIBYSPK3J4OFILH4Q,AF4NZ4IE7EJVM3TNU3EWWNTVVPTA,AEOSZOOLVIL7K74EVIMKO7G6FG2A,AF4O4LUZMCTMSSHA7Q7DJNUIFZZA,AE7H55TQ6WG5UBHJXDIJXAZJKCIA"/>
        <s v="AFIVMIYDHVSWUJ77XS632R7TSN6A,AE5PSEM6HJVUV5QNHJVA7RRSLNVA,AHNWJSDCHTTUYK5WOJBU2YKTR3IA,AEKDDCDBJEPCINQLCPOG33CGEZ6A,AGMYHDB65TQJ72JNLCDSU7RTYDFQ,AGYELK56Z7JKZAKVNPGUEI4TGRUQ,AG5CGZYQFXZAC3I63JBZ3K424DRQ,AHNWVF7BXDF76ZZFCIHJ4WW4CWDA"/>
        <s v="AG23E67LYRJ6Y26AIHNKS6ES4OXQ,AFT6TQLA4GD3L4RAOWFVDAH3IFTA,AEYH6IVYMLPHU62VNOKKM2KTOIIA,AE42ERTVDMJOMKKWUM2TY7O2SPHQ,AGL54U42PQROPV23ORMEIR6HZNQQ,AELYVI5NYV4RAW3MAGJ3P2GX6MLA,AER5GTDM6DHXOUD4KBSKYYYWX6AQ,AGSJPBY7DN7SSADF42CAXHTGNKWA"/>
        <s v="AFSG325V4OVLV4CZQO3Q4OIHYNAA,AEFIFPUVWYO3I3N2P2WD7XLI6MXA,AGZA77NZOFDILVEQM2OA4JCW6YAQ,AEZNI2AOOQKK3JT2BBLMNAPNYJCQ,AG3XIMGKJUIAVY5V3MVT5EQU6W6A,AHKW7DHRIBCVNG35XNH6SEJWI5EA,AHAWKE7CIEPMX6PGO6LF6UNT776Q,AGSA2QU7S2ACENHUDHPQBHRZTIHQ"/>
        <s v="AHTJVOG52ZROVUFB64P2TTWIUCYQ,AFWZ75RYXU4BLWIZOEUMOWBSAPXA,AHACIF5SS4LL76SN3DNBDFNZQSHQ,AH2E7TXMON44B7YYHRAHWJ6HYFPQ,AG4Q3J2BSPCZD6YPMZ5FFE5A623A,AH37YFHELE7WDG7Z4C4HQWFY6DTQ,AFKYOQD6A4YUIYNDYWHM27QXER2Q,AE27QPJRG7545VJX7LYRK2EO3I4Q"/>
        <s v="AGHNV56OVDCREEB45JCJLBST7XDA,AFZSMXS2MILXOSTT2ZEJDE3W7TLQ,AFVD6HB7DZDVOBDGJOB5OD5HRJFQ,AGGWFEEYQILYSQ7RS7GPJSTUWU7A,AEAS3VMYYUY4TJIVXZRHM6G6J7VA,AFGTTEXEMY2JB5T2LU3VKLX2IOMA,AEIJPU4PXM6JZM5QZSZWUPLV5I5A,AGEVYFS5HUW4XJWULHXIHHWYOQCA"/>
        <s v="AETUVXSYNBLCDT2ZXECIXNWDVCEQ,AGNQO2QCWQX2CZT5KHHSNQVDD4OQ,AHBE5ZXUIVBQ63F4YQRPMX7RPATQ,AHBFNBEGK65M56REIXOVXEBAUBGQ,AHIFF4JR45VFWKDINQEHRJNWL3CA,AGBKPIZT2ILBXHFLJEQKBPAJEO2Q,AE3LGSXHC4DSCKB6JNXLAHV5KUZA,AHQXBLF3NC2JI5LCO7PUTYQMICJA"/>
        <s v="AF67LQRZS6WAY2MDTZEV7V5VKLLQ,AHCI4YNJ5ZX4GMLKZMRA5CVQPRHQ,AH2PQ7GHEBOEWANWP7BA4U6OIJGA,AHKOD27G2AIJP3DK46K55BDZELGQ,AFPQDD3DIPXU6C3Z75XBYUVWTH3Q,AEIIOCCDVYEZSGZVFZSNYZKHM6HA,AG5IEBFXQTBJ4OY2YRIDGM5T53WA,AEG3FM4NNSWVGPQKTOWSUWD5WIRQ"/>
        <s v="AECK2OJ3MXCQOGMEUQOFE6NDAU5Q,AFRKDBJPRCMNG6TYZHA3WNYGCQHQ,AFMUGZSK3VORG5NDNEGPIP43M64Q,AEPIQC3KWAW7KJEW5ITDNPQRLWOA,AE343V2CIFDUDQORRTJSRI6PXNYQ,AHAPSYB734TV27VGJABANCXUCJXQ,AHZGL7KVNWGGBE7Y6SHNILECWSFA,AERJ6EV2HUDZQHWL2HOFZJYQ4GEA"/>
        <s v="AEIDEFLG7JQYBGDO37SBXCH7B5KQ,AGWY7U4YUFFWBPLEIZ4YZWS3R6WA,AH3HXCEWLMYQAPX5RIUV3R4ULFHA,AFWDYM3RGZH3ZTQI6VVBUGPWMBWQ,AFOFO2Y527YK7Z6NVB2U2VRO5XCQ,AFR3M7QXD7ISIXY5MTYRP375RPKQ,AGTGOOPKKZKNNZTJPIXAFO7MGBUQ,AF4ZKGB6HT37NGYK4C6VZX44NTOA"/>
        <s v="AGXLM7AXU7V4W4OQ3VSKDHE5D3JQ,AGLJPQA3EFCU25WU7YUBUQR7EVAA,AHZNIOL2ID4R7NAEE4BOVV3TOTSQ,AEHQFXO3FHGOI47KAVTBR4CKSEGQ,AHXRHYRPN4MICARR3YECLYRGKMFQ,AFSQYEXGBU5QTKBRQV5367KAVECA,AFROPZ2OZBGFDAOSLXX3RSLV6C5Q,AFSSX5G62IXDDJPIFOQ5CEG6R4VQ"/>
        <s v="AENFDXWEAU44PPUHUUVPYH77NQOA,AHESNAO7PLB2VBKKKSFAHWBEA4CA,AE4HN6JZ6ZJYA2ACUAOQIUXSP5FA,AG4ALUK7YMBO2CIH3UPELENCTIYQ,AEIONG3VGVATP3YQSMWU4PZBE3UQ,AGOAPHGD2KXRK3K6SX7ZP3BFF2DA,AH2EUYDH6AHKHEJJLXBYOEWMVDUQ,AGY6ULRZMVHPJJPB2HEISF6GHD4Q"/>
        <s v="AGZRM2RWS4THP5KLEQGH6NRPQTDA,AGP6HZ22S4GEDJXBDIPCABFZKPZQ,AGJWCWD4TCORDXCAWBAEDB5U7RAQ,AFNSWAGDMRM6X72NFEMXXYC7LJQA,AETK27O6JGFTV6NL5CEBS2ZFWP6A,AE5MYFZ4IHAZY7EEV6IIXV7RPLTQ,AGIWVZOMLAEWR65TNHRDLWKLL4OA,AGBI6JFU3QTM476FG362LU6SH3IA"/>
        <s v="AHEE4KV3RGGHWUXGCNXJ4DMKM53A,AGEUYT4DWSJF64CD5VCFHPX2VMGQ,AEBHZXZIBEHNBKLIAYNXWBMDX2ZA,AEFDNKBBMU2WUSR5PXNGKH3RVGZQ,AG5M6CPA43SQPDBTR6UHVIPTRFIQ,AHREJM66P5NGBJ3674WM56ZTHF2A,AE2CMOCWNJRTN53KESNTBUNXV37A,AEDNFIJI2HDWTA4SZPMOVNEHPKOA"/>
        <s v="AEJS5FT3PUYMZ27UQBFICD2YXDQA,AFFHWVYKVSRM37YO4YB3Z6IMFLYA,AGJKOP63VWH3PLV46FL33T3AAMZA,AFIXS23I6JWYAYRYKIQN6XQ5DNCA,AFT5MTRDID47T6IFK3WZKMHPL3GQ,AGOFMGGVERIDKNPHMFBODPTPJ5YQ,AE5RKE23GK5T7VQBYKSUCUIHPMIQ,AHH4RVJIROHTEVGRWPYUX2SUHUBQ"/>
        <s v="AFZ2YKWX4KR7MWSA6UOMEGGHT32A,AEP6WZ7AR6XDQSBFSQRILJOUWYIA,AHOOA3EKEVKQGQAVQE762YGB5KPQ,AH2CHLPBROIU447VRDW6K6DE5TWA,AH4H7RTFFSOM4T7YUCTXGIKLZEWA,AHPGXSE3AFIV5HHD4Q4C4EY3X2KQ,AEQEH72IPVWNOQYVPL3FMKPMSRBA,AEJALL3TNEOIEEC5G3VCPKZVCEBQ"/>
        <s v="AEKB7MS4WMERS6DHWXCANJ5TPTRA,AGQYWUEUFKLJUS25GTEV25GOXZUQ,AECXYBWM74VM7PE44MKGWPPLUPMA,AHP67WDPXUM5SNLJEWOQWUM2LWLA,AHASFHQCZH73IANLGF6IXB2B3O7Q,AFZOF5V4W33EHJ3VL42U3O52ZIWQ,AGFCF6HSB2SOWHPEQDVQPWF2OSOQ,AF6HB6GYUYNZ4G4FDTQIGQK76WSQ"/>
        <s v="AEUXMKJNJJBXOKFC3FADQRG2OIMQ,AH4XLMFRDKQPGZUWFZPCO5CLNVWQ,AEFCRF3XKSLRNEZ35P6P4SCLGIPA,AGAQWV5XLA3XNG4ZUSPCAKWDKK7A,AHFQD5KRJY7BD46B7QVH6J632T7Q,AFVYO2JECMG7CWP5JCMNWSIU5B3Q,AHVBDKH2WQYS37WL25RFWGDSLLDQ,AE5FLXF7GOUMGRXJNSX6UBK4SVNA"/>
        <s v="AHVHHPNIDA6XPCW2ODA2IHXUHZYA,AF2IWKFSVGHOYJKFBTMNDELPVFVQ,AGB7UMNSKR6R3WD2NM5KY7S6W57A,AEOULYDSLLD2FVDNR7WTWLQFRG7Q,AEW2QMVUPCPVEBXBZXT6GXJ7T4CA,AHTIXIDXG2UN6WNFRRMQ3VLNU2EA,AGI7FLR5BUYXHCEJCWGQPYKFSWXQ,AFI5ILRQ2722AXN6DPUEV63DSY6A"/>
        <s v="AGTDSNT2FKVYEPDPXAA673AIS44A,AER2XFSWNN4LAUCJ55IY5SOMF7WA,AE3MSW6H3AL6F3ZGR5LCN5AHJO6A,AG5OL5WIIPJBY25HISJLM5K2UBTQ,AGHFSIBYVYXUGSNYUDAHBGOIZ3KQ,AHYH6AZT3U3U44CDW5Y563UYIIUA,AFLOAOURRZZZGFBF7F6IKGXRB6NQ,AGNWBYEVAIII4MPQNKN3LFVOHYZQ"/>
        <s v="AEY6PEMQ7DII44WSUSC67JEWDE3A,AFMVVM2AXA3WHTC23D2ZQH4YUTZA,AEQGRU6X2E3PF6OHP7HL7ZVTHOTQ,AEB4KX3FFG2DE2Q5CNKYTOWP5CBQ,AEASTV5BKJJIYW6WVS6JUBSK4MHA,AHQ7UT4SYDQMQB6DJDBVVHQBCXXA,AEZFDGHBWLHUXOLDPVNS3UERDNSQ,AFPMGJN4SHWHD3DBQBS2FXGBZ6TA"/>
        <s v="AGDD5ACY3AGTMTVBQOC3DMUR6REA,AFHT3WYWI4DB6Z42VVJZQGFFNIZA,AFSHYGNQHXNKBEXS62GRETNGH3GQ,AEZVJENT2FC3K3MKMIB4ZXDWNDPA,AHUKNKB6OS7JE4VQCHKF5363DOKA,AEIETT5YH6XRP434INQB4KSDMI4Q,AG7Y3XXKXV7O63XWG4Q7FKGNR6LA,AFZCNPDZYVYZCJ2JE5AH4SKJ7WQQ"/>
        <s v="AF7PPF6P5ZASHL4RYP7AZQBHRRTQ,AHSCASHEA5LLVORCEIHZYHNTHUMA,AEKWTFXLMJ5IK4T2CSJT2AY2CGYA,AHDL7PIYXZ36YFNS7NBPEFD3WRUQ,AGFYVS63J2YEAO7NGQCRW3TTFB3Q,AE6VPREPQCXMNBLLF3SDM4ZWRSLA,AG35AFPFHGMNYSEFQYN6USFG3FJQ,AH7JGQRRWMJTCWMZPQZDA7324DUA"/>
        <s v="AG2VWPTTUEHEZWGDIYDJWPX7IDJQ,AEDNFNVOPMOWPCSBXQJFW6PCP3ZQ,AHJQJ4BFKEDVWHP6FIXGMF75XSSA,AENPKYWO4NMYRYNE3PNVGD4CVOAA,AEZOCEHWCXQRBNLIQCNEC43TNMGQ,AFGGQUIZ4KW57HMRGQTSERDLCFEA,AHQ5BOJJTHUA6XD6IIN7GLN53DVA,AHPM47CWRZDB6XMDV2IVXQR3KDUQ"/>
        <s v="AFIO2JLNOU6SSNCHMG2ZED34SVNQ,AFKJ6IC227YNTE5PYNVT4YBPT2SA,AFV3HKJKN55O6CQNAAIYSAPMCPXA,AGW3GPXDCYJJB5FMX6SOXTO7PKPQ,AEYJQQMMMEZZQ2D7WGG2KJG7EUJA,AF67RC7KNNJB3EMMFB5RSJ73N7SQ,AE6DZEFBVJYVMURYFDATZFAANXJA,AF34LKGQ5JFWGMS3TVAZMUKQCO4A"/>
        <s v="AE6YWSEP7SYHCL2F5WLM3JLAPTDA,AGMOSQZYENCGDYQFYZG76EYEMCGA,AF33L2INL2ERR46KPNMQ6R5BRYXQ,AG247WO5BV4INTTCQ3H35SSEPVJQ,AER4JBQGMSVBHQGHMB6GOMU3BS3A,AGTJV66YYDYUYNBXEY2LCR7M5O5A,AHJDJPODT66LJAPROAV3ENMD4PLA,AGL5JWV3DFJIR6T23UKXMUS7BQTA"/>
        <s v="AEJKHGA26MUVUZIYWZOW4B6I4X7Q,AF3B47EOSBULYG63EGZZZGO6HTNA,AGNSXRFJBDVGM7FS7YYPNCEO7XFQ,AHR53IW5LAAXGGFK3DRWRMXMM7KQ,AE5W6S5KCJV6L2WMBIOKYWQJN37Q,AH5J4DROVHI6XHMTCBAK7WWU3F4Q,AE5KAK3S3XZDPRUR2VCND2QNZTUQ,AEKG7ELYA43YNPZ2YT3ORIL2VSOA"/>
        <s v="AEKMKQMXK2FBIL6MRKHIPN56QJAQ,AGPNJEK2EUJ6YFFPND6OSSAVG5WA,AHY5LCCPN4ZSDFIFF3JUXP2YS4TQ,AG5TXXR5HQ3GX2KC5IHGIAEZXEPA,AH7GMEHVW44SQG6NRGTTTK4EQPOA,AEOCUF6Q6MJC37C4Z5LQT3RUWV5A,AHASKB67VHNUNB3RITEIHSC2YNMQ,AGEYV75NXF3MUJH7XB456WFUK2GA"/>
        <s v="AHXQPNDQMOD2RJE2S6KG3CM6QRXA,AHEDAEYXIZIPVLI6HSDRKIGYILCA,AHNDQGC5II2W2NNJDKODYCGFN77A,AFEOPOMJ6P77R4KX2YKC4UXVHCMQ,AEGFHIVVOOMWQ2JRIPHMTSZ2VIYA,AEBIN6NSCXXL32OUISQKEN575X2A,AEAUDCMXHJHTKQNGANQYEVTM5ZYA,AFPWUFA4L6HJ5LJTBDR4J3MKJ4XA"/>
        <s v="AHZJHJWFZLYD64GVP4PXVI2F4LXA,AEUCRZPOISXKHXMCZUH6BXTUXUWA,AFL2ICS3EEESPGYLFF7OTVYMLVJA,AG63J3CFIT6RYX32RHHYWRZ2WKKA,AE6EGCFBVJIZEZ4XPPIY3PES2SDQ,AHUZG5YJCM4UWL66ALQ744FD3OOA,AEIKB2XA64MPG7BBXRG4DT57QKPQ,AF4ECPZRARF7SK2GDSBPTINVA2CA"/>
        <s v="AH6NXC2M3PH6OZHLJ6YXG54VIBMA,AGSDBEOHKXCL3WBEIN5VEZK4JY4A,AFCHIB73U3D4VQHZCH4MV2Z5FESA,AGLFKVLO32UB72C43CQNOPGQVKGA,AHBUPKENA77XVDAUGWUHVZLCKSEA,AEY34MNYOS24F3P7Q3IGMQVH3ZUA,AHMBANCEQ5AJOQVPFHONG2QTDE7Q,AFNQQLFJGPPNZCI6BVYZCEAZQZQQ"/>
        <s v="AGYS2OMZE7DCEFQOBUJ7OSMPG3DQ,AF56UQ52OFSZL2KX2TPXPHBSNZ3Q,AFCOSVW2NHSFLPG7O5EKP2YRUERQ,AENAIK2GP3PTBWPAWBEFRET5BZ3Q,AH5CZZYZK64I4UNJA35AVYAY3SLA,AEPFMS33QLD2SPSAW7OBES4S5MTA,AEQBRKHWGFEJSWMMD7NCRL47IAUQ,AGQKV65KDMYKBD6ZQTXSQ74VID4A"/>
        <s v="AH6EYS5AIDI7KYTTTFTZZHH433UA,AEXFEVEJ7L7LN3Q2JBWZQZ3YHUEA,AGVR6CP2GL562CMMN3TJJDIBQKOA,AGQ7DDSSAIHW4EQERMBBWQWQMVTA,AEK7OBBEY4AB77GMD7E334J3CYGQ,AHNX2BVKDDWFDLQBCZVT3U6I3QDQ,AEDKU3NF2473GPBRWDHIHRTZJPXQ,AGM2UWKCJESUA2YZADPFXZ6PANVQ"/>
        <s v="AENGRDSABHKCYNYJPZ2SML6FWVHA,AFNGD6S7UIHBQ2FNXUDBWCJDMLMA,AFWHWM3CHMTSRKJH7IY2U64CRVOQ,AHWQ3GYAYROPEKLLI6SVIM3S2ZNA,AEOYVLH6A6P643MDQBU67RJ4DTDA,AGKOT3DLM55KCHF3AQAOROIFZ3EA,AGWCBYRA3OJTMA3TUUUH2RKJPPTQ"/>
        <s v="AFUIW75M2VCMJ2RAD5HFEUHXCRKA,AFWO26UIM72Q7ZPHSQ3DUGDM6H6Q,AF5EL6S3V6JDA7HNA6BKXAKBMZMA,AGZ4IHSUMB233GB7DKCBY2RVARRA,AERD4G54UG5KQSX4LPXU4QPYCDYA,AHUSPS7GCSBQRWBRLXTUC6WNS3EQ,AEJP6U7ZTSGESRMPO24FNKJ6SP7A,AHOTHO6NULKUVDSAY6WBXCA2YCBA"/>
        <s v="AFCLVEPUPFSZU5KJMDBYKGARGQBQ,AEC4ACDLYBYYFG2473OXFA6BOCHA,AGEUOPY2YJ6HCREEOLU73JCGLFVQ,AGT2HSAHUC2KL5P2RL657BNZW3EQ,AERD6R3OJ5GSAGDUSNOOSYWMJJAA,AFXYWZZ4PXDEVN5DJPTUF6SKLEGQ,AHYAQT2F3NUTKS7LIHXKTFNR7WQA,AHKSXLMJOQHJNI2U6A4FURPV5CYQ"/>
        <s v="AFS6NM2UFY5M77EWX5YT2KBMWBVQ,AEBC5L4UVUOB45BUSQHLNHGZC2JQ,AGF2ODSIJFBYL52VO3O77F576SGQ,AGYWLAKGGNH4OP5G5WPNQUJWLVPQ,AHNZZYO7DIGCLRTY76GJ4D5Z676A,AEVYKVKVPEDFXLD5ZL2C4PYUPVUQ,AFZ32GLS7WFVSLNXGJBJYFJWWSUA,AHBRCKJY6F5ZLV7GSUC3IXI6OSOQ"/>
        <s v="AHX7I43IUBTBR5SMBWXO2VWLFLDA,AGUV5JDS7DN6OSZ2CENPDKWATUQQ,AFHZWLSX6C4TWMNGGNGRE2KODIAA,AHFNG3ELM4SUVBZJXLUUMP4NZSGA,AH7PUFLOQIEDBHZZIKRKWNNIRFOA,AEJAPH5MWACXXHMLGLEDYPPSRVNA,AG7NNDG43AB32RR66C6QNTQKGO6A,AHKF4O42OIQQEWP4GOW4TCQJILTQ"/>
        <s v="AE7RG5GRVSLRP2HGPKIF2JJ7BAHQ,AFCDHTYGHMNLNK2S3X6JVQOT6AXA,AG3JRPG6MIZTLYNMIRBGFYDZVLBQ,AGFY572BCNP6M74AI2RXGPJTWC7A,AF56KWTGYOCMXLKEJHOSIUZSVZ4A,AF276RVUYCN7YJGIRUR2HDODWF7A,AH4ZIAFAMC5PBWBHQZDSHS2JHUBQ,AFBJNCLV6XVUCTE24MRPXR4IURXQ"/>
        <s v="AGXJAYXZKJ6NCPSLX57MXJLQ3F6Q,AEQYSJWBP6DN2IV2LDP4XVNI4FBQ,AGNHWTOCLPVNZ56CWEF3QQI25ROA,AHC4JPWEXYM3O4YAKYIJZ5CAUOVQ,AECXWRKH4W4B73UW5IAHDTBZYTBQ,AEU6W4IG5BLXZ5XJ23PYFQKXYHSA,AGY4IRMJHF35GY44YCTUVQAEIJ2Q,AHVMCHCWTUWBKE4WYBY27MBIQ32A"/>
        <s v="AGIHTJB62LSES5P47SG25CPSV4IQ,AFLAZ32RGD2TCCZ6RXZSJTOPYUZQ,AGUO5HJBINPLO6XJKQ2PEMYWNJPA,AGNQNBLTVVNAB6NKW25OR3CFEBZQ,AGBLMAZ6GSLLNNDLH7WQPPGKG6YA,AFEC2BL5KGRD3QNBBU7AKNFT3DEA,AHQ3YSPSNJ6PTH7GQ5BAIYDVIQOQ,AEOV5M2XBOTAJ5HEJVKZHDOM2PYQ"/>
        <s v="AHF45IU3KZ4H47ZP3F7CZE7MHYNQ,AFK3LUAAIPVB22RJDB74TVOSPC2Q,AGCCV4MEGM6TGD4ZCPMBQICK3SNA,AGDM3424VYOWVYWB3TYVDVD2ZZLA,AFXHSMAQBFXU4A34SCILCOV37VIQ,AGO4VY6QUDHZV2JIJXHT5V22GUUQ,AFGIOF47QJUHXAPHAUEQXT6LQJVA,AG5Y7UAFKC352NVZPMRVQRENEAMA"/>
        <s v="AFWRX7NJDJNWOBKAJFVHN5WRNBZQ,AGMQBENGBYFDIFBCX7TTRXZJ42UQ,AFYY6ZT5ZOTXLDKDBSPRHTJLLZIQ,AGZ55KFBZ6HLW5UIQBEPIBBND6GQ,AH6ADLMJRC3DYSRBDFVJZEHXARGA,AFARITTBYR4HMMHALZPS4DZGMVTQ,AEOEFJ7ZBQWRXYKAX5BMGZQNMLFA,AEE2UIYAS7GME4GOS6EZWUK52KCA"/>
        <s v="AGSOQRGXBG47F35QN7GIZU6WKZ6A,AH6K7IVGP33VRVDUW7OMJK4T4XRQ,AHL6LLEVH42TSWIRQ5SEXFRUMG2A,AF2G7CBWXGVMQKYJDB63DFT5YU3Q,AF7P56JP3WZNRN4CCTRWVH3L7C3A,AFUGNPSXEVDZS2VGJUYR6CAQQO3Q,AHAJML6W5NJNUP4ZO3N2X3FFOMEA,AGSD4DN7SI3JW6IO3LB7IR5CL4NA"/>
        <s v="AGC3Z3473ZVXYFMWYSAUE2T7V3MA,AEDXKCO2L3ULRQJ5IH4QNI33A44A,AGRIBJTFIAXNL5IDSUIDXLUE6I5Q,AHZBPWQ7QCCQOXQMVWFSK5PGFP4Q,AFR3HDYVY3OY2KQFIEQO2SRPTW5A,AELVBHWVUCBMI7DE345Q3MCDAJQQ,AGNJ2LVUBOBR37BVTTXCTGYBP4RQ,AH6U7NIRXZ7NQQ67NYFWEATGKDPQ"/>
        <s v="AEK23DLXXPG7UORUYI2DDS7RFVYA,AFRBQ32JL7MJAZ42PGXUPAXZSDUA,AGY755OL4WDTREH2UHZOLN2MTP3Q,AH3R5XO5VICXIDZB6BHBA5TY6O5Q,AHN6X3QCTG7BILQUFADRQKQ4I2SQ,AFK2NWB52ANDVAGQ53VJ222Y5GSA,AEZQECWFG4XZQBBXN7EBJVDWLMWQ,AESXSM7GDPH2GLFNMTOCZATE4MHA"/>
        <s v="AFDTW4TES6JHT7YJUXKDFQJPRZXQ,AFEBFFAOMPMC6L3DMOXJYP355UNA"/>
        <s v="AH6L4HL7SHZ5FT3XJRTBG4VRQDDQ,AHM3BEM5TLDWOMRDAXTSJWFZ5TXA,AGCXOIOXQ6SMSCU5P73D2VTEEAQQ,AHJQP7JD3FSN7JT6D43MEG7F6BVQ,AET435JGPEIORB35LT7EZ4ASDRRQ,AENODVL6MR7QPBIXIIGAM54JZ6ZA,AGPIHCRS2LVMVTFCHLPYZMS6PL6Q,AGPAIQ4RMGU26NAKXGQCEB2OOS2Q"/>
        <s v="AFNXAQBP6KZJYZD554ML2KJJTQVA,AEDNDMWWZ33RMM5UIXXGMEPSUYFA,AHH62JI45VG2IAZW6LEV5I2V5A3A,AFC6K2Z47KTGVTXKS3ZNPUEVLQDQ,AFB7NE24HEWG4SNDZWML7IYYMBLA,AEM3IXZKUN7EH2CFOJS6KL3YIFAA,AGC7SAVEMKWZRSJDQWYIBH2ZOMFQ,AHQS3NTHOXQUMLMUAE3FN4LSNCHA"/>
        <s v="AGHT3K4KSG5MAQUSXRDT5VNB73GA,AE4Q5XQ7SZW35EEUJKQ3IV2IIBQQ"/>
        <s v="AGWRDM5YZKAAJ46Y2NUJSMCFD2RQ,AGAOIEU4KTRFNKU4K55O65W3MILA,AFJSEVZLNI3MKTWAMJJVH6N5BQOQ,AHQPMFJKEAFXVC3NVQLVVIPHDZJA,AFPERGOQHKWSN6M6CNDRGQJUPAMQ,AGL6KF3GSYVGK2WIV73Z5GTUN2MA,AFEE2S2P4LI6QSXWSLRVGRLHYIGQ,AGRZWZVM4SAPRBTOALQBUR6N6WQA"/>
        <s v="AGPO6ZBQ2HPAKJULWTNQSP7FOBZQ,AGMACNXEDN7CAJXDCMPUZW3MO5GQ,AG7VZ4KBXNGIBZMW6Y7H5AU4T7LQ,AFP2TFQ26IBNKAWREZ34ERZBUTVQ,AEGLSZQOSLV77Z3RYDNKQ4DHO7OA,AHVKTMZNCOGSHMV4QI3OZCGK2J6Q,AE2IPM7LGWZM72PWXD7DG2OJAEJQ,AHMWLA3HDZGMRYZNHFWY7FWZ7BZA"/>
        <s v="AEHI7PMP7HHH3BIMEMM4D6XKJC2Q,AGZ325HAAV233447G6SUIVBMMMAA,AHA2VXNJ2E6VA2RFAAJS5ZFPF3EQ,AEJOJTOSSJNIBWO5CP655BMKQZ5A,AGLEYJPDKFHDQUKR44ANTMCVH7YQ,AFZUCCUR2EBAOJTXZAMP4GKYDGPQ,AEV6XXFLHIIAGFBXZQACBPNOKIMA,AE4GKTZA6NFJG2HC7TAMA4NIIDEQ"/>
        <s v="AGGPBIDY2R3EUF2WDFJDCB27YWUA,AEPQHH4GUMMN2KTD7VAT5DZFHUTA,AFBU5FXWPA2YVMWWIMGYMA2AG34A,AGIFWMCJ3D3MLPZ4N6OIIXK4EP7A,AELT5NENL2ZMZ3JT3QH5U5WSB25Q,AFRLWVFJ43WNDMOQDE3QFXJX62OA,AE46HCBRT2IIILPNCL32DZ5JHYMQ,AGIN3WL3VR42ECXY6SFGEVYAX5BQ"/>
        <s v="AH6P2FS36YMFXR6BCZY4QI3A5EGQ,AHLSHAJTU5B4XBPJGON3Q4MKMY2A,AESBXYARD65VZMCEZT6TMIF2I6AA,AFJUCN3LJPEEGA2MCUJMISQ3Q6SA,AGRGJTMI3RMO44FRRNDFQCML32BQ,AGX6OXEPVDQPCMFUTJWCGPAWKMFQ,AGQZQ2BXDDXY6D5K7HZF4CFSSZ6A,AGJD4634EZVTJUCYQETIMPBL5LVQ"/>
        <s v="AELHZH2PRVKJIVTQMABOTT6LUMBQ,AGNBNAIVJCEB3TBMEUWKDG6F3OAA,AEEJ6B3XBCPD2CHBKEWXRNHXM5EA,AFVUY5ZKTN2NRRFDXM6M6IOW6YXQ,AFX3VLIHVKXRNRC2HBLSBNEIV2LQ,AEQABAS4A3RXJ6CM4EX2645IUCEA,AH3SJ6WSYDG6DYJVQ7UYWAACHFMA,AFDFDVVB5IXZZBCIHG3VJVK3E3CQ"/>
        <s v="AEYYS445R5U3OMTCXTPFPPYIOC3A,AGRJV53VRADLDOF7VTZ75QXG7Q6Q,AFRZUJVTEHFZOVRCJJMAZTI5343A,AHPGEGRJETCIIA5N5UHXPPK7ZW3A,AGUWLDNMRBUVBQTRLDFJOU7B67WQ,AGZE52HWESBYEHQE7ZWVG6MIUTBA,AHC4U7CH7PGMKPLM3K6T36QSLJBA,AFNISIS3SIIIMSYAPMEAXNWBM4SA"/>
        <s v="AG6ST6L57J4B7UHNXKEV55ZP3NPQ,AHJYH6BZ2SXIWIEUPNPC75P6ZWEA,AEOIPHSMBDVHZPYBH76LQEFONJQA,AFZ56RXI37SOY5JWTOPITA6FUFQA,AHTQNDXEZ2JFDY6U3YVUQXL454LA,AFFVGMQSTPJEJCPOO4ICULDQQIVQ,AGBLLO3IZWOWUZPRCZHTVSM3ZUKA,AHAC7B6KYGC4V2SR7JY3O347OBJA"/>
        <s v="AFRHROLDDYV3Z75BI2LCW6O6OPTQ,AHTYYRQCRKLTWIECJ3QMHUNOYVRQ,AEEDAYAZG3NHVRQC4VQJO7UOGA6Q,AFR4WQF4SHGWAFPVW7SUGKDR7P5A,AH5Y6ZM2DJB7ZNP5ARJTNRW4TNHA,AGHRWZJQVN3R7S4TP5J2USU5E4VA,AE7VMF3T7AZVT6UB7TAZ2CVBTECQ,AE55VMGAF6S4FH763DDIXLTZIVBA"/>
        <s v="AEPMS5PFD6A3CBZ7A5GCVJURRQPA,AFSKCZCQS5Q2D5IFYXRTCAEG5BZA,AFLYLUQJLNGO32IJITTXKWO2YOCA,AH43ILYGJQUD5563RLERPIE2UMCQ,AEW6MNLEJPNDYI52OFUVMB3EDYMA,AHFF6M6NA23SOFKPPX22FLLPRELA,AF4LT2MRA6U4IPL63X5ANNO5BLOA,AGLMUN4K5NVDCVNPMNI5OF2IH5LA"/>
        <s v="AGATYIKGAWO26SQJ7K7TDN2LFUSQ,AFRJHB6VXULSM53VYU5TBJL3F62Q,AEUJCWHLY4ZE4YHU5HVUSHLTKNTA,AGLD2LXDWUQZSZDFC3U7H6N3VFAQ,AHS4FBZAI7M2PJ5BAYWJDCIB3I6Q,AF5XD4J2O3Y5AVWNBSHPYLPQXQNA,AFR5OERHAWKGE5BFDJ5FVFKGGXQQ,AGANY4HWSF32KZFVMOTNULK2RQBQ"/>
        <s v="AG3PLRKXVXLYQ7YHOIU4QVWWFBAQ,AHRU7JSVBHVEBWI2H2N6CVM3IIPQ,AH4ZQO5NIBMSXG7LLOGJ67WQ54IA,AFY4C2ZKXRWWGZRC2WIRBN4HTT7A,AEBBDZUR4T6MWDXS4COIUJLYXHHA,AFYENENKOXRC77BZ5JFXNG6GBNAA,AESSNDMFJZFM6Q5URYBYPEIUSYNQ,AERCNZE7BL2UQB45USYQ3NS3KDHA"/>
        <s v="AG2REE6BFNII6CHJQ2HQCG4Q5BWQ,AGPSJBF6CTEE4MJG3X5Z3DMJEJZA,AGY545OCMI3P63JWXM4QMK7QXCIA,AFQBNWTWNCOQH65QJK2TGLWRYCJA,AHVFTQFFKLLV5IFJDEQBTF4ZFI5Q,AH7XAZIRDIDE2HVRZAZ4J4BSG3NA,AFJI2CTQBDXHG74Q3R6S5RPYTOWQ,AHAXO75FQ7QCFXWMJF4JNHNS3A7Q"/>
        <s v="AE4L3MBEACOHT7Y7GGWQ72DUJ6SA,AELHNY42N2WPTZN5R42GOW2RO5SA,AG5ST5LJL5DUIYA5AH5V4EFXO4JQ,AG5V75LPUVIVS3DFZNN4UEK2FBJA,AEQSYGYF7LVSIVQEEXPC6VCMLBJQ,AH4OBRDNZVTVDLWTAV2V3B422AVQ,AHTBKWSU5IG46LZWJ3QQZKL6LTJA,AFKSCELXRYLARIVIXIWJQPHL5AHQ"/>
        <s v="AEYHTCWWZYU3JQBU6SLNFFT3OMVQ,AEEYMW4YXUA5ZC4H34CHUW5EPFKA,AFJM5RTEFFX7H3WDQYDY6GX5HPNA,AG6JEDS3UJIQHXUGHEQHW7XHL2KQ,AE3BLMRIEOFTPVYRWPR7P5QUL5RA,AGOEGXCUQTAT4C57KQHXQJ4X25PQ,AEF4QBAINOQAYMSVNXHYZE7AYTSQ,AEFIOOBMEJPER2FTC4AVKEZ44NYA"/>
        <s v="AELCV26DAB56JEU7CL2LUTR2TYKA,AHQQWCVTBJQ767433OZGYVW7OJVA,AGPQAC65TOG2HWQ42LE4JB46OUJA,AENORZWFAJOJLG4FLUB2LHOB25MQ,AHAAEQSQJFRGPLP6U2LG2TWXFVOA,AFHPAS35RXP7JEKV5KVVGGYIOV6Q,AGIWQJDJXJNGJDO5DNIML4ATNVEQ,AHZG2MJP5M6GKLC6YVHOJTZ3ZAKA"/>
        <s v="AENQUXAACC6E53BRVBZPXCC356OA,AEBGRX2UHNMQHYKUQFHGDUPE4UCA,AEEWHS6M7UDMDKWHZSVVHGW5JJUQ,AHJEMKM64LMY6YJR5AE3RMA2IW7Q,AHZHKXL5TIRPYY5YI5IUSYODJZSA,AHOTFNEAM62KASA6YHCDNPGNNZRQ,AGFQZRCAAKEW5ULV2UIU4RBI6IEQ,AE6ZHG2AXD6VPRRT3EUFSGVQJKOA"/>
        <s v="AGR7UFLFQ3KUH7644ARDPSSYAZ2Q,AGMHSLSOBPJRH6RCZBNKNZ2YQY6Q,AENX4IK4CRKRAOJQOLMRH6QNCTCA,AFAW47CO7UX37TKZSGRUHIKZMATA,AHUHAGOBF67BLOQGF3C5GBFOPPYQ,AF6UFCDLC6WSCFBZE56AMTOFKNVA,AG2FFL77UFH5Y44BU4FY2FKT6YAQ,AE7Q7KWRZ7MHMTD4I63KVNQQLOGQ"/>
        <s v="AG636YCW33ZTJ3O67MQZNNNAIJVQ,AGJL5WHO3VVJALGYBKA7UUMANF4A,AG56GJXG2U4TIZ42J4H5SIAOZFSQ,AHRJPSHYWW7POL5N5G7HI6D2UXNA,AE4PB2D5M7A6CIPE4SHZMHIDDIBA,AFYZBDPD6PGSHBHPHQTOVJW4QFCQ,AHCF6MDMVOOGIZK7AQMS5E4ZOJKA,AG6S5T3PING6QXZAUDDTH6FO7ICA"/>
        <s v="AGVONMMX6YJEEGSYPHCV2JQBJYSQ,AF5FBMSRN3DNZ5VA7QO34JVWM3FQ,AFDPYHNXY5R5DCB7GLDCSX24CQ7A,AF3FQ4SRTJYSEHJJW2UP5WM3LRSA,AEE5QN5TSLHUPXJL4WX76DZW3YEQ,AFGIFBW7GHAMXX5YNQFSE3HQYEWA,AF36AG5NBJM77D5PW7A3Q3SNKNOQ,AEQSEIQ55YRS5ITY6PMOHDFCJJWA"/>
        <s v="AFS2KZ7HYC7JUO5JOGPAQY2IKNGA,AEXELC7IXD4IBM7P4BQNFF5PENSA,AEHSEYWIGX2757A2UWJS7J2CG3CA,AH2UIFL2ZLH7AZP6L2I6JNJNDR7Q,AGESDEISSJA7HFM6224YLOY7AOSA,AEKM3HT4LYB2UVTFZQYLNGHALBFA,AHSAKHOAXLHAC5I6OCL22DC6WOLA,AGXJ5BSSV5THYPGNS7GJJVFNOKKA"/>
        <s v="AHZFKWGDBRQKNMNQ4ZPL52OZBRKA,AGBEFVJFOQIRF7C7KY5VN6XO7JEA,AGN47LODJXDWX6WWSS5JJLKP2HWQ,AGJRVBQJIVB445HIWTFCZOI37IQA,AHCNUZM2XGWJXQHPWYVZMS5CAEMA,AFQICBBGIA6ED2FXXYEVEVKDFOWQ,AELILYZUYXGJOFN2P7KT7OEUBM2Q,AEJHZ5W2C7AYFISGPX7WSDVSIYEQ"/>
        <s v="AGBNLIOKIT72A2TBLG6A35XUEIMQ,AFTFMOXP7SKX4NJJIYLRJ4TAKZZQ,AFQAXRM4XEA72PNIMWCW2F53ISWA,AEBDUINAFKTVCCEEHAXKR7AG5LXA,AGYKZQYHVADBHYAL7U5P7F4KSRBQ,AECVPCTS5NOO6MT4NUYJJBUT7COA,AHKUEAEHUGIV6L2V7PGR7PCJ5JIA,AFU6BDGJZI74Y35UXM2RWQLLTIHA"/>
        <s v="AEQX3KIYFY6RCTFIX2J76NVKPF3Q,AGHE2Y6SEZXUO5QR44FVYOZ52B5A,AFU46CW62ED472TF44RSU3HQ7HQA,AFOCLJYM3NII6TR3FOJVXFTY2SLA,AFJDCQHDXSOYUGXT2X3FCUO7K33Q,AFPHGWJFEN2UK47F2RDYBL6YUAZA,AG7O2DWNCAQIAMWYENDUQG3P5FPA,AFKB6MWYZHS44ZDTVNSMRGBR2CGA"/>
        <s v="AFXT4M4YZCGYWUG22BMXEOB7VUOA,AEZWBVOWAZGCLKUNZXNBRCMWR2TQ,AH2IMO7T23MIAIHRLZGUSPHEXSZQ,AFNIVT3EJUTT7FKZW6GZVEWWT7HQ,AEJ4WWMJAKONQU4XNWCKIGA5U4LQ,AGEMLCWZLIJVZMIMPK3J4NEX5SMA,AFP7CS7L7WZM3OXFXC77IPNINGUA,AGJCU3HCKI6FYPKYS6FBZGJOQJ6A"/>
        <s v="AGYTFOW77SU6CYA7L2ID3IYBWMLA,AHAHGFYVEV3DXUG3GQFCUPBSHTZQ,AEOVVK7XRSH3T5SSQLE42FWIY3RQ,AE2XSRIZGIHUEHFRYKTLVQIKYFKA,AGHEDHPCRHKYDPXWSKRKEP7HLNDA,AGEM42HY6YHDGMWMGZYPLVHA27XA,AEHXNDAJNJXBV4NGZ2ZWKIPPJREQ,AGQ2KOOSNRJVNY3PYFXFZPRKDIDA"/>
        <s v="AHJT2MQLGOFNAFFNLLJGIYO5LT5Q,AHVXXQOUU54RYRBWFDE7VI3S5PLA,AF4TTIEDYAPHWU7WG5UTJM345ZHQ,AH4CZ72FCY3JIQJAEGG3IL5MOC3Q,AHYALQ3NLFMTU52IWFICXNJIC7VA,AEIJBUDBWBW6XM22W5US5BWDBFYA,AH722R3XI2Z5PC7QQ6YUEXE6V2DA,AHWW4TSZL3AGYOBMIKJHP56I4O6Q"/>
        <s v="AHC7U7MTAN2Y2T6X2G43SWSQHETQ,AFN6JOIM4WB7CBNNAM7JQJAJVZNQ,AER7ER4GHJ65LKQFSIRZG6DSEC5Q,AF6PJDQ5GNVGTIYXA5ZCTCKBLHEA,AHU5Q5IFZNU5KKPBZBP2Q63V5NFQ,AEBY74RXWDNJOHARPUMVQT5MY5XA,AFLIUDPXTMHWUWXDEPUT72WCMQAQ,AFIOG6MKUPF37DAJ5VTKKPFG62AQ"/>
        <s v="AGRAAUFFZVW3L5L4MV65HRI63NPA,AGSMGWHNRQAZOOIPF7UOSNBQDNIQ,AFJZWYEHRGAPQPS5N64LTC3JOCXA,AHERFNSW6YQVDARIDK6WI3GFTCLA,AH2R6HPCGKBGV62HAZ3BH3HFMIPQ,AFAR6KANGGM4XIVC6ZDTSEONGR6A,AE2WVSMP7ZOFNGQWHUPQNRZHLOVQ,AEJNLPO52JIB3UFIIIGFMQBJCJLQ"/>
        <s v="AGD2UEWN67Y75EOCKEJE7TSOKPDA,AGD4TUF2TI74HZLJF4SEZHSJL5LQ,AEVI6BPCNUCWF43ZU36XOMZAZUSQ,AGCRBPV45GJOL34GSLRX4FPLED7A,AE4IXYSBU6N2L4ABI3FPVKYOL4XQ,AGKCZKL5F5SWMXTE7EOOX2TVAP6A,AHAWYKI6SKVO2NGCZ4BDJ4WWSZCQ,AE6MBEP4HN5HDV6LIEEN54UBRPWQ"/>
        <s v="AGUJD7ONEYENBWZTZDMV2R5WUS5Q,AFX56WJDKZA5QDCLNHWGZE4WBM2A,AHQH32FK57N5R4DXCYRDFJERD3MA,AF3O2DRWWLEEYZOWDPONHNCYOYCA,AHBY5WOGTC3LCNKSXEH6XYLX4C7A,AEB2QT7KVD2RVAWLPXGQFJ3ERYWQ,AFT3QGE4IU2G7IBMCWEWET7DAAAQ,AEQR7OAEEWSVH3FXEK6VO2ELW2LQ"/>
        <s v="AH2PWK54MG3S6EOHGLGP3LTQJOAQ,AHKY24SIF5BG5XOFBACXN33XUO3Q,AGLCQ6Z2KEIXM7DC7JFZEN623CHQ,AGVRXUM3GMUGSUDI2BCELQ5G3MRQ,AFFJF7JN2X3UKBT33BHFMU2FCDIQ,AH3LPGUYC6VZUHBLHZKGMMBT5HGQ,AHHQ5CWRAMNLLPSINLJSICBU7CRQ,AGSHCIHX3V7HS6F6W2XTBOYFX5WQ"/>
        <s v="AEUTMRODCZ5QP6FRYACICHQHJGJA,AGBAIGEU4LX4TAQQOENWMZBZCV3A,AHDSUGLHNAFKFMGKJPLS5HLJFL7Q,AHBRTDUHKMIYUZLP6W7RM4IMFV4A,AHK6Y7FOVUIRNCIYQUA4BBIKXOGA,AFH3LWABFWVDV36O4EA7EDMVB7OQ,AGK46AGUBC3MLDF3UJFYKYVXX7JA,AGZ2OFZQWKMUV5RUP367QIUEDFWQ"/>
        <s v="AFA27PWZ7R6SHPUK6YI3LUPVQAXA,AH3YMZDQPMC4SNFHGLOEIFEO5P4A,AGC7U4WCJ72KSPKZJE6SA6ULCNAA,AF2I6FEF7CCDHSXJQCMHRDLEV4UA,AGZYDFV5X762ARBCKH3CXTG4QUTA,AGBBKPN6FHVMRRHWZVRJ7O45VG7Q,AHON53VQVWWCC3G7B6BF4BE7ZESQ,AG57G63ZBJYDUGVZ2VRDSZD6L4ZA"/>
        <s v="AFVRAZD6HB5ALMMLJRZYAA45RKFQ,AGUO5ELH4U5ORQ4F4NYJQNZNTX3A,AEKTWPXEMR5QE53HL2AV2SVFK2SQ"/>
        <s v="AHWEG7FHG5CEE2TMD524HYGNU32Q,AGYUMZDNBIOODZYCN4GHMJ3F44VA,AEJM34LROKAFVQ432EM4D4JLSOQA,AF5W2TAYXQ3FWMTFIEHR6R2NOCKA,AFH5ZUO3KMVT2SYS6CNMMXZA4SZQ,AH2KFGXW374DTI6UT4U7V3NFJRQA,AFMR44UPPEJS3KH7CZZTLBGUY7RQ,AFUSIVMKLXOVGMV7AEF5FRQGLJHA"/>
        <s v="AEP43IVDSJR5UREBLL53W5AJKZTQ,AEJS5VAOH7KD6X2F3TAMXOCXSOPA,AHQ2K3MM7CU5KAOLTRHNV4HHMKVA,AFR7AVNAODFBSW5HPTITQMLUOFKQ,AGFKW6ILYGZKEDCK55ADC6QLYEJA,AE24UFIVBSESSEV7UALTKP7K5Z4A,AHIFIRZZSK7NK4HWJ7FCYSHQ7KKQ,AFHYPBJQA4XGEWJLPUSFVQU2EKXA"/>
        <s v="AFIW2LGGEMKYVUE6UG2YLJ73QOLA,AEQFXB3NZOMW4N72EAGVDHFV7M4A,AGRAJW47BFWMQE426JX6TR2BCELQ,AGSJ64KS4SFGZOJTR4TWAMQHNTIQ,AETH7LKNVDPFD2WPRVL7WXXCQXQA,AFDQX4OPUFUN56VXCWO54Z7O2AEA,AGILEHPBZZUJACQFI527X6HPPS2Q,AEAKW6XSSNBTTT2SHXRSIYJ3P2KA"/>
        <s v="AHRTYUKNV36J2ZEK4CKJMQOK4S6Q,AGQAYI2H5TL53UE55XVUIDAMSGLA,AEYH6IVYMLPHU62VNOKKM2KTOIIA,AEEWPCT3NI67LDWFLJ7HICLMMZPQ,AEOXDLAGO5YUKIJDGVRZ26GTZNRA,AG6KERF2BWYB52CC56DEC3KZQYNA,AFQNKFOMPJ7YGCSP672YCJQQEVNQ,AGCMYXUQA4TOC4JPIJ2NHHMDMNNQ"/>
        <s v="AH2JOLKV3633COTRT3L6472Q7MIA,AH66PPDVLVKP2O6AYTIGA4LDLOAA,AGQECQXYEAY4SYHRW5NDNF36VDSA,AGE4ASVQOHHGYYYKQOMF2TLIXBRA,AHV4I63UFGYQ7AFWXLTQXSHSXCZQ,AGE23INNJKHQYZTU3WBTNSCAVGOA,AGMBBBIHMGMWKJI5OSFGKWAKJVVA,AHV6JQ726F6FJ2DHW4ZHKMXNUEYA"/>
        <s v="AFFEE53W5EYO6PULAOG7PB3ROPMQ,AFVAN57JZSJMCSHMVU3E5NFDIFJQ,AEI25R6V7XEXAAD455IWKZ3KE7TQ,AHKRRFR42OZYJKV7C2IR5OCPBMYA,AHFWCOO3S3BKNSCQPHSFFOA2RGSQ,AEZ35PT3M6ROXRMLILOSFP375TLA,AHPEEMPWH4HHB3T5FECTBZYUZ6PA,AHD2XZWAMMQH5MHZD3ULZVEVVJCA"/>
        <s v="AF2JJYV2AX7CVSWYMLNZGFVHPLZA,AF4ZKPEZDK4MBC74G6DZYE4YPXNA,AFQRDDZDX24M6MLI75ZZBFLDSTSQ,AHL56ROKLAVDGP3ZRN45JIXXQ2GQ,AEJBNCW6FFRYFFVPDZU6AYD2LRBQ,AH7AIYFOHJAKH6SM4KNT6GNCHWNQ,AEWUBQURRQIYWSK5SBEOLZJRAP6Q,AHIRJYCO7S265XRVOHKEQJV6BPIQ"/>
        <s v="AFDMLUXC5LS5RXDJSJJRHNBURIVQ,AHFY5XAN2X4N5GXOJRN5Y7HNC57Q,AEQQZI7NFOSSSCFA2FOZKUDXP5QQ,AEM63GK5JFDGEBFKA42W5EPWBOHQ,AGQFO7HUNP4TATRLGLKZWTGSRZ5A,AFPADOOHAUZPXOLGIRLUVWJD62VQ,AEU72RQQFVEX4RRIWB3FIK4IOYMQ,AFUIVFZ4RBLB4N57ACNNJUDOXJJQ"/>
        <s v="AEZB53KJUQPIRSWWZ2SUY6RRAQBQ,AGSBS2YJLL456NQVC5B5QZPUJTJQ,AEWY6T2UJKGOH2ANGNTSBT6RIE6Q,AHBQJUMIK5PCBS5BOXXXXZXPWSJA,AFUV6OAP3USNBV34JGI4IVNUVYSA,AHANTM5UMDC5BAOCVLTX47H4HXLA,AHUM7GQ3FUS2UTPCF3JPGU2PZGUQ,AEVKHWUPE7W4ZIG5RFWKJ2XX3UMQ"/>
        <s v="AGBYWFEGGX6QM6XB3ZPQADKKXAHA,AGU6LHFOEHAFE34ACLWETZLYPI6Q,AGSBWPW6GDRHH4Q5IAVAJPG3IRQA,AHRDCFOC5D7KERULZ4B6PVMKSNTA,AHJAW2YYU56TKMET3QKEKKCDZHVA,AFSHOA4IT5RS6KDJEVYLZQEBPR7Q,AHWQOW3VMVOLL2ICO6S6E5K73HEQ,AF3KZ34MBMMSO6QXOKYPGYB7H3NA"/>
        <s v="AHFGOH4GBUXQQ45BNRBY7MHPN4NQ,AHY6F4BLYRDJCSKQSQEWDPXAXKSA,AE4J6N4OTZMC3NVLJPGFTR5P7NIA,AEBI27B54C4N5R3O45S2AWCPPNPA,AETABFSDFJT4L2NJYWAECEX2QL3Q,AH67BHLOMDZFQHLSOIVQND2BCDMQ,AEALKKVOIADNBRZB3EOH2VJHP27A,AFF7ZQGFBRXWPEJTK7JZDDT2KFJQ"/>
        <s v="AG2BB3Q2AQB7SBFBURGYSMFHDAOA,AGFXIO346VXYI35ANHRTU7FE7ZGA,AEZIOFC5L34FZZOMGKEHXHLG6KQA,AFDS7H2OSIL3I4CZBN7C7NS4XOXA,AEBSIJDEVFVOC7PQYB3W36OLAHNA,AGHY5MD6U2E57UWJTNGFKKQ5KROA,AF23NVMNXHKORCJCQPGAW6PSXMPA,AHSOUBG4CYVABTQRPHI64FAU4NLQ"/>
        <s v="AHASL3JOKSWSNG6FWBDKBPBMMSKQ,AFJ4DAIVDLVCW24FWODAT5O5OHNA,AGQ6FH5HUONZXKRXVRE7YX7ZUPLA,AG3ED5BPXEBU5ZAGYEEECUEK42NA,AGIVSHBG4BBKKXBGKVEXQB6VKDPA,AHWEGITKZOSJIXJOMPY75CWMU4EA,AH2MFWXOR2Q2JBMEVYN5DI2VIOJA,AHSA2XYYOJJGPCMHTPC4KOVI54EA"/>
        <s v="AEKI4KLUAOWCEBHQHFGVBZTGMPYQ,AFCLNH2ZECKMY5LXIR6WTDUJ6BKQ,AECFK7X5H4ZKSE2P4WI4SGN52XVA,AGK5OL7ZCDPBSM3GFB57JEDTMVGA,AERYRV3NSECCWSOGSJRBJDGJP4XQ,AHEYCWAGWOWMQL6IWZB4UBCM7N2A,AGQMPE5Y62H4ALYMCMPV5J25BOGA,AHYJWLKBVY2CFWRJH3MNID4CRRBA"/>
        <s v="AHR5L5KIBZTDOOO4PR5ZHTTVTZGA,AGYBZE2DXTNOFDZSSKEMY5J3IWIA,AFRGFFGDKA4QQDI7KUNCOT3GHPLQ,AHHRJ2ARM7AEB4HWSZKQ4WDAMUCQ,AHL67UMLEYNKVUALRMYJSWUYJGAQ,AGZ76IWC3MJLV3HOEA5SWYXOO4CQ,AH4YG2VYP4IRM3YTUVLMI7XN5T4Q,AHONA3KJZILUFDDJONLT6IEANU4Q"/>
        <s v="AEGJT6ZZJCVJKSQZPBCCMRTQ4HLA,AFPXZY5YV6BY5MLHSOEIAOM2S2LQ,AF65USMMUWSGFKVXQA3ECFGFPC2A,AF2LFKOEV2AUJ6QNTNCZBGNSPFXA,AGQ4UHMMPGWZR5BVBVJPAKTKBEGQ,AHCQTOXOF3LBIK6IRYPKYQEK6DAQ,AEEZ33SWLBQZEQUUK7AM3EICB23Q,AGLQFTKRKRRYQ6JHVY6DZNSNKF7Q"/>
        <s v="AECLI7T73FK3PR4D3GESJ6QUGW6A,AF2EZXMEBWRQJLUWM24ANJCE37UQ,AHAL6ROBXTH3IRCBZKOLPCLEXTLA,AGB5RPS3YTHLDOLTXGMHP6TSMGFQ,AFZUYJEJPM23P4IBOOAHFINA2TAQ,AEJI74MP3FNPF4LD575KNKIIEF3A,AEHVAFNMQZ2ED7EH35D3BV23ZQRQ,AHT77DD5D5XKYWHYSMDHYMEZ5JXQ"/>
        <s v="AF23N54DJK4PDU75O4EWJD5GHV7A,AGAC4PQRPELTJSFKK4GVXBT5Y6TA,AFKUSVMWBALVVCQCORIG2IZBAPLA,AG3CB7GLADRTGQEELLO5J46H5XUQ,AFESIGKCPYHAG4HNKQGNS5ZFZVPQ,AGY65CCPYYWCF2YOPK5S66JDT7MQ,AGINWV2CSFV3NMNC7GOBQGNEYT2A,AEGUR22KUMKPSYANRJUB4Q42DFKA"/>
        <s v="AHAXZDBQKLBWPQN5BFPSURNHWECA,AEGH2WM5MITQZBEZM5JC4XMD2DNA,AFT26OJLNGYQISACMZ53VFZPU7IA,AEPNVP5ICQGB2SDHNNEED45KH2WA,AFND3MO34GH3GBFVZRJEKYHX5QGA,AFSY2GZNTGXHQUXWYLUPH4PH2H2A,AF6KLDZHZNKJLRD7BKJB65NA57SQ"/>
        <s v="AGMYSLV6NNOAYES25JDTJPCZY47A,AG3Z5IUUFOD24P2S22VMAWPT7TSQ,AHJNMSXBXPENCCR5EVJ63LGMQG2A,AFGN7L5DTGD5IJJ5VQ4IY7G2J35A,AGH7NWRR5Q37GMEIR26FKOLJADBA,AH4B45HPRXTJ5B5FX3WZKJ7K4FSA,AFDPHEAIYTD7MJ4LF7OK6ODJZ5KA,AETMASW5U6WCMX7VZA6DVRGR3WTA"/>
        <s v="AGSSGQZGH7RKLPAP2JFZ44PHAWDA,AG4M42TGS64SVYRRH7JRNHMB7CCA,AHYXTDSENFWKRKDQ5KOMQ6IJLGXA,AGECXPAM7BHAHXRREUXEBVRADSZA,AF3SATPW2CO22VDANST5ZFMQ2I3Q,AFFQUA4I35H3PGSIRL5BL3GW2ENQ,AGND33SYSSFRKYSNBGB5CQOODQCA,AEXWB6LUEUJLRUE35I3A7PQFO3AA"/>
        <s v="AGAJXGDRTICIRCARGVACQLPWIFMA,AHAKYUK7XTHBF4GTP2BGSXCFIE2A,AHFGDVDHTJKY6CD6ALJ7QYIXHRLQ,AGPSJBF6CTEE4MJG3X5Z3DMJEJZA,AFAOU74I45ATGV4STWGKFXBRHODA,AFO7RG5625GORMOYYYTBYXYCUDHA,AF3776HZNNRKUL4UWNIVU4Z6ZVZQ,AH2XARVUUCZGIBNTL4MQQWNRYABA"/>
        <s v="AHIDFZK6JPIY7FCTPZQJR6MSWV7Q,AGWW4VSBX2UUCMM5VFMMRKV6I34A,AHCLIYZDVIIFV3V4X4VPUFCRPP2A,AG7O2DWNCAQIAMWYENDUQG3P5FPA,AFKZM7TNSX7OVVQP26GUA2NULWFA,AEOWAV5QL6F5QH5VGY4XNKWX7ABA,AHPNZU4TQSKOFPXCED37ADH7NSYQ,AHFF2NUJXGN5BFX76OICF6XVEBOQ"/>
        <s v="AFS7B5AZ62CAX22H7LCYNQXVCQAQ,AGLMS3QIE4S7KPWOXGHTANI7764A,AGBA7KYAPLBYCCWKRBEAIWCBFBLA,AG7ZZIXCIBRUJ57VCGVUKDTGVIFA,AHNJSC2JCU5WZS36B2ICX24355IQ,AEMO7DWHWH5OGU427HN45WBERE3A,AGKTT2MYU4G25XFWMD5S6DETTTGA,AG64ADZBDOLMMQKFPD6JFZDTHVHA"/>
        <s v="AEM2OFBD5ABDZGYUPPUYMCBFDEXA,AHWRUBKKFE6ZTAPAAR5RCSTAPQUA,AGCJW7IHJTEFPCN67EP75IOGIF4Q,AEX2AWDGQSN3Z3FHJPJMDTDHUJFA,AFNBXMGWYJWB56G33U6RTR7AI2PA,AHT7YN7PRTQQW4OPDLXHGJXEGJOA,AGOPYV5RQIH4BBSVXQVFBZLDVHVQ,AHNE3KUK352LFDTMI6GHAZ5DEL7Q"/>
        <s v="AGKZK3N7KYOTCRFGWGDF2EJIQISA,AEROHELQUZSGEWF2SUDCANCFNRCQ,AGPTBR4QWMDZZ3XAF4EV2UMFQQEQ,AEN4W53IK6DVODM4J72SQNAYMX4Q,AEX4AU2AULOQZB35OUHUQ73Q5VIA,AEK2MRB35PXPW27B5NT7O637IMDQ,AHPUIT2YTPFHVHVWQPFEZXZZ5M7A,AE2X3X56PWZY32QSRKVU4VOIKDIA"/>
        <s v="AFUXDVUZ2STL3ALSLWBDEAJBR7BA,AF7GFM2ILS43R3R7ZWHYAUCPAVAQ,AHWLGCCR7N4HTELCLTXAVQM3KJHA,AGY42TVO76MSDK66XDORRO3X3OMA,AEIHE3RYSQSHEDWWK75BDB37K3DA,AFIW2ET2FNOABPCJHIJORAYTPUIA,AHEC755ZTLVUV2OGFJQFWRMB2KNQ,AG6CCP43BJUOX7RZVWBHLG7WGNOA"/>
        <s v="AGOHEKMCFFEVVEYK75KRR6JUN5LA,AHM5VPEM324X4ZSA2GQCBCD423PA,AEK4FIY6OYHQUATRL3QUSWUSQLZQ,AGPK7LBOP4LXMHGVL246WLA53D4A,AFZDTYSBA3OFABW3ISFCOOKQK76A,AEYYA6E4ING5KL43ZEGPYXKBDSBQ,AH7YJB6PZG5KP4GCWMQCHRIO3I4Q,AGXITCDLYCTWJZOTV5ZF7ZR7O3MQ"/>
        <s v="AEXIMD2ECDFFF6J2U7TZ5IXA2GSQ,AG27ECFAKUL5MDR4P7O33R52MEMQ,AFTWSUMWZSYW6GG3YXVDAXHVIWFA,AE7DUUZF744LA3EMVCLI3UJDCIDA,AFY63CMR45TQ44JBPYWHGUBOQUEA,AEPIMEBYBSIKSJF7NFEQPCLPDF7Q,AHKQBTJ7JR3SO57H22GOC7SIWG6A,AEDPJXQWX34LSNG4ZOIRO2DMYZBQ"/>
        <s v="AFUH5D4EYPVUKL6RIODLMEAZDVEA,AG75QN74MJP35SGZVQCK7S24TBPQ,AFR3PNU34Q3NU4MZDAQTEVQGYJNA,AFEGTYZ3KEHM3T6Q47CE2F3QDTZA,AFJE6BAJEFG4B2OMCFXYFXBSWR5Q"/>
        <s v="AG72HBSOIRQFGJN2NY3GPAEEHZTA,AGXAO67Z7IZENINTB4FWJ53Y3V3Q,AHGR7SEDTEDIYX573IXYTQL3OWUA,AHYDO3OKLMDU6UJQ6YTMQWNUITPA,AGSZKOHJZVCRZGZDDCDPNSHZLOOQ,AE4PB3GAZFWQPTCFXFFJMMZOSU5A,AH7GI2ERU3IXB3L3UMCM7UFQT6XQ,AEJDGQU75PMFGJILLZKBUARMLQOQ"/>
        <s v="AECTTIBADJRR6PNCGQM3KLJT65XQ,AHH5S3NZXPTNEMV5ACI2OUFQPESQ,AGX67OWD4YQDA7GEIGCMB5DYUJZQ,AHVN4Q73CBYLXS6PD7JYBNQJOXSQ,AHDJXSEX24G3F2AMLX7H4VFW6Q4A,AEF46GENYIQSETB5QV7U3BFPRLWQ,AHU2YNBLYGUZR45OTIEIAG76NCTQ,AGFPDBO7Q4GQBCWMY3OPORD74ROA"/>
        <s v="AF4B327ZIB5IJWIFEVY6BWMB75VA,AGDV7VQGI42G6HVOGW2OSWKHBPWA,AGPK4QIB6E5RFJAYZCNS7XRT5OVQ,AHN2VCYDPYHUDXSLFOLGIN5J46XQ,AFYLAHK2PMQOEZJNIM4V7N7ZETYA,AHZBOE4W3PUVBX7VYDBE57VDPMBA,AFQDUFM2UWWPT2WM2ETLFVSEAVUA,AHVI4UXZR4TUQT7MQLVDZXKWTOOA"/>
        <s v="AHCSFNVYY5Z4MC3YQWCKQXN43UKA,AGRXFT44MBP4EAAKW4AUMJ43HASA,AHCJ4SBFDS4JQ3KM3TB6JPV7LCWQ,AEMRVATZMCTFHHWR4RGUBJ6EIY6Q,AEJTHOGZUGNSJ4U35D4JDA254VNA,AEBRKCEYVLKRYEX4DVFRH3UUWPVA,AEULXBJRVQTUU7LYUNJK4VQD2LLA,AEGU57M3ITWK676QUCVQYF4ZMM3Q"/>
        <s v="AGLUPY33OM375F64CHDCQW3KF64Q,AHL6DKFWYVLNGVHHQMGWVVZY5D4Q,AEV7DR7CDJFYPKCDK2Y5WGUR6BDQ,AFTAR6G52NZQDC6ITEORXUZHXURA,AHFKFHJR6Q3FYXQH42N6O2RHLAYA,AFSIHCK5KXPIX5PVODLGUIIHVWIQ,AGX4KI4YQ2MBM4CMZEFHPLQBGPTA,AGMLCKCSUIFBF3A67WZ7OLGFYRYA"/>
        <s v="AFZBWPKSEOJ3ZXAVS7IA5QMLX6SQ,AH4H673QHNMNQEBK6XKODER4TXBA,AFF3RSHZGO4BAR2KYIOVYD3VGZVQ,AFEVGT6SALVKATPAPCZQCUOZFA4Q,AH7MEOSIJPT7Z2WMJI4ROMY3I2QA,AGLKS2YBV32Q5F36ESVSZKN7YZVA,AF3DKAW7MUAW6MB7HC4YEPY6IN3Q,AGVNDZ4Y2VJXWYSIDOP4GXJYF5DQ"/>
        <s v="AHNCY56JLPCF2AHRH3SO2RIKHYFA,AEBZKKPXROE4RBTBFJ6E5F5BGALA,AHMGJ3N5TJ5YYHGONQ4YANYH6EFA,AFLOWV4SAZ4GJHBZZJLRC3UYJPPA,AHJERQSJBOQHOWKP4BHQUZNAK32A,AF53E744SCKUPF4AKF4LL3VPKRDQ,AF4R7KKPJVNKJC5D3CWKKX2JZAHQ,AFJQMCVVZBRSBACG5CHFJ653CXVA"/>
        <s v="AG7YXM3CTKIWDRFUWCMM5KGHAP3Q,AHAB4O4T3BB2LJCQJ2IULLRC2ELA,AFY3BGO4YZABQCIIIVYMRYDQ3QWQ,AGQHA7FMMURNYMQ2SM2LJV372TTQ,AFFD52Y7MQO7ET2RYGACLHCZTRTA,AGPWQPY5N7CBNPKJ3RLDSLUWKOOQ,AH6WHKS34WZIDXRKN3YKSRQCBLEQ,AFXIU2GNQU5FDRWNQR2RKY5NBG6A"/>
        <s v="AER7IMDKY6Y2NLWEIAOEOEMWPTQA,AHBJI32NFYYFJRSI2NZ3RGNYYNLA,AFGIZWFPMU77SMMBFMVKCNRBXPOQ,AEHV36BG2B5DD6MRSRAJMEFNF2GQ,AEDONSL33XUU6IK7HCDLQEPV7GGA,AFIXIYJE5BEMYL2TLUYPGAPYPC6A,AGT2K7XLOKTPWOWG32DBORMMK4AQ,AEPSOFO2EJJOVKNXXBISGJWVHCWA"/>
        <s v="AHD7UBRNLFOB46RIRLFXKJY6N53Q,AETPMOGJUEKAM3X4BMFBSHTDQ3BA,AEUUSCC65BXKCGFTNKBRKYCWIZYQ,AHFSOIYBAXZ3WLROODW5ATRX2XKA,AEKIANKK2HHKU6TJ2U2ERPAMQKKQ,AGGBFQHKXHD3VWPDNLO423V4TCPA,AHSMRFFHYS3UI6RA4KJSF7VDC4MA,AEBEEXG4EBJXPW7PBL4FL62NOGXA"/>
        <s v="AH7CVQ6755UNVDKSBS2CKWMHOCZQ,AFMAYVBVIPFZYBTDGWSRCTASMZ2Q"/>
        <s v="AHEZ2YIPI6Z3RJH22BSRYMSPEWOA,AEHUTTWMDAOEZMG66NSX74CVMGQA,AH7T3ST2K7B725YJN7TRBAV7WTXQ,AGM4CQWT4HY2YVGKXBPKH3FFSL7A,AEXAE6XNUYOTIWU4SAWYRHN3TVZA,AFSTYN76L3OSI4XWVZFQ2YIBIL6Q,AFO6ORYOBVJCCFQJXDFUDDVWPNAA,AF5CFHHUVY7M2WGITP23UH6SJ5UQ"/>
        <s v="AG4KXXU3X2W7U5GHPFTQUH7B74QQ,AGVNR5BV6PXJKH2OXB6HYQN5VJCQ,AGPKKHWDHRBTTI6H2PMDX32QHSSA,AEBE2BCPPVJ4IPBU2J5EPU44WQJA,AELG7IFYME5AQB2B576XLNQDAKBA,AFGKUIIJE6RZVXZ3ZZ4SNSTXE4BA,AFT3A5EEJX2ZDXDFARRX2HR5I6BA,AG5W4UZE7KIEFTWZQAPHOOCNBHGA"/>
        <s v="AEVX4JV3C4QR3Y3V3RJXQ2WZAR4Q,AHR5JZBK66QYZSEJ37GM3K2DXDIQ,AEAOSBMIGWQY5HFXDMBRQUE3L52A,AGUEJAHXS2LL652SUQTCM52FOZHQ,AGRMA5YXQJV53ZJHIRAIZTBPJ6DQ,AEVLNW7OEHU23QZWBPF2ZLYHTBHQ,AGD6G2GDZX44OOJJCN4TLROEP7OA"/>
        <s v="AGTISTATRBDCRY35BAIENJ3YZLXQ,AEV77VMKNNCQ5VIEWG3WOSCCVIBQ,AG23ZRBLDYWQAUQHZH5QYDKSFTPA,AFGW5PT3R6ZAVQR4Y5MWVAKBZAYA,AETYH4YVGJXWRIRQJQUZ7OR5JPNA,AFRYPUMXJ7GTS5G4YBN5B6A6UZIA,AH2AVOZLB7HONYWXE36LNSSH3W5Q,AG6XZKNID4KTQYM4ZI4EYKUIMPCQ"/>
        <s v="AGGOQNG25MN3SQK67LCMYO2ANTNA,AGFGMHAZIHB4LSRP3ICDFTVOEYRQ,AGNDEWYGSKM75CIOKTG7OQ2JLMBA,AFHXOJYSPDBZUBOUC44SVFGLXFYA,AGRACQ6KUYCYWALI5HNKD5QLJ25A,AGQFBYYNUJXJSAWYO5LHEQDFEHKQ,AECNIS47DOPIKSIDCNYXX7B7PIKQ,AGXCVMSWE3C7GSLFIZZQAIPXK23A"/>
        <s v="AGLUHXCJJDHZGCCQWBKUF7NAKL3A,AEE4VC52GEZBJ62O6SCO43EWMT6A,AFOQTS7SC5AGY5QHWAOGODRYPSYQ,AEDWSW43DK26XB4AM4TRHLPEJ3HQ,AEUFRVIZEZ32IEDWOE3KGCZXPRKQ,AGXY2N4QLW5M2KWTEAYKQSRBLOIQ,AFCWPBRLAMVOA6L27EPNMTLS3IYQ,AEJEWDZIQ3OTE47W62ZJ2HFOLRZQ"/>
        <s v="AFZOUV6DSSLIWTHCEQED5RR6HGHQ,AFL4I5P7WCRS6SYIW4ZNKWADKV2Q,AGFKMDMUPNFM5JWT6BBY2SEVMHMQ,AFKUC4MUHKKVBKYKGLJ3W52G6SVQ,AHBS5ADSTPJ6C5GUYBPG3VBTVX2A,AHUM2M2XXYNDAMBYGMNREX3XIYBQ,AFCQXQUIMMCKM6Y743IKFKIMAYWA,AHSBMJGIRPF66VB6VR76KHJAB3SA"/>
        <s v="AE556ASSODHNECNYDEABP6Q7Z75Q,AESPTUXAQMTJ64NCR4QI5N6WL6HA,AEOVKYUJ6EB3K2D3CALSVWOITV6Q,AEAUQLBFFDELPJFM3F6JAIX4VWKA,AFEQDV6CWBY2Y4WS6ALF2BXU7VAQ,AHRRDBQR6IU4V4XBBLSJRRML3GQA,AH5BI7KKCSC6IZ2AS4XJZSQ7QO3A,AH2OKG3SYK3EHZWPVLNDVBVJCTSQ"/>
        <s v="AEZUK5C5IY67OZ35JX7BP2WBG6JA,AEEVM3YPIPIVWHVUE4HARBANNZHQ,AH634NGKAQR32XMOCSUF6LZB3RWA,AEIVSZGOPMZLJCLU5F6NNB7AXZLA,AGSG3TQTQT32FRNXOONXQ4YWXM3A,AG5B4QNGCUV5VYRNLLOPULVJ5N7Q,AEPZI55CSYXEU74X4FXNAOIP4COA,AEP2DVN55BAR3JCNCHH4VDNORE7Q"/>
        <s v="AGV2QERVROHQ3E44IHQIUKCEEO3Q,AE7GOXE6DZEYGOHGHKUAODAOWECQ,AHNY4SVAISG2VQGF2Q4ADDFZIU3A,AHGCRVLMGOBN45HUKZJJX5WK2TMA,AGDLVWA7M4G3IWDMTUODZ2BQEBOQ,AGZNR56VGSBVUSPZ7ACSMX3FFFPA,AHDRIG7FTS342HRYFJSA2PVXEOTA,AF64JDHZPT4WFDN6FBVNFGIAQXQQ"/>
        <s v="AHJX6GE7IGMLFM75SMKATV5ZRZ2A,AGTYFIQ3EIVLCEU4GJXBMWRBWDTQ,AHOP3ZSYI4ZWF4GAU6Y7U33ZLTFQ,AGAMVFFHI7EL23RQYBA4JTXR6GLA,AHCBSXZTXE7A6XUG2V4664YZHESQ,AGEXNA5HHXTVUSHJNWFCDPCJOOYA,AGOARXYHOENO6YEI7N64HK5CDQCQ,AGKFFX6PBTWUNBMN53YLUH45U6VQ"/>
        <s v="AFGVIUCA3RTCKMTDTO3XGNTHYFWQ,AE3AF67Y5YK6UG7I6HIVMWU4NWVA,AHPYT77JL5UZQ6QHBEZMYGK6WPRA,AFSXOLLBT7WLD5M6GMY4BKJP3RHQ,AHORF7KU5KCVPIXFW5LRQKGTKVFQ,AEKXXDCFC7X7LKTIFHISM4LZGYXA,AEEWUDXSGNJ3CNRK3PKT5NPCLNJQ,AHGOIGUEHWNGMJV3KAMYFP2CBJPQ"/>
        <s v="AFBU5FXWPA2YVMWWIMGYMA2AG34A,AGS4PLUFYAXTS4Y7Y4Q6ZT37BYHA,AECLI5ARPX2YOZANEVKSRVV36QJA,AGTOUKATNU32FIJPOWKQKZKPPJ7Q,AFM5HEUWEZMBGCZ3GGAXKAUZASGQ,AHSZV233OGYLM4RVHF7F6YJZM5NQ,AHYBTPEMPO3DK4PDH62ZYMP3LG7Q,AHUECKMZOFXYUTC6M3LUATLL6X7Q"/>
        <s v="AFRB32NPLQW24ZGJTXRYK6OUI2HA,AG2PGVWTVLRVZRJCJH3YOWP5FNQA,AGWINPX6IU25IAPSX2FK5NO44NBA,AEORIJHEIQAZQL6IQ2R4IMSB457A,AHLGTVWW4EB3Z3HM6JEPVMFXUB5Q,AH57EC5U62WSRLNIPBXDLBCJQ65Q,AFWSPLLT7BYEGPY2VJGQEMRIW3BA,AFMJDR7VSOX3M5WH2WTORPQ37V4Q"/>
        <s v="AHYDKTW3WJO4HNGBHBOAFCJ3LOSA,AE3EGXXGRBM43FWMTLQB37JMC7OQ,AGIHOZJO4PWX5Z37R4I4RQXIZWRA,AE3CC3KBP4BWJZJMRJD4W6DYTXUA,AGMKONPE5QC455TBAZN4QNR73KXQ,AFH3GSHTIVQMKDP27TOCVV33JPOA,AED36GWWMN3IDN6MHKBLYHYCTTYQ,AHOIB4NI2LLE52QK6Y3ISJQUH2RA"/>
        <s v="AE64UCDJJ5GO35UI7VJ2OCCZMGFQ,AHQNBEQHTS5HDSNP3LMLQA4H4YPQ,AEPSO6AT7QUTF6LYRISXUYQKHM7Q,AH4ZZLZF5JO74MJ3E6WURPHAOKVA,AE6X7T342OTM3RULX5KQPVUT7TTA,AFIWBQHKNAVWZTU7RYW3TJLJVPOA,AH6SPM32C4XZBAFVXZXENRZ54LSA,AGWQXJIDWICZWNZWNO7SKP3YFEYQ"/>
        <s v="AG7XS62BBYTJDLOVUFYPSQ2DZZZA,AHIQFVEC26UUHE433ZSICDBIB36Q,AGEPZSRFODWZ4XUTXO2HNWLJIMJA,AG6LT2H74ZN26WM5OVCIJ6O6A3GQ,AGV66D5F6ULOSDAODDACCVNQ3V4Q,AFFCMTSY6Y6SGHYK7FNX2HBZ3NJQ,AHJC3EZMZ4YKHBUHTQEZQ3BQMZJQ,AELGICL2JENHDPFKWMURBPFAUSDQ"/>
        <s v="AF6I3MZF3P2HMDTVRZR77JNTYUCQ,AFEXRCHGLYKM5ZGHJBVX6L5VIOXA,AGVUL37HNVQISEF42ENXXXXMDPRA,AGLL2HRMUMQ5JRZ7Q7DPQLM2MIEQ,AGQQKGDKYF7X7I4LCCCA52XMHQ7A,AEFAWUMPU4OZI76XQ37T5D7JHLEQ,AGXJMJ3ZVCCFNNCTGL4JX2FYEKWA,AHFQU7X3BLUNYBPNEBVXRU7U5QPA"/>
        <s v="AFGT22JJOXW56REVEYUUUEME2ABA,AGQ7ATXOIGSUWEFDGJLYRLPICJRA,AFIK7KPO3RADGPXCTCIJAVH42RLQ,AHTWRA4ZWELHIXKE22VC65Y5C34Q,AG6Y7W6NMR5NHG7WBAC6A4FL37PQ,AE2FPXNWO4ROL5WOAVLZWUE4OIAQ,AF6X5BYG5LOTGQA6NAX23M6MBIAA,AGB2NK7XN5VYFYWIZMGLT2GOSZAQ"/>
        <s v="AHBJKJCUV3CH6774KEAQSRLKXU4A,AGYYINJ6VW75W5MDDPE6PJR2QPUA,AH7NGYY4AFPLEZ3NC5GNDLENBCQQ,AF7VPS5PMKH5UYES6FA7ZBWEHDBA,AHU6RJTP3WGFQSGLWI322N7QZYWA,AG6OZOGIQT4YSME7I3M7EHU36AMA,AEX23SMNPHAF7B7TZFQDWKF5ONEA,AEZ5ML7WBTQQFSTJQVN5VVYDE5BA"/>
        <s v="AEBPX652YIDCC2QXOBBBXXZREV5A,AHB35252LHDGWNDLIDUOMDN7RCWQ,AECO65DQ3UZY67KSSN3RSKVWKXYQ,AHD4I5YSPMHXVVRGS4TYHZXV5KJA,AGLW6Q6I2EB54QMWQJTIQIV5WPHA,AF2Y3I2R34UUCFXU4B2SBYXIRIFQ,AFI36ZLFDFH42B4RA7PAXXRQTDAA,AETDNAYCLJMDIBHBHDDOHYNDNFTQ"/>
        <s v="AEOBCJAUHKQ3VOH4XXCLGXUUDXCQ,AFFPSASZUMB7UWM5JQETXHG6LA4A,AGYH7DGFYWVOZIPJG4JTAWZPZ7RQ,AEFUJZ7AZW6MNREF2KOJDSJSYW5Q,AHIKGYNU6WNPXPTNQ754PCL6LKQA,AGZG456A7LZTCMX4PFFQJDOOAHTA,AFEB2FWJDNEWTE53GMSW5WEZ6AUQ,AFQDNUZPX7U57MYDFE6G63KARMJQ"/>
        <s v="AHWLTHKYKXVQESLJVESM5URXROEA,AFEFEZTZWJLYZGIVR7HLHRI3W5IQ,AFZLSCVPVJVKTHLW27QNQ7NCKILQ,AEAX5Y7DTTQZQWVZQMUAJ5OCQWXQ,AH22UNUP6EJE65PJ6DWGBZL2A3OQ,AEMRAWUZLEF3OUDOHGY6R2K5J6QA,AFCZVT5Q2S2GGB4UUZE6ZFHFJDYA,AENBJYCQHVQ53U7RS7BITRH7MDJQ"/>
        <s v="AHLSYCYRDNSLULX4Q5KSDKLBPP6Q,AHLTVQ6ZLVJWC4WDVY7SLO34XJCA,AFFUD4FDZRW3XZWBLQZSWI7AGFVQ,AH5LM3I7HGYK3YAX2ZANUO2KCZ4Q,AFH5ZTE3LQMVPCB6QL2KFB52KQBQ,AHOBQSYNMOKA7BB6ZZLLDWPMBUYQ,AHRW66EALO2DVLGGMFXH72MZZFEA,AH2TJNSBMF5HQIGCT7GTQEQDVXTQ"/>
        <s v="AEZWAAKKFCXMULYUT7J5ZD3RGU5A,AFFU3N2R3CXUIL4HQJUM2FTMZDYA,AHR75VP33NISTO46J4HNQS5CGPLA,AEZLJ6HCUWVZCDN2QPW4AE7HGRJQ,AFIWT3CLAKB55S43VYSJ53PPBPQA,AF576I7SULY4ATULSJBW7KGAK4VQ,AFZCIFS5Q5VKKUK7X3MAEIUK4WYQ,AGHU5JLUIGVJY4VSZ43QHW2Q64VQ"/>
        <s v="AFSITWWNNRRRYZ6LBPGPBIZAQDXQ,AEKOYL2NITTWDV2725B6QLTUYGBQ,AH5FY7IIP3DJVNWTYOJ46P5M3WAQ,AGWXGUALH6VESAYTZGWBZBUDTWFA,AEH37ZM7QT7HC7PJUDD2OMJUQ3ZQ,AHQ6V572IRATWTVUSX4ZHTEOJ6LA,AFP7UACKVYT7LCUSAEQ43ALJK5BQ,AEG2WHR5FSYCEYGD3KEKGENVLP7Q"/>
        <s v="AFPPIAJJ3UPHOS4GKNCSCB6WEVKQ,AGA7WBYRWAQ3J3OQ3DWKJUZK3ICA,AFOTWKP3UAWSJWRUK25NQLUAM6QA,AFN56JFPWCIQUPBWBBKRTB5ACQFQ,AF5KBBY2ZAPSPXB6U7B4VLO2VT6A,AFDH62TEDBX5SJ3FSKZSAX33DH2Q,AH2SDDRNAZIYHVJYBDDCBH4KRQNQ,AG7SOO7BTPB4YXKS4G5UITCFX4GQ"/>
        <s v="AHHBMYHNLEWTUVSATQ2JSLH6N7LQ,AGIBUV2VEAGMLKIACL7LEE2P2RQQ,AFNF7FSMSFXXMWH5IKX37LUXMG4A,AHGGMK5IGT2IKSYYR62ABGCO4HZA,AE3FL6OXMXKQCWOBJCDYMJWNA4EA,AHU44INII7PA363NXXQYT4LH7FSQ,AGSGVTPC7VEW2IQVST3XMCNBZCDQ,AHPVM7CXQYY2UPGMQCIN3CYZMCBA"/>
        <s v="AENNXW426LQ63GMKZIY7YEECRBUQ,AGAQKYRZFYPLG7NL3P5PPBBAWIRQ,AHDPIFU3ZXS54PZ2TX26RCZQ4HLA,AGIMQYYJFZUX57YLHEQKRD4MEZMQ,AHESRTFWPTZDAFJBW47UFMLQLEMA,AE4X4RZZDN6H2D7NHKZ66VLDES7A,AFUT5RC32UT3SXTXUMYXYLS2Z3OQ,AFDIQRC5FKMI2FC442TCIH7FID6Q"/>
        <s v="AHSGCVKHDAXRUG4R7V3RB6WYLZCQ,AHFTHBS5KCQWNQIYBUXWLMS6VJNA,AGQAZKHJRJ44EBAFG5NLJWB6VORA,AHZO434YNBOOY33A2IHP3RCV6FOQ,AGNUIVLVQZXACC7UBK6KUYONSKFQ,AFHTHDZC4BOFGJAGPN5EGVLT76NQ,AGR7ZWKS6IANTUZJ26FNMG74IUOA,AF2NMGMO6GOFFYU3TYVZYX6KU25Q"/>
        <s v="AHXO56F7SD2DIP32TF2DYFXQRYLA,AF2JRVSNIBOLEQ7JJAMEDYI6KFNA,AG2KZIEWJBPZO4LANZZXK7YITI7Q,AE6HZIWCKGIK6A5E2O3FKGEOXWMQ,AF3K2H5T4WJA34CWHVX5GP7UR5BA,AF5B57TLTYLJQ2ZKIKWG7Z3X33UA,AHQRQ7SYZACJCC7C24RA7UIAJQDA,AHAJEE66NTLWNOEFHFRCXAEWBCIA"/>
        <s v="AGW2ESCSKYPOEDCQW2H3CYYA3QBQ,AFWNPTLGMCGHXXZKYKCF2C7BLBFA,AHSBHHTVA7JAYRS6BXGOSRKYHO5A,AGBPYYXPYFPYEL5GPMNEFGUBHUIA,AFLAE4TFD7YC22INZXE2MTEVRBQA,AFJ5MWRUWPXTC7NZYKXRXMNOKV6Q,AFBKPWYCMY4EJHOAHFRWNEUOPCMQ,AH4YHJP32KW47POTN2WRWIKJV4WA"/>
        <s v="AH3ZSUV53ESBP32X2A35F2JJQGZA,AEFLSGZLX2IZ46ZHEXXAGLAWX5XQ,AFPSNIOJFCYMXZ4Y5KYAYOYMCHMQ,AFXDV4IJ5XF3PUIJXXTBDPB2QWNA,AEVP7TTOWOQMU24YS23JQSIHG5EA,AFIB2L4BUCFPIG5U73AN2BVJ3QSQ,AEI3YYFPUCPXOK5MAJVB2CKZHBYQ,AFWTLKVVJSYFOHJGGWNK67SCX4NQ"/>
        <s v="AEANG43WACMLOHWRIT6NS5P2SEYQ,AET5DGQJSXDH3XCLPQBTUPRXW6FA,AHS2NCPC5DU6FFUEWEJ2DVCWBFLQ,AHYAZBKFP25QVIQLCDEJ6UDI52SA,AFSPVLIMFSGKQR6ETXLQ23M53NGQ,AE2TW6ATJ4SP2DNK4TH4DFYENOBA,AHIXHFFI5L4PB2TCIFILOKL2JQQA,AFPXOI3VE6B3BVBLXEM2LPXNSX7Q"/>
        <s v="AF4T2X4ERS7QGU6JMK3GRNIMH2AQ,AGVN4E6XEWZFGGBQRKLBDQDRJW4A,AF3LTXGROTRPTNO747RCWCTEONUQ,AEIM7QAPGI5IXJG5XRJCLPBNDNZQ,AGWGB5WLNQZEBFOISXW562TNCKNQ,AFBZ5YXV5MZWW3BL6D74PJDKEM7Q,AFAQNP7A3V3LBMYSP2GNUNTQIZ2Q,AHYFD4V3SISZ2UMN2RLAF472Q4IQ"/>
        <s v="AERJZJB2VKDQ53SXTPGMBWV7Q7VQ,AGG6QX23VMVZKIKG4SJU4UBNM4SA,AHX2T2DQRBQPRTNZ64BQE5C7PKDQ,AGAOBZI6ANRCGVDMCJXTSAKF4GHQ,AE5NYBPJTJOSK4VJU4OTM75E4OBQ,AEVRANATL7R2NNKWWLDL5XHSG66A,AH3SY72KQ65HR7YHYZ2MINDATYKA,AHFEHKYNESEZDPVMXT7UVI6U6KLA"/>
        <s v="AHXCBTJQZHWSZ45OSYZA4PGMC4UQ,AFKCVK2XABWVJXQC4AHL37WW2FPA,AHVWDCCSUSY33GE2QNV5BUQ5OB5Q,AELWEKQLTYE7G73II3CIQS726XKA,AG47744WDABVHDCDS7565VQQMQEQ,AFU3SQTJRUHU6A5SSPEXSO2YZWJA,AFOAABE5YGL22LDEWBCJFVDBHS5Q,AGVMPCT4JBSS73OFHXFO7ETF5DOQ"/>
        <s v="AGHRHCHAT6IPHIIAOXM2GKHOUCCA,AGAOWLGAUJ7WGZNAEUHHSWYYORAQ,AEVQJEWD6UXEKBEG7RAJA62DJZEA,AGNWSHTGWUQFVMEEWNPCPYUDI2WQ,AEYG24SMQANBEU3UKLVWZEYOPW3A,AH4HN4GYUN2DR2DRBIX2P2SSQM2A,AGNHDWQOX4UYZVQ4IZVKARWE2Y7A,AFQDUDTKYRT5XACIAVGGUJGMTIJA"/>
        <s v="AFJLDRIDWU5X34BNJZSWOG3FHLRA,AHXKIRJTURRXQ7DQD7U4NARBKULQ,AFQO7DAL3YEZNXXLN7TFQIWVO3IQ,AEYEAXP3BZLJKEWT5IPHCOH2KTXA,AFDGNLHZOGP6EQITYFRG7NVKFJWQ,AHRMTJI2P2FYQXZF7P6PE3DCVGSA,AEPVE4Q7HRVR3QMCG6ESOSXYDQDA,AFX24UUAJRY7IISDXX3BFEDKLDBA"/>
        <s v="AFD544VTKFVTUBCBN3HKF2KO33TA,AFGRUPW5QB7WCNB6QKBQJWLRD4SQ,AGRR6GRZAAPRWPGGLWWM6CDWN7RA,AGJGG57T4EJP24EKCE3C2CK4NW7A,AHVU5PK5OI6FPAUBWIMRVJI6R6TQ,AHMOWP3T2SGVWPONQFVMQF7VXWKQ,AEZVTURO3RCW36HWUQCQOZNUVTUA,AHW4IKM2QWQX22HWYCOLRRSLHPGA"/>
        <s v="AHVVQSZB3JHHISCLVRS6TQ3C4U5Q,AGZBGKOW4VXFSEF7XEZVSQ64QYPA,AHCWZE3EM52ZUVKJW7SOXP6VR6LA,AEVLA6TQL2TPG77DKRJJZAW4TAFA,AFNNCGL5JBORWSOVSUZOR3QLDPXA,AFZG5KAKVPLZDANPRWUKN5BWXD2A,AE4CX4G4C5JU6S4MBHE5YZO3AHXA,AGA33ZYLMIQ3HBG5ACKY5VEETEUA"/>
        <s v="AHL4FIBWH6TPOJZ476FTXTHNENWA,AEXAHI5CKWRYPNEQ44TTTRH2P2BA,AHQEKWKDWXOSWBYR3NWYXYNBHMEA,AHPBB6JQ4LLIUNNIDVY4JLISWOKA,AGHFLMM7R26ILT3NQZCK66RG6LSQ,AGMXXCHBISHJY74CBGESRTYDPFXQ,AEE3AO34SPLLZWYEDMWH5JJWGQNQ,AFXCPBDKDKLHFF6T4IBIOSNWH6SA"/>
        <s v="AGS4ODHNPY3TQGAIJFDY4I33URHA,AFFSSRKP2H3OGXCIJXFM4EJPPYOA,AFZ3M7CZNIRAIQ7MRL5IOMSSDREA,AGCI75IEZFCJRJTO6PEM5QECBNEA,AGCDE6OVTHMBS6JH5ML2LK6ITAEQ,AG3NJTJII7WAT5XWQ2K5AATDZTXQ,AGVNPLKC3QPYKKS6K6WXYP4LCCAQ,AGHEWBWCR2RQ6TTCX6RYM2Q4TZAQ"/>
        <s v="AE7FJN3NTELV6LEGHCJEF3KVHDTQ,AHKROJWBVJVV7IKLAA25VSE6D3DQ,AGVKMZBRHV3SFV4YC5BYJPTXY6CQ,AFFWY6CWXFXPQZ6FP4RDR3FHTCUA,AFHIHV565WL46UIVDWGV5UZHZFXA,AGPWCDNDTSD6WCMHDWECMEE7WQTQ,AEMUKHRIKGIUXS6PTQTYDTMGPNMA,AERBIKQOWRHZIFLPTJF2KBWMMN3Q"/>
        <s v="AG33A6XPV67G77FOMXFCNTTPNT4Q,AEOZ6IIJSUVKY2DNOQELNMP5IOQQ,AHCYUIAHUVSXADLSWJDVSHMJFLJA,AHGEW4CMLQ7VCFGGWB3DZNZKG34Q,AH4RT3Y2GD6IHEFNW3U3YFR2GG5Q,AE3PDSVEERSBHPUPUMIXEGBQCB5A,AE5HUIXKA7KHNJP7S6ON4CEY4R4Q,AFWLTMPGTO2JIFW3KVLCHQRKKT7A"/>
        <s v="AFOFEXFKGILFV2MXRWKIQNUBGBIQ,AFF6RNKHPURFSB5UIHSDV57IS3QA,AF6JFHLKQS4FIBNZL2RXHSP2JWBQ,AEPPIQQURP47JFRUYVS6AA2SM4AA,AHUKPJSLGRSR3QF4RCUALWBOTCBQ,AFV32V72IHKH2ZAH2IEVBKFU3Q4Q,AGKHS73PPCIKJQ7QX235SKK7YMHQ,AFZXGY75HWOEPDLC22OUNIQJR2QA"/>
        <s v="AE33HJDC2ZFONU6UHWESJ4GJ25ZQ,AFFYMSNEPTYBAA3XSKSKTTKL4IMQ,AFWLEJQMVZSV4NECM7C4TABYGHOQ,AHJGMKHBETYL4Z62HIET2F5A26LA,AH3NI5PJBOIMZUQC5QQ5KXDHDXDQ,AHYFYPIPAAEIIOCW7BEE7UHNOGHA,AGVTOMJQZYE44OZJMCZQTAQSHWHQ,AF3X5V6QWE5IUSPU5AHGCLIYQMAA"/>
        <s v="AHVZ5IAOQDTXLG7AYCDLY5WD5PHA,AHS3LX2IOLEOR2UHJYGGCX2NI6HQ,AEVSZHH3OHO4MIVQF6SGZDVVRFVA,AHKH6KARYAE2LBQTRJTOQQ4A2KHQ,AHMI2FIEMNMACC3DTD5FDHX344EQ,AHWRUBKKFE6ZTAPAAR5RCSTAPQUA,AFGD7XWANZCPZOJOTM5PO7TCC4SA,AFWULLB4WTCWUBS3KIZWV7RMFAAA"/>
        <s v="AHV7VFXJYDBTWGFGTXFVC65CQIVQ,AGW6QL436PWO4PTS75F4GYFM6TPQ,AEET56DWLVEJJRK3CQLKWYUG5W4A,AGBRFUHELLXUZJTMN2XOV5IHEUVA,AGRGKOV4SZL6UI3OMEMDQKJUOMWA,AH72U56SHLQV4MOIZHY7OJODJUAA,AFSWFVAHMN3MNN457KL457SXEXOA,AHHOQFQAQ5UY2BHG4MLKV7M6LOFA"/>
        <s v="AEBNUYHIR7GVMMLJXH5ONPDIJF7Q,AGPI7NG4ZSTCPPICRFVFF3BZZKJA,AF2ZSXZS5476YN4AMMKPGHYPSUNA,AGI5JYP2PTBS5BOW72RQ5IOS5WDA,AHLV2WM2F4G6ZNVZQ5QFP54YKIYQ,AFQBR22IILK5VURY2SHERMQK4GQA,AE5MAL4I5X3GDH2YF3MSDC5BPQCA,AG3VYIAF4Y62PHDG5OAJK2KF4X3A"/>
        <s v="AEFNT7TWJYDOX5RL3Y5YW77IZT5A,AETQ6J6XGXAXMOQCY3VCPLOJ6WFQ,AFHA226SDRCFNI2A6W5IBCVKEOCQ,AH7CI34EC4Z364IYMFO6LBNA67VQ,AGN4KBBUYAKJFPC3QCNLXJ24Z4YA,AFKFBTTWJBF4ZULRAQ5HQ6JUUMUA,AGECQN4Y2J63ODHOTCU6EK3MX5ZA,AEEGGJUP3XKWMPAPJDTY5TEICVNQ"/>
        <s v="AHFX5HMDRZADFXH5XYJLGRDZFM3Q,AEAK4OYOCJC43VRIH3NDSRTPNIAA,AHT6ZEDKJSMRZZ5QDQDQ77KPIX5A,AH4JTC3HW6JOKBIRQQD65TQA6YVQ,AE2LOPNSKMI6BX2SCFLMGUOITKIA,AFAMW5VFGUDWD5EG3XOVTETFW3KQ,AHBRVKDGN2EY76OONE7QQSLLBEVQ,AGE5HMZHE7YBYMEAQJ5B4CP7HG7A"/>
        <s v="AGYYUWOUJKKTMI5CXTJHL6S5YKXQ,AFNA3KTCXDH5PVLFM3OD2T6CGYVA,AE3CY2RS5BHE5G25RBAQFUY2FDCQ,AEENNI7W6SOEI77V5T55AFK62DUQ,AG37OII7FSO3PNOBDK34OCKYHFMQ,AFPINFUHYQXL62GQ5WIJIIAOGBTQ,AGNI5MF4JAOPSC4YENVQ66JSXMOQ,AFHAHH2DM5FFTGWJWMQBFMPZJE4A"/>
        <s v="AGWWAYI5PN6JJ6UDW7QGDYYH5LHQ,AHFV5ARR3PS2ARXNE6ZUZWY4WTSA,AHRCI5GQKXZVJF3CJZTTJPDLVAMQ,AGAX7R5GL5K2RGHQSQTDMPYC72PA,AGYHKR66NKJAPKDC55IEHLPVQBHQ,AHGV2ZMWXKZRSG46I5AFRD5GBFPA,AF2Y6OLJTC5NXEHBTQINTOFXPV3A,AHLVFDJW36WQI2EAJURC4Q4525JA"/>
        <s v="AEPLCTMJT4PB45KID6LD2QCXWFRA,AFTPT6SDAPBP56ITOKZY3442VXDQ,AEAXGTO24BDGSEOOQZQD66GYWOMQ,AGRFU2E5332IPYIHMDTNR5CLRAFQ,AER6BVYOQILND5BWBPLW23VBZUHQ,AH3WCF4HQWRGOSXW5I3L4QNGT6EQ,AHM3BXOUUDTBKLOHL25BC3ROQRXQ,AHZKJ2F3AH7NRAMA5QYV5DKOBMAA"/>
        <s v="AFQWELRSJ2U4E2GUXWDKEGNYOGJA,AEHD5BWCDLH2JHNRTU4CYG77GKXQ,AHFBHTJ6XSO77AL7PDKEF2O2QAFQ,AEAAA47F4XDSXNLTFKAEKQXYDDCA,AHETDOMLHXT6JQVMKG2U7NOSSZOA,AGK7SKRMUPZU3HWIBRGRQPBO6ATQ,AGEO4GF6QGKGSKFR3TPV2QB5RO6Q,AGV7SFITZ2DQMTXD57LWEKIXHE6Q"/>
        <s v="AEDWGHRREZFUGG26RHCC755HN7HA,AEHCKIGIFLT2FLLRLX7SPCJESYGQ,AE7SGVKTAI4S2KFUR322Y2MCWYFQ,AG5BGJGG7C2RVJR4EFQIISIJ2YYQ,AHKUTOCV35GQXKKER66MS7NYIUXQ,AHNDAZGEJUCDIFQ5CVONDFNJQHOA,AHHQSBPLDA34RFVGLUJTK7JWFWXQ,AHQNLR3YPZ4EQS27FI6K5K3JCMIQ"/>
        <s v="AHIVX7Y7GNWVU36D4RNPEFSHHQCA,AHJDB2E42D2O4IUV5IV5HDN75O3Q,AHQASZSLIQF46BI7YVMMTXZIXXUQ,AH3Q23KAOXY4OMDBKJR4DIU7RIEA,AHJDQ4YHS7U7JGX6HJY5OU5IBVGA,AFWQOENTTFZVSVZPJGTHXDV7G5JQ,AFJRZNL7J4OL63FWNNUFK5PPJZGQ,AG4KR7KOATA2RKEX5D2NQICRFZ3Q"/>
        <s v="AEAHCVLMYLKLICSIKCTUS54NVQ2A,AFRIWQJKFSDZKTRTU5RSBKSQMIVA,AHFQXP2EQZOT7NTNHK5TMB6QA5QQ,AGLL6YL7RHHSDDGKWQO7ZIG3TXDQ,AGT4T2NBHXL5XVSRRCKSIGW7LDJA,AEAZZCC5KRGSGXGTGBRNK2O6IDAQ,AGBESE5F5QORNV2B6HE4UL4AMZ7Q,AE7QJ5FKTIU6K26GFQWGMXKO2MGQ"/>
        <s v="AHKMDKVJS3O2FONH6P2GLWKV7BGA,AF34WPWTTDCKLYAOTG56T2KNCBRQ,AG4L77PETD6JPT4LLTVG4WDS72PQ,AFK7BE52MSABKTBBCCFFW6SINUYQ,AFZAJPI7LJPDCOSMY6ASVRJOECMQ,AHYIUARUTB7FHBZNQDO2RVV72XFA,AGJW572HJZWB6REZMBNPGF2PEYPQ,AGTPLNZTYUEFVBGKKKMV5O66LJIQ"/>
        <s v="AGYWNEMMI425KXXTZCVB7FOQBWNA,AHFXBNDCOX7XWOQ3AG6PTK6LOF2A,AHLPIV7SYJYC4OPSLCRAC3YVJ2YA,AFNXN32OITFCDL37ZNCO5GVSWGBA,AEHYZUICPG76APEFLWIJM2VEL44A,AHN7KDVM3CXUADMOVMT45XTTPQQA,AFPPFPKUIMU7J2Q5XECEA2OAWGQQ,AH2NDKEF6SAXWMINDMG7S6YD7IMQ"/>
        <s v="AEACEPNVLWUZDAPOTC4PB6YMDU4A,AH4HHPHQEEW6TGP4SIWHZPZAUM3Q,AHQOM5PWAU6KFW3HTQIT4BOV2XEQ,AERKVDGB67MRPUA7EHTNJYGY7JAA,AF6MFZXNYSO5M47G6B3UUTJAINPQ,AF2EXNHBVW22JUI2M3SOSBOLFKTA,AGIJXNFC5UX7UAPUWQCEFE2IN43A,AFU2G5BSSM76EG3V5K6ZIZ3NVIRQ"/>
        <s v="AE4755NP2P2WIA3W6UZ4GBQUMYJQ,AGWJM4UXHNXL35HZ2RI6VJSH5KLQ,AH5Y43O2IZ3KNXE766GJMNEVTYZQ,AFQEZSS2I5IGAKZY3Y3CGDZLCJIA,AGHZSEUC44TVE5MU6KPGKEPS6ORA,AEJHCNCKOWWSZBGYQZF34SCZVKZQ,AEOAQQUIW5XQW2XAAIMHD34MNHAA,AEHANMVD4Q7UEQ2XXSW7XW72EJKQ"/>
        <s v="AF6LRVDRKYWPTZXZLQERZ3LXCWDA,AG7FU75LA5ONPMNEVH6X47PHPHYA,AG3YRWMWYEW3G2WELWCNIU2H7HQQ,AGXZDH5CDJHVZVCYA6555BIZIWTQ,AEP6P6MBRADJL3SDICYEMQUWXVEA,AEVOU4VDGD6M5VOUU47DZ7JRABEA,AGA3BZEL7AM75FQS67KO32HQKWHQ,AHYU5NW2HTBFSIBPELM5BWRVFHDQ"/>
        <s v="AGG6B7ZD5FGH7KFHMESWE3VMHGBQ,AFEETHDN6SAGGKCZIRQGUDEOI2CA,AGTEW64WBNTZFGCWJFDWLOYQQXWA,AF3B6IE43CRY3EPVX6IXI2L453KQ,AH4F52IVOKDLXOGFBNZTNC3FHSJQ,AHNXK47JHYPTN7OEUHPGH4KKQUWA,AH3WE6333SFYEWEFIND2BCGNGJLA,AFHMVP4622IBCZIZ2BQ2DQYMRXYQ"/>
        <s v="AF7UYUVEZZUXIIOJWWI776NZPTRQ,AH6UCH7MNAI4EDGZ2Q52KI4MDDBA,AHAC5FGED7HOO5GSKRTNCX7RMQFA,AFCQT3WCIYIHW4QJCMZSEXJ2A6QQ,AFNH4WZFYWT7D2WDKDIWY4YTR3CQ,AFKSVLIYFZUL6NT2QFBSXMWYZUCQ,AGXUG6UVU2G7J3OXP4REN3VZCE6Q,AHRFHGMEBL54OW7P2XZGYOFE7WKQ"/>
        <s v="AGK7PREKINHWXGPFNGY22DD3HBKA,AH4R4F2GBWKTYFEROXDJIFWWCTBA,AGCUJWCPKIL2XXCLVNXIIA7HHRRA,AGBHIIDMDAHDT54JKNQNZ4VK2S3A,AG3TNZMW4L6MIHXZG4BLGEXDGJPA,AFAK7LP652JWFHXYGYD6DRPSUTVA,AHLDPH6DDZRW4YJZSSOINP64R23Q,AFC3FOLK4BMVVGOHLENHL5ZUXK5Q"/>
        <s v="AHURA5DMKF4YWCDDT44ACQDCBJAQ,AEQS4LQQWZZFTAEDZWPGCLOHIY4A,AGURD6PDFJNKIME6ZWOELPMKRYPA,AG7YGYMECZTW3ZHP6BK4BNREWP6Q,AFXUNDGJZ2S2L33AQDVM4G4PFA5A,AGRI64OJMOPQH24IHN2A5IB6LQAQ,AGNFSGP5VLI35V7BNL2K3XXHGG4A,AEC273TXQHQG4ZDMVD5VILLPYQAQ"/>
        <s v="AEHOZYTOH5VUWA2Z7OB672WX4F5A,AEF3QNOCDEMLINRVML6H7XIGWYPQ,AHX4KZVASMGQQOST4T2RAQUZTLCA,AFW6K3O37RXWAJP5JDCSPNPENYDQ,AHELMAOGW7CMAPA6PJOO3INMBRBQ,AE4DX3LKPJLQMTSMMVZISY3Z4LAA,AEZVKCBQBC3W5IQIFD4ZFTL6IFAQ,AHX47N6TUNADPXMMQKVASVBNIHJA"/>
        <s v="AECFYIUCHSZXDLACTYPEUSM5DIKA,AF546S43YKYCJWRD7WSYO2ITLIYQ,AFLIE3ETZWXFSR27QFUUOHKSUR7A,AF4PRU3C3T6I4MXOKQSUH56QVIHA,AECDY7FOZSIRF26RIVPKPTJBAR2A,AFPDX4B54JY4ZIBKARJPJUUPPBWQ,AFPKIF7E3TYXUT52HM46PVZ7LIVA,AF6SB3YM3WFAJT5QWKS44BGB5RNA"/>
        <s v="AFCTMQKPVJI6Y2JPIGDKRKIAV43A,AF6XUHN32GSFA7LFG7MHGNXSKBEQ,AE7CCWXTUAVBDTLXQJEP7M5M7FPA,AH6PG4VBSGWZNZWULXHBO772JP6A,AFLHQI5WLHXYFRFITHAHJL5PSDSQ,AGDIZUYGIWBTV55BOB2GOTNY6ZTQ"/>
        <s v="AHYXOMUJUKZHBWHP43ZAB265EDGA,AG4C27NTZZ7HTG6W3ADZYHAUEZCA,AFYACVFEH3NFVZ5LGOPEBKBCLSSQ,AHTHUJC6TX2WAQ5SO24MVWJONMEQ,AHIJ2RAFZZHMUPJJKYHE2CU7ZNEQ,AENGHEFJVZDD5IE57TJ62DY7CY2A,AHOKBMECKUGAAX2ERFRKMQZNSR4Q,AE4PHOB4VRRT6W2L4E5TT4QROAWA"/>
        <s v="AE5FZ5B3EEES45Q26PNUBTJ5DRYA,AGL2B432J2VDHOSUWTQ6KOAS6AMQ,AFWPWQ32B7BLW23MWYFHGYLNGUCA,AFNUTTGM5CBUQEYWPEQ57UABIHAQ,AFYLL7VANUJZ6M4L3277TRRERA5Q,AH3VEJH6HMUCM37ZZNCMRNPY6S3A,AE4BFRYLLJQRZJLJ755OH7DYIE4A,AF2LCSDV3YQRDO3B3ZTEEFLFNLLQ"/>
        <s v="AFPKVN5KLHB4MHSYDS25Q5MIWWKQ"/>
        <s v="AHITFY6AHALOFOHOZEOC6XBP4FEA,AFRABBODZJZQB6Z4U5FLWEWBAFCA,AHECHWNSEMINYA7KJCRNVT5HCJ7A,AHZE7X4JEEFGO55ORGHVUFLEKD3Q,AG6T7YJGBNIZFYN3IETCMEP4ASJA,AE5JV64MRH475HD7BRHX43UG5U4A,AES5H357DGWET4IZXLW4IEQ4QYIQ,AEB3GRL6Q7FDMQSWGOPRAZ3VUL7Q"/>
        <s v="AFG5FM3NEMOL6BNFRV2NK5FNJCHQ,AGEINTRN6Z563RMLHIZEHMNU5UOA,AHOV63EYPKKFN2RY43FLDEO5XSYA,AECUT2M2ZMO76YUEXUVPCKGFOHMA,AGGQG3GYBNP6LFX4FYECSABC27PA,AG2JLSQXNIT6S4LCGHMOGFTHOOPQ,AHKGLRHEHJ2FLFRMXYW4JTAQIFQA,AED6PKQYUIQOV6YB4NAZTJQ2VCIQ"/>
        <s v="AGVPWCMAHYQWJOQKMUJN4DW3KM5Q,AF4Q3E66MY4SR7YQZSWBBRU5XQKQ,AEM2ZDSQE4QZIGTCTE4HSNZOS7DQ,AEHMIAQFYXW3CY6Z37ABRXSOJRPA,AHJCYSNMFLZM7CA4FGDPU7A4UHYQ,AEQTWNQ6GKTOSJO3ZEPHRTH56VCA,AHIHPBLP6PPV66Y3AWOSYFBVZPFA,AGHBKUHIWVOPUQYFRA6PXIIC6R5Q"/>
        <s v="AF2JQCLSCY3QJATWUNNHUSVUPNQQ,AFDMLUXC5LS5RXDJSJJRHNBURIVQ,AHMWJ32LQF2YEADFPUML4EKXUC3Q,AFXERFNWKFFWECCPZJBRP2N23XJA,AG74HALEHHRAVFNXFHBM75RWZD6Q,AEDOS7O5DUVDYA7EHU6VERPRAFMA,AFKWDCNGBBYBDQBKMFJUVJYY77XQ,AGQCHAIK5FZZOA67FTG7HET7VVJQ"/>
        <s v="AFGW5PT3R6ZAVQR4Y5MWVAKBZAYA,AG7QNJ2SCS5VS5VYYBNV4HDSIJ4Q,AFUDGN5MEXLKUULNTM7Y2G5P7TYA,AHXCDNSXAESERITAFELQABFVNLCA,AGRZD6CHLCUNOLMMIMIHUCG7PIFA,AFQZVGSOSOJHKFQQMCEI4725QEKQ,AEALVGXXIP46OZVXKRUXSDWZJMEA,AGEFL3AY7YXEFZA4ZJU3LP7K7OJQ"/>
      </sharedItems>
    </cacheField>
    <cacheField name="User id _count" numFmtId="0">
      <sharedItems containsSemiMixedTypes="0" containsString="0" containsNumber="1" containsInteger="1" minValue="1" maxValue="8" count="8">
        <n v="8"/>
        <n v="4"/>
        <n v="3"/>
        <n v="1"/>
        <n v="7"/>
        <n v="5"/>
        <n v="6"/>
        <n v="2"/>
      </sharedItems>
    </cacheField>
    <cacheField name="User_name" numFmtId="0">
      <sharedItems count="1194">
        <s v="Manav,Adarsh gupta,Sundeep,S.Sayeed Ahmed,jaspreet singh,Khaja moin,Anand,S.ARUMUGAM"/>
        <s v="ArdKn,Nirbhay kumar,Sagar Viswanathan,Asp,Placeholder,BharanI,sonia,Niam"/>
        <s v="Kunal,Himanshu,viswanath,sai niharka,saqib malik,Aashiq,Ramu Challa,Sanjay gupta"/>
        <s v="Omkar dhale,JD,HEMALATHA,Ajwadh a.,amar singh chouhan,Ravi Siddan,Himanshu Goel,Udaykumar"/>
        <s v="rahuls6099,Swasat Borah,Ajay Wadke,Pranali,RVK,Bhargav,Durai Vignesh,Amazon Customer"/>
        <s v="Jayesh,Rajesh k.,Soopy,amazon customer,Aman,Shankar,dinesh,Chitra,Ajaybabu.O.M"/>
        <s v="Vivek kumar,Amazon Customer,SARTHAK,Chiranjeevi,V V GIRI KUMAR,Rajnandini,Akshay Talla,sudhanshu chaubey"/>
        <s v="Pavan A H,Jayesh bagad,Shridhar,rajendran,karuppu k,Akshay wani,Abbimaniu Singh,VISHAL H BADSHE"/>
        <s v="Azhar JuMan,Anirudh Sood,Hari Krishnan PS,Akash Jindal,PRADEEP,Rajesh,Divya Kothari,abhijit"/>
        <s v="Tanya,Anu,Akshay,Vishal Sagara Shetty,Swatilekha Sarkar,Jithindas,IBRAHIM S,Sundaram J."/>
        <s v="Rishav Gossain,Shashank Mallamraju,Purnendu,gunasekaran desomayananam,Anto RK,Sukrit Basak,Manoj Kumar,Sethuram.S"/>
        <s v="Priya,Mansi,Plaban,Vivek,Taufique Ahmed,Praveen kumar,Robbin,arjun sharma"/>
        <s v="Deepaak Singh,siva k.,MUNDATH BALGOPAL,BOOPATHI,Rakesh,Ana,Xolo,Rushi"/>
        <s v="Birendra ku Dash,Aditya Gupta,Abdulla A N,Deepak,Gowtham,Rakesh,Pawan Kumar,Prabhat Raj Pathak"/>
        <s v="Manoj maddheshiya,Manoj Kumar Sahoo,Saumil s.,Jean-Louis M.,Mahesh,syed azhar abbas,prabakaran,Sidhu"/>
        <s v="Rohan Narkar,JAGWINDER SINGH,Gursewak Singh,Avii,Amit Sharma,Ritesh Agarwala,Rahul hardaha,Amazon Customer"/>
        <s v="NIRMAL.N,Manoj kumar,SOMNATH DAS,Harsha,Pradhut Roy,MAHENDRA NATH DAS,Naveen Kumar,Gopi Sahu"/>
        <s v="Prasannavijayaraghavan G.,Preet Sikka,Theeban Raj,Nishikant,Gurpreet S.,Manoj,SP,Ashutosh"/>
        <s v="aditya d.,Paranthaman,ashik rahman c,Rajas c.,Madan Tejaswi,Sumit,chaitanya srikrishna,subeh sharma"/>
        <s v="Rahman Ali,MARIYA DASS,Md Aftab,roshan s.,Mohan,Devendu Sawant,Shek hussain,Prathap Pathaneni"/>
        <s v="$@\TO$-,Sethu madhav,Akash Thakur,Burger Planet,Justice ‚öñÔ∏è,indrajyoti d.,Aditya Kumar,E.C.GEORGE"/>
        <s v="Ayush,ROHIT A.,Kedar,Haran,Santosh Ghante,KRISHNENDU,Harindra,sangamesh"/>
        <s v="Yashpreet Singh,Abiram,Aakaash Ramchandani,Amit katoch,Avijit Basak,Anirban B.,Dass,Gopalakrishnan"/>
        <s v="ATHARVA BONDRE,Sujitkumar Thorat,Chandrasekara rajasekara reddy,J vasanth,Placeholder,roshan,Boopathi,Rajesh"/>
        <s v="Anand sarma,lokeshnist,C,SAI KIRAN,Amazon Customer,Jagdeesh singh,Kalpit Sultania,gopi"/>
        <s v="Amazon Customer,Govind Gujarathi,Vihari,shalem,Tejas,RADHA krishanan,Vasudeva Govindraju,Amazon Customer"/>
        <s v="GHOST,Amazon Customer,A Vase,Mani Jha,Anu B,Ganesh Inguva,Prabhu,Amazon Customer"/>
        <s v="Pravin Kumar,Maestrov,rag,Mukundha2good,Amazon_Shopper,Sonic,Pratap,Amazon Customer"/>
        <s v="Rishabh,Amazon Customer,Darpan chauhan,Kumar Ketan,Amazon Customer,jayaprathap,Nirmal,Mihul pandey"/>
        <s v="Pratyush Pahuja,Thiyagarajan,yeses,Amazon Customer,Ajinkya,The Scarred Man,KULDEEP GUPTA,Abhishek Thapar"/>
        <s v="Verified Buyer,Avishek Majumdar,Drowna roy,mahaboobali khan,Aamir,PRAHLADAN K N,Abdulkadir,raja"/>
        <s v="Placeholder,‡§∂‡•ç‡§∞‡•ÄPK‡§ú‡•Ä,Gauri salkar,aQeel,Ashish Raj Arora,Ankit,Amazon Customer,Ramamoorthy Jaykumar"/>
        <s v="Wraith,Krishna Engineering,Kindle Customer,Deeps,Chintada Bhaskar Rao,FH,Vasudev,Done Chandra Mouli"/>
        <s v="Anmol,Vani,Tejas Jha,Rishabh Gupta,Nik,Harsha,Thota Srinivas,Lokesh"/>
        <s v="Abhishek Kumar,Arun prasath,Naveen,Harmit,Placeholder,Precision Engineering,Senthil Kumar B,Sasikumar madurai"/>
        <s v="Koushal K Jain,Mathew Jibin,Jeevan,Hemanth J.,Rajiv krishna,Mohammad Thayub Pasha,MANOHAR MALTHANE,pragati"/>
        <s v="Shiva,Uzef,kottala samuel,Renjith,Dhivakaran,Mark,Utkarsh Tripathi,Vijay Sreekantan"/>
        <s v="Sameer Patil,TechnoLoon,Deepti Rawat,Ajay,Sagar Rastogi,Gangadhar Rao Nepa,Jaydeep,Rishi Kapoor"/>
        <s v="Paul Joe,Simon Rex P. J.,Santhosh,Rajat Singh 2,Placeholder,Jay,VARUN PANDEY,Jai Jyothir"/>
        <s v="Amazon Customer,DHONDU,Saurabh,Promod George,Ramesh Haran,mram,Placeholder,SHASHANK"/>
        <s v="nilesh,EAGLE,Manoj KNS,Titus P.,Paras singla,arun,Ankur Awasthi,BALASUNDHARAM B"/>
        <s v="MONTY,Qais Makani,Rajat Shuvra Roy,Amith PJ,Dheeraj Agarwal,bragdishwaran.u,Amazon Customer,VSR"/>
        <s v="Neeraj Vishwakarma,Siddharth,SD1908,Mukundha2good,manjunath h,Vidhi Nigam,Amazon Customer,Tarun Gupta"/>
        <s v="Anonymous,Sugam Agrawal,Diganta Gogoi,Amazon Customer,Saigal84,Sonal ashish,Arbind Kumar,Neeraj yadav"/>
        <s v="Arun verma,Arv,Aashna Nasta,Harshitha,Sunny Panchal,Snigdha Mallik,None_123,Ravindra J."/>
        <s v="Amazon Customer,Yousuf,Raja Laxman,Pooja Thapa,Selva Vellingiri A,Nikhil Padwal,Bipin,sandip"/>
        <s v="Vipan Agnihotri,Hitender singh,Anuj Chauhan,Mufti Abul Hasan,Amazon Customer,MDR,Jai kumar,Rohan Wakade"/>
        <s v="Jacob.,Dinesh Ahuja,Ashith,Pravin Chavhan,Anil kumar sharma (Lucky),Customer,Debashis Sengupta,Sridhar"/>
        <s v="nisar,Pralipta Kumar Sahoo,Vimal kumar g s,Amazon Customer,Amazon Customer,Amith Kumar M,Ekant Sharma,K R S"/>
        <s v="Arun S.,Jeevan Prasad,mitesh,Tasmai Agrawal,Parvathi,Mohammadnaeem Surajwala,Suriya,Amazon Customer"/>
        <s v="Periyasamy,Madhusudhanan,S Salman palka,Sumit,Syed Amir,Arun Nihalani,Gaurav tyagi,LK"/>
        <s v="Binu,Sabjan,Ramkapil,User,Amazon Customer,ganesh,basavaraj huggi,Mangesh Borkar"/>
        <s v="pruthvi natraj,Phani,Amazon Customer,TechDevoteeIndia,Devanand S B,Anuradha Banerjee,xxxxxxxxxxxxxxxxxxxxxx,chintan"/>
        <s v="harpreet,Y Kiran Korneli Reddy,Kadir,SP,Mr Sab.,Rupesh Singh,Abdul Maktedar,Anshita"/>
        <s v="prateeq,Suraj Chand,viswanath Raju,Ramamoorthy,Nitesh singh,Adnan,Kailash,Chandani Dinodia"/>
        <s v="Thenmozhi,manish,Brajesh Jha,sushil kumar,Prasanth,Vishal Mehra,LmcX,Prashant Parkhe"/>
        <s v="ARUN KUMAR A V,Ankesh kumar pandit,Pradeep,limugha sumi,Amar,syed akrampasha,Ganesh, Tamilnadu,T Karthikeyan"/>
        <s v="Prashant Pradhan,Raghavendra Shetty,Shiva prasad,James.faihriem,MANI TEJA,Christopher R,PG,Gangadhar Kotapatti"/>
        <s v="Hremant,Anjaneyulu,Madhav,NOTTADRIS,Deepak,P,M.SASIKUMAR,S.Suresh"/>
        <s v="Ravi Shankar,Prakash Luhariya,bhavesh sabalpara,Anup Roy,Hasibul seikh,Manoj Kumar,Amazon Customer,DEEPAK  MAZUMDAR"/>
        <s v="Satyanarayana,mohd irfan,Pankaj,Shirish Shivarkar,Thomas,datta DG,NB SHOP,Vijay"/>
        <s v="Vijayan C V,Sanjay P.,keshav,Dharemesh K.,Amazon Customer,Rajesh,Sagar Yadav,Vaibhav"/>
        <s v="livin sebi,Anand k.,Rahul Pandita,Fazil Mohamed,Steve,Shivasunhith,Varun Kumar,Advaid Haridas"/>
        <s v="Gopal krishna rout,Customer,Amazon Customer,AMAN KUMAR,Amazon Customer,Ghanshyam Hemade,Satyam Pandey,Amazon Customer"/>
        <s v="Actual user,Shanti lal Gurjar,Gowthami,Amrut K.,chetan tandel,Mwnzil brahma,Amazon Customer,Karthik"/>
        <s v="Nilesh K Salvi,Amazon Customer,Wippingstone T.,Nareshkumar kangula,j.shahulhameed,martin stanly,shekha p,Paavanaarun"/>
        <s v="Vinay,Amazon Customer,Naveenkumar Vemula,sumit,Ajay,vivek rajpooot,drravish,8309-873146"/>
        <s v="Dharminder Singh Singha,Gnana Prasad Gopathi,arun kumar,Hariram,Santosh,vinayak,apparao saripilli,Neha Chaudhary"/>
        <s v="Naresh Patel,Bhaskar Reddy,Vipin Thakur,Ramdas  Tryambak  shewale,Aijaz Ahmed,ankesh verma,Rakesh kumar,Devraj Nayak"/>
        <s v="ùïµùñÜùñôùñéùñì ùïÆùñçùñÜùñâùñçùñÜ,palpandia153,Arvind,Nithyadhakshina,Basha_Neerati,shaker,Amazon Customer,D Ravi"/>
        <s v="Sunil Funde,Biju Abraham Thomas,Samir,Rahul Sharma,Avninder Singh,Tribhuvan more,N Patel,Bhavy kachhadiya"/>
        <s v="Nadhiyarasan,Saurabh Aggarwal,Dibya,Sai Sriya,Sayed,Bhupendra Verma,Yash suhagiya,Manuj Patel"/>
        <s v="SQL,ARUN KUMAR,veer,Ravi shankar,Shivam Kumar,ramesh,Bibin,Hem Roy"/>
        <s v="Vivek Ramachandran,Pavan,Rahul,Push,Yuthika Losalka,Biswas Enterprises,Akash maurya,Prem"/>
        <s v="KIRAN BABU BIREDDI,gaurav kumar,srinivasa reddy t,Ram Allways,uday ghatak,M Daniel John,Amazon Customer,Amazon Customer"/>
        <s v="Mohseen Qureshi,Karan,Pranav Anand,Muthukumar,Banda Srinivas,ONam,Sudhakar P,Ben"/>
        <s v="mohamednathar,Amazon Customer,Ashwini Kansal,Gopala Krishna Reddy,Doctor eye,Anierrudh S,gaurav chikhale,Sandeep Kaushik"/>
        <s v="kishore movva,Nithya,Balaji BG,M Shafi Bhat,pooja,Showkat,Anuj,Royal"/>
        <s v="MOINUL H.,Jayendra Pai,Avinash kumar,Sreekanth,Piojeet,simam.mular,Sagar,Saumik Shashwat"/>
        <s v="Kiran Kolla,Vishal gupta,Pranav,JS,Palak dadhich,8360101472,Pravin,Rahul M."/>
        <s v="parvinder singh,Rishikesh Gharge,Mattathil,Chettan,Gautam Chawla,T George,Manindra,Sunil Rawat"/>
        <s v="Ananya S.,Anirban Pramanick,Aashuthosh,Savita,Amazon Customer,RAJ,Avinash singh,pooja"/>
        <s v="Pritam Roy,AdyZon,pradeep4uall,purnendu shekhar,Arun,elisha,Shreesha Mokhashi,Viswa Teja"/>
        <s v="Pratik,Amazon Customer,Abhishek,Derrick Angelsz,Prakhar gupta,Harshal Mehta,Bhanu Vardhan,Rajesh"/>
        <s v="sameer Dubey,virender,Amazon Customer,Jay,Siddharth,Kaveri Pramod,Ravinder yadav,RAKESH SWAIN"/>
        <s v="AkashP.,Hrishikesh, pune,ROHIT RANJAN ROUT,Sarika Roy,vijay,Dnyanoba Phad,Amazon Customer,Prakash Waghchaure"/>
        <s v="UtdBuzz,Mukund Nagvenkar,S.R K.,Pruthvi Raj Goud"/>
        <s v="Ankit,Rishi Kapoor,Amazon Customer,Chandan Mahato,Sagar Raut,Placeholder,Tapas mitra,Jaya jadhav"/>
        <s v="Rishi V,Placeholder,Benoy M.,Kushagra Goyal,Kamlesh Chugh,Manjunath,Priyanka Mukherjee,Krishti jaswani"/>
        <s v="ravi,Raju,arun,Customer reviews,Anirban M.,Shaik B.,Ajish M Thomas,sudhir"/>
        <s v="Rathod Lakhan,Manas Pawar,Gerald,SHIVAM PURE,SyedShoaib Afnan,Raj,Junaid shaikh,Suresh S"/>
        <s v="Anand Tiwari,Dr Emes Malsawma,Nishant k.,Amazon Customer,Divyang Jhala,SeeCot,Amos,Dr Rose Khan"/>
        <s v="PARVEJ MALLICK,Akshay B,URMaddy,Raja Babu,Satish,kapil,Krish,Capt Rohit Das"/>
        <s v="SyedShoaib Afnan,Deepak Gogia,stuartb4u,Ramanasai Rupanagudi Venkata,ABC Thiruvananthapuram,Aneesh Suresh,SunDeeP ChebrolU,harsh shah"/>
        <s v="Ganesh,P P.,anas,Dr G S Santosh,Amit Benwal,jaswant sai,Vinod Gahlot,Piyush Handa"/>
        <s v="Abhishek Shode,Mahendra,Vishal M,Amazon Customer,PUNEET SOOD,Jasmeet,Rahul dubey,Lisha Dsouza"/>
        <s v="Denzil Varghese,Amazon Customer,Placeholder,Anil More,Rajesh,Mostafir Molla,mohit singh,Suresh rankhambe"/>
        <s v="Ravi Naresh,anup,Chinmay Bapusaheb Gayake,Hetal,Mageshwaran,Eswar,Gaddam Srinivas,Gautam Jethwa"/>
        <s v="Ranjeet Singh,Placeholder,Niranjan V Jayaram,Amazon Customer,Amazon Customer,Sudhanshu Shekhar Tripathy,Ac3Connor,Neeraj K."/>
        <s v="Amazon Customer,Jagmeet singh,Anil Sethi,Dev singh,Pankaj Jain,Haridass d.,Mohanram Baskaran,SDev"/>
        <s v="giribabu,Dhuna Charan Dalai.,RCLJ,Arun Gowda,pradeep,vishnu lal,Sagar C,balakrishna"/>
        <s v="Swapnil N,Abhishek Maji,Dinesh B.,Sangeet,George George,B R.k,Tom,Amazon Customer"/>
        <s v="Madhu Sudan Rankawat,Jegatheeswari,Jawahar Barve,SHIV SUNDAR,vinoth kumar G,EPIC,Amit,Navonil Dey"/>
        <s v="Arun,Shailendra,SHIVA PALTHI,Harish Rao,Sushant Shukla,Jay Jayesh Chheda,Shivani Chande,Kindle Customer"/>
        <s v="Amazon Customer,Amrit V.,Mahender singh,pala pothuraju,Kishan Patel,Amazon Customer,Amazon Customer,vikram gaikwad"/>
        <s v="Ranjith,Amazon Customer,Rajneesh s vaid,Heera,Bavanbir Singh,Kiran Kumar SS,Vanshik Kamboj,Unknown"/>
        <s v="Raj Mohammed,Samson,Haroon sayeed,P Imran Khan,Manohar P,SRF Prashant,Akash Sharma,Sumesh"/>
        <s v="Mandar Joglekar,Vasanth,Well person"/>
        <s v="Vishal Nagpal,sharmila,Amazon Customer,Ashish Panjwani,Triti roi,Yogesh Kumar Jalote,Thambaa,Sandeep S."/>
        <s v="Abhay Goyal,Apurva,Shilpa,Vishnu Narayanan,Kushagra S.,Rogin Cherian,Amazon Customer,Jay d."/>
        <s v="Girija Mohapatra,ShanChan83,Jai Ashvan,Sandeep N.,Digvijay Bhavsar,Imran,Vijayabhaskar,Amazon Customer"/>
        <s v="Fateh,Fauzia kahkashan,Prakash hembram,Shivu,mahesh,Rajesh Jindal,Ramapati Mishra,Amazon Customer"/>
        <s v="ABHAY SINGH,kapil,Amazon Customer,M.V.SUBBA RAJU,A.KANAKAYYA,Divyaj,Sachin Tiwari,Samriti garg"/>
        <s v="Brian Visvasam,CHAITHANYA GOUD DONTHI,Suresh Kannan B S,Ankur J,Anil Kumar M G,Sudheesh,himanshu verma,Dr. Pranab"/>
        <s v="Siddhartha G.,BABU ARIF,Parikshit giri,Adwait,Anil Kumar Singh,VIKRAM RAJAI,vasumathy,Shivam thakur"/>
        <s v="Mahender Singh,Vinay,Supratim Banerjee,Vinod Bhattu,Amitabha,RISHAV RAJ,khushal027,Shubham Gupta"/>
        <s v="Sreejith ks,chetan w.,ASR,vajreshwari,Raghavandra,Kunal Singh,sarath,Sujit b."/>
        <s v="CH Venkatesh,nihar mendon,IP Trading solutions,Amazon Customer,Venkatesh,MAYANK KOHLI,Vinita,Akhil"/>
        <s v="Akmathambil  XplCreR,Rohit,Satish Kumar Singh,Chelvam,narendra,Huzaifa Bharmal,Mohammed irfan,Ritesh Ray"/>
        <s v="anurag jain"/>
        <s v="Amazon Customer,Manasi Kulkarni,dwaipayan sarkar,Balaji,Amazon Customer,sanjib behera,vanniavel,Pradeep"/>
        <s v="Amazon Customer,Gowthami,Pradeep sp,RS,Dr akank,Bookcritics,K.Singh"/>
        <s v="T A Rajagopal,Anesh,Anoop,Amazon Customer,Vikas,Ajit kandiban,Bala Subramanian,KRISHNAA"/>
        <s v="Amazon Customer,Sarma P,Ravindra Deodatta Dhond,Abhineet Chandra,Abir Choudhury,Shinto Mon,Amazon Customer,Suvam seal"/>
        <s v="SMG,Rohit,roy,Sukumar Ballavolu,Jeeva,Sirajdurvesh,Adhikundhan,Manjit Kaur"/>
        <s v="Nik Xavier,Muhammed Ali Faizal,Debanjan,Satyam,Sanchit,Niraj K,shankar,Mohana"/>
        <s v="Khan, BA,Vaibhav,ANIL KUMAR AR,aditya,Renga C,Amazon Customer,K J Sudarshan,A.M."/>
        <s v="Pinky,girish,Sajin Thomas,Amazon Customer,Kindle Customer,Sanath Menon,Pranabesh Ganguli,brijendra"/>
        <s v="MANIK SK,Niranjan,renpuppypaws,Ayushi sharma,Kat,Krishna Mohan Dubey,Gautam,J.S."/>
        <s v="Moon Tej,Aditya sikarwar,P kanaka raju,Ajay,Pramod K.,Lalpi Sektak,RAM JI GUPTA,Siva"/>
        <s v="Ajinkya M K,iggi,Sivajit barman,Sarath RadhaKrishnan,Handsome,sahadev,Ravi Yadav,Rahul Sharma"/>
        <s v="Shweta Bairagi,Sarathi,Abhishek,AAR,Deepak Rai,Shefaz,Nilesh P.,DEEPAK"/>
        <s v="Soumya R.,sivaramakrishnan c,shradha nair,Mohammed Rameezuddin,AR,Vivek,Riyas R.,Amazon Customer"/>
        <s v="Amazon Customer,kamal sahota,Pankaj,luvsmplcty,kanta"/>
        <s v="POTNURU RAJINI,swapnil mohit masih,Suryansh Bhargava,I.KANNAN,Prakshobh,karthikeyan,sandeep kumar,Abhiram Ganesh"/>
        <s v="ravi,Alex,Vineet M.,chakri,Siddhartha Bayye,Samscruthi,Paul J.,thrinath"/>
        <s v="S R.,JK,balaji,kishore,SANJEEV SINGH,Mrs Ali,palangthod laxman,Aditya Abhishek"/>
        <s v="Abhirup,SHANMUGANANDA RAMAN,Srijit Kundu,sunny,Asif Chaudhary,Sandip savaratkar,Aman Kumar,rajesh patel"/>
        <s v="Aaditya,Ajinkya Kumbhar,Sanchada,Shubham,Gaurav Bhatt,Aditi Shetty,Deepak,Himanshu"/>
        <s v="Gaurab Chakraborty,Pratik Patel,Rahul sharma,SEKAR,Nilesh Madhani,Saurabh Dongre,s s.,Sumit jogade"/>
        <s v="Partha biswas,kamlesh S.,Nageswar,trishal patel,Ram,Aman M Nath,Venkataramana Chalamalasetty,Debashis Das"/>
        <s v="Sunil Jeurkar,Bhashker kumar sangahi,Raju,Food street,Sanjeev,Maksud Ansari,Venkatesh HH,khem chand"/>
        <s v="Pete25,Bhanu,Naveen Kr Singh,kavan,BG,Aditya Biruly,Sachin. Christy,Hiral parmar"/>
        <s v="Saswat kumar Rout,Ashfaq Ahmed,Sharath Pothuganti,Krishvar,MANIKANTA KUMAR GOPI,Nitesh,Srinibash Nayak,Mohammad Kamran Ansari"/>
        <s v="Dr. R.,Ajay Tripathi,Ethan,Mangesh D Polekar,Fatima,Gokul Parmar,Mohit,Sagar s."/>
        <s v="samarth shukla,Sanjeev Kumar,Gigi,G RAJAN,Srinu Jonnada,Ezaz Ashraf,Subhasisha B.,sudhansu sekhar khandai"/>
        <s v="VM,Dilip,The Mango Couple,Jogendra,Shashi Kumar,Ryan,Kannan,Santhosh"/>
        <s v="Raja Vankadara,velidandi prasad,NagaTeja,venki,Sudheer,Anand achari,RAHUL KUMAR,Galab"/>
        <s v="padmaprasaad,rahul kumria,dharmesh maradiya,sanjay,Goutham Ram,hiren parmar,ravichandra,Mehtab"/>
        <s v="Angsuman DUtta,Amjath sp,Amazon Customer,utpal roy,Mahesh,kavithakrishna,Sreeram,jhankar dhumketi"/>
        <s v="Srinivas Pasumarthi,AM,Khushboo,Geetanjali Jha,champalal,Suchismita"/>
        <s v="Surya Praveen,Suraj Botre,Prashanth,Sacchidanand Pant,Shiva,Amritha Sunilkumar,Dr.Mohsin,Praveenkumar"/>
        <s v="Kakulie,Amjath sp,Saj Erassery,Rajesh Macwan,bharatdhamecha,Firoz patel,Ravi moses,Amazon Customer"/>
        <s v="R Ramesh,Virender,Hemkant Rajput,Suvendu Ray. (Alok ),Yash Shah,manik,Ajinkya,Ashish A. Jhala"/>
        <s v="Seyadhu Hussain,Vikky,BG,Sreejith,Thakor shaileshkumar mafaji,Vignesh S,Sulabh mathur,Shashidhar N"/>
        <s v="Digvijay Kharbas,D,Vibhor,Asha,RoRo,tanya,Sai Tenish Harsha,Aasif Shaik"/>
        <s v="jagadish,Rishabh,Sakshi,Amazon Customer,Boina Sai Vinay,Neeraj S.,Shubham Kumar Mehta,Mainuddin Warsi"/>
        <s v="Amazon Customer,JKSingh,Aryan,sridhar reddy B,karthikg,Dipraj More,Brahmaiah V,amit kumar"/>
        <s v="Arul Prakash,rashid,Amazon Customer,Abhiram Vishnu,Nithin,Richard Suantak,Sumier786,SHADAB ILAHI"/>
        <s v="Amazon Customer,Soniya Pandey,Amazon Customer,Martin Alex Soares,Suseendran,Yaszone,Shashikant,SHVRPS"/>
        <s v="That Crazy Photographer,Nathan Avram,raj singh,AAKASH RAI,Amazon Customer,Amazon Customer,sailesh,Saswata Prime"/>
        <s v="Sangita,Radha Senthilkumar,Deepak Kumar,Anup Kumar Pandey,Amazon Customer,Vijay Mohite,Nand lal,Amazon Customer"/>
        <s v="Ajay kumar,Ishan narang,Sathish r,Sagadevan.j,Amazon Customer,Pramod Pandey,VIGNESH K,K vijay kumar reddy"/>
        <s v="Rashmi,Raghvendra,Hari Prasad P,Vishnu singh,Tarun Kumar Sharma,Dharmendra,K j suresh,Mahore.lakhan"/>
        <s v="Amjith' S,Zakir Ali,RANJIT SINGH  RAWAT,T . S. SOMASUNDARAM,syam,Vishal sharma,Actor Aahaan Vyas,Saravanakumar S"/>
        <s v="Bharanidharan,Roshan k jose,fabeel,RS,Jasper,Abhishek kumar,Sharad Ojha,Rajasekar M"/>
        <s v="Ajay,Jeswin,Amazon Customer,Sudeerreddy Panati,Amazon Customer,verified genuine buyer,Akshay,sachin sharma"/>
        <s v="Yamini Negi,Sandhya,Placeholder,Rajeev Mishra,Raghu R.,Amazon Customer,Jay,Amresh Munshi"/>
        <s v="SNR,Aditya Digambar Pachghare,Harika,nkm,Lovenish Gautam,Nikhil  Lad,Suresh,Nikhil Khedekar"/>
        <s v="chandra,Dark Lord,Amazon Customer,Krishnaveer singh,Aumkar Padiyar,Bickram B.,RaKesh,Sukumar Ballavolu"/>
        <s v="Lokesh bhandari,Ajit Singh,Kottiswaran,Santa Singh,Abhishek,Nishan singha Roy,Jaya prakash,Vishal Bhoyar"/>
        <s v="Amazon Customer,Harish Devarahatti,Vids,Nachiket doshi,Mani,Vikas Dashpute,Amazon Customer,Hidam rosan singh"/>
        <s v="ravindra,Thrinath,PD,Prashant,Amazon Customer,Amazon Customer,Dinesh K.,Vijaya Kumar Rasala"/>
        <s v="Rohit aggarwal,anbu,Vijay,Nagoju Raghu kumar,pankaj,suraj,Sandeep Kumar,Uma K"/>
        <s v="Harihara,Manish Singh,parmar k.,sibi kumar,MANOJKUMAR PATIL,Placeholder,Abhinave,Baljindersandhu"/>
        <s v="Anubhab,Himanshu Yogi,Amit,Chandra sekhar sahoo,ArdKn,Devesh,Yasoob Rizvi,Abeendranath K."/>
        <s v="sanjay,Hari R.,rohit,Samrat Mandal,Abhishek K.,Awesomecritic,Ankur singh,Jayesh chavan"/>
        <s v="Amazon Customer,Rampratap singh,Arjun vaidya,Apurav,MAHESH KANCHARANA,Val Coutinho,Pravin Bhati,Nagaraj"/>
        <s v="Prat JD,vishnu,Ankur Mitra,Marilinga Bk,Premkumar,Harry,P D.,Sivaji Kodali"/>
        <s v="Rakesh Reddy,Gururaj Kulkarni,Neetiraj,Viswa  Kiran Kathi,Vijay Kumar Saini,Beena Rawath,vishal goel,Reema Borborah"/>
        <s v="Manoj  kumar,johnny prince,Raja,Amazon Customer,Anand Kumar Singh,Girish,Sonal,AmazonCustomer"/>
        <s v="umakanth,Sagar Ranpise,Martin Gibson Karkada,Rashid Raza,Karthi R,Mahadev Kolekar,sairam,Pras G"/>
        <s v="saidheeraj ravipati,Ayyappareddy,Tirtha Das,Imran,Amazon Customer,MAINAK,Neeraj Andhavarapu,Amazon Customer"/>
        <s v="Ankita Thakur,Customer,Priyanka,varun sharma,Tushar Agarwal,sulabh sharma,Amazon Customer,Laxmi Foods"/>
        <s v="HaRshal Kapote,Chaitanya,Prachi Jha,sanjeeth,manish kataria,San Note,jereenalex,Karthik"/>
        <s v="Jayraj Datta,sachin kumar,Pranjal M.,Anil Ramteke,Abhishek Katoch,Rajesh M.,Ram Prakash Soni,Shariq Shaikh"/>
        <s v="Princey,Subodh Gupta,Amazon Customer,Ram Sarikh,A R,SUMEDH RANVIR,ankit dalal,Subramanyam"/>
        <s v="Chandu,Satyaganesh,Srihari,Amazon Customer,Krish,Venkat Ranga,Sintu,Vinay V"/>
        <s v="Aneesh See Yay,Narendra Choudhari,Amazon Customer,Vidit Gandhi,Tushar A Bhojwani,Kindle Customer,Amzino,Tahir Hussain"/>
        <s v="David P.,Dr. ATUL THAKUR,Shriniwas Patil,Tahir Ali,Harpreet,NB,Swamy,Arindam"/>
        <s v="Rakesh Roshan Koul,Yogesh Gupta,Nitesh raj,Syed Ahmed,Shalem M.,Vijay Mane,ANIL SHARMA,Amaazon"/>
        <s v="hema,Lalsangpuia masanga,Mudang Tajang,syed,Amazon Customer,Mahesh,Pratyaksha Singh,Bhaskar jemmi"/>
        <s v="Tarun Gupta,Ann John,Venkannababu Naidu,Pratap Mistri,Stalin,Pranav,Krishma sadiwala,SOHAM JOARDAR"/>
        <s v="Samadhan patil,ARUN,govind,kishor Wankhade,Rawal Singh Bhati,Naryain,Renuka,Shim"/>
        <s v="Arun Rajappa,Ashish Singh,Venky Iyer,Tushar Goel,Uday Vasant Gosavi,Venkatasubramanya Narayana,Samuel Abhishek,Dr M."/>
        <s v="DINESHWAR,rubhaganth,Gurinder Singh,Nathan,Clyde,shadkhans,K.S.Tanwar,Manish Malhotra"/>
        <s v="Vikas,Salil P.,PESI MEHTA,Dr.Sukhdev G. Punjabi,Satish Pasupuleti,Dr. N.,harry duggal,Nilesh"/>
        <s v="Jarlina Nath,Sona,Ranjit Harchekar,Myneni Suneeta,prithvi,Srinivas,upender,Ishita Bhadana"/>
        <s v="Sayan Dutta,Harish,Saurabh Majumdar,Ajay Kumar Gupta"/>
        <s v="Amit Singh,mahaboob basha,ponnada suresh,Naveen Ahamed,Pritam,Gurvarinder Gilhotra,Sibani sahu,Raviteja bachu"/>
        <s v="SUSHANT,SANJEEV,R. chatterjee,P.Krishna,Avi Rawal,Ashok S,Gagan Mahajan,Madan lal Mahto"/>
        <s v="meen rajan.,AV,Sreejith,SANDESH P TYAGI,cranky,Yash,Amogh h,contactarvi"/>
        <s v="Ajay Singh,sanahanrajkumar,Andy,Perfect Communication,Badru sarkar,ajoy,Ramesh,Abhishek Lad"/>
        <s v="Rohit Bhatnagar,GLEN ROHAN,Arun B,Shankar Subbaraman,MD O.,GT,srbhkr,Prakash"/>
        <s v="Ahmad,punnoose wilson,Manoj Kumar,Somujit biswas,Manpreet Singh,Placeholder,Manoj,Neha khan"/>
        <s v="Praburaj,Dipen Giri,Santhosh Badhavath,Amit Kumar,Parveen,Monu antil,Vishal,Harshal Gosavi"/>
        <s v="Amazon Customer,Amazon Customer,Akul,Akash Yadav,ambika"/>
        <s v="Sachin Dsouza,Ashrith S,Sheetal Prasad,Vibhu,Bobby,Taj Mohammad,Sm,Mayank  Arora"/>
        <s v="Amazon Customer,Rahul Bansode,Anuj Jain,Tummala subhakara rao,Vishal Magadum,Rajesh Shetty,Purva,Deep shikha"/>
        <s v="Mahesh Janardhanan,Prakash,Mohammed Amer,Master Mohammad Farook,Soumyak Bhowmik,Govindan,Mr. Jamir,Anand Kumar"/>
        <s v="Mohd Arshad,Yogesh Maini,YOGESH,Devaraj V,Sasikumar,Ankeet,Hemanta Das,satinder singh"/>
        <s v="Pranav"/>
        <s v="Rajni Gupta,Lakshmipati Hari,Sriranga Pudupakkam,radha krishnan,Nandan,Dr Laksheswar Bora,Laxmi Narayan,KONGA VIJAYA NAGARAJU"/>
        <s v="Logaraj m,KIRAN KUMAR GUDLA,Sandeep Kumar,Jaydeep Shah,Nagendra,Sumit pandey,Harsh Bhatia,Sivakrishna"/>
        <s v="Shilpa M,Akash,Aman.MD,Manoj Yadav,Ashutosh,Patel,Saikrushna Dyaga,Amazon Customer"/>
        <s v="Sandip Shingrakhia,Abhishek Gagan,dasprathap,Pradeep,DrChirag Rajpara,Atanu Sarkar,Puja Das,Shankar"/>
        <s v="Harish Thirunahari,Gajanan Hirde,Tomi breeze,vasudha,Sowmya,Arpit Narula,NAVDEEP GUPTA,Vikram singh"/>
        <s v="saatwik,Mubashir,Arup Datta,Amrut S,Kindle Customer,Rasheed,Amazon Customer,Akash Pradeep"/>
        <s v="yash,Amazon Customer,Nagababu,Krunal Patel,Omi Mayekar,Irfan Hussain,Arif,harshit"/>
        <s v="Jitu,Shan Raj,Brajmohan Gaur,shiv,shameer,Debasish nayak,9618259608,Lazy Lion Ankur"/>
        <s v="SOURAV DAS,GISHU,Bikkee Bakchi,David Gomes,prasanth,CK,Akhilesh Singh,Khushi"/>
        <s v="Abhijit Mukherjee,Swetha vijay,Soumya,Srinath,Sarvesh Yadav,ashish kumar,ZOIC HEALTHCARE,Amazon Customer"/>
        <s v="Kalyan Matamarugu,Amazon Customer,Saju,Digbijoy Dutta,Amazon Customer,Amazon Customer,praneeth,Shareef ali"/>
        <s v="Geeta,Amazon Customer,Melwin D'mello,Aneesh Kambhampati,Placeholder,Alekhya,Amazon Customer,Naveen Kumar D J"/>
        <s v="Chandrabose C,parveen,Sid,*"/>
        <s v="Love,Jaidev singh fojdar,Harikrishna,Bosepandiyan B,Meena,Ankit,Shailesh Singh,Vivek B P"/>
        <s v="Bapuni,RAJESH SINGH,venkatesh,Rahim R,Sudheer,Neethu Akhil,Ganesh"/>
        <s v="Shivakumar,Bijoy Debnath,Pallav Pathak,Ritesh nishad,DHANPAL H.,Jash shah,pabindersingh,Pritam paul"/>
        <s v="Suvaraj d.,Rai Sahib,Kindle Customer,Vijay kumar sahu,AKSHAY RAJ,Akshay Gupta,Ajit kumar,Santosh"/>
        <s v="Willgo Green,chittibabu,Deepak dhummansure,Amazon Customer,PRAVEEN.R,Industrial Infra Tech,Aadi,Viswa"/>
        <s v="Mahesh savale,Sameer Mandal,Sree ram vasanthada,Pulak ray,Abhishek Chauhan,Bsharat Ali,vipin gupta,Bunty s"/>
        <s v="Pranjal,MAHAVIR,Aiyappa Nayaka,Bharat gupta,Satyendra Kumar Gupta,sumit,Priyankasingh,Sreekumar.P.S"/>
        <s v="Ajay Kumar,Chetan prakash,Nitin Wadhwa,BHARAT PARMAR,Mohammed H.,Adesh Kumar,R Sorout,SNRAO"/>
        <s v="Sparrsh Sharrma,Pradeep,Sandeep Sharma,N. S.,Amazon Customer,monika,Kritika G.,Atul kumar"/>
        <s v="Aakaash Ramchandani,ashok g.,Keyur suthar,Harshal Balasaheb Bhise,Anand Srivastava,Deepak S,customer,mahantesh"/>
        <s v="Wasim Mulla,PrItHvI KrIsH,Chandra Shekar N S,Devi sree Prasad,mrudula,vijay k.,Sanjeeta,Anu"/>
        <s v="jegadheesan,Ajay Kumar Balusu,Jyothis,Harkaran Singh,Rohit Verma,rohit bibwe,9436168244,Amazon Customer"/>
        <s v="Uzair Drabu,Ravindra Sistu,Pranav Dhumal,Amresh singh,Palash Gandhi,Verified Customer,Anudeepika Ankam,karan"/>
        <s v="Hemal Jani,NITIN BHATTI,madhu,Arnab Kar,Daniel Charles,Ajit parida,Annaveni Jyothi,Mohit Gouda"/>
        <s v="Baiju.MS,Preetirawat,Ajit,Ramakant Bairagi,Amazon Customer,Wilson Joseph Nadar,Amazon Customer,channappa Balehosur"/>
        <s v="BRG Goud,Vignesh,Venkureddy remala,Sacchidanand Pant,Sivani,JOHNSON KACHHAP,Misha,Sandy"/>
        <s v="Manikantan V,Murali Subramanian,Amazon Customer,MANJUNATHAN A,PRABUDDHA BHATTACHARYA,highly critical,Amazon Customer,Fabs"/>
        <s v="MATHEW JOSE,Ks,KARTHIK,Kr Vijay Vir Singh,Ajay kumar maurya,Gaurav Thakur,SBV,Kapil"/>
        <s v="Naveen..navee,Tenzing Nawang,Anu,Harie,dena,Anant Rao Kandikuppa,Ajinkya Hingne,Santosh Kumar Gupta"/>
        <s v="MUNIYANDI. D,Rathod Ganesh.,Pankaj,Arulkumar M,S Anil Babu,srinivassan,Recardo,Suresh waghmare"/>
        <s v="Partha S.,Arvind,Blueraytech,Syed Umar farooq,pritam,Hriday Gohel,Gulab Yadav,Nitin Jena"/>
        <s v="ESAMPALLI ANUDEEP,Pooja Purohit,GAURAV SINGH,Rajiv Abhyankar,THIRU,Akshay rajendra kothawade,KB raju,Venudevishetti"/>
        <s v="Abdul Gafur"/>
        <s v="Shankar Raman,Johnnie Sinclair"/>
        <s v="Sony Soniyal,Anshul Gupta,Ajit paragond,s.neelakandan,Amazon Customer,Sourish Saha,Amareswara rao,Sandeep chauhan"/>
        <s v="Amazon Customer,Chhaya Singh,Ankit bisen,Amazon Customer,Rajesh Raj,Krishna upadhyay,Ajay p.,lusang k"/>
        <s v="Mohammed Auquib Hussain A,Yashwantrao chavan,jesna j.,Saurabh jaybhaye,Yash Patodi,Maaz Shaikh,Amazon Customer,Suraj S."/>
        <s v="Amazon Customer,Rampratap singh,Arjun vaidya,Apurav,MAHESH KANCHARANA,Val Coutinho,Pravin Bhati,Nalla srinivas Reddy"/>
        <s v="Manoj S.,Placeholder,Vanchinathan G,Vicky dhruw,Gandham gopi,harmeet,LAKSHMIREDDY P,Ajinkya Pathak"/>
        <s v="venkatesh kg,Raghuram,YOGESH,Manan Parmar,Nikunj .R. kukadiya,Shivansh Sharma,KAPIL NIMKER,Suriya"/>
        <s v="yogita ratre,Arun k.,Amol Basutkar,janarthanan,Naman,keshav Chelmeti,Hritik jain,Jatin Shah"/>
        <s v="AV,Mathan kumar,Amol Manjrekar,Suraj_nirmalkar,ASIF ANSARI,Jugalkishor yadav,Chinmayee Ninawe,Samba Shiva"/>
        <s v="Mahesh Paryani,Tejas Panchal,SUBHASH,Kushagra Saxena,Masthan,Dipak Sutrdhar,Nitin,pushkraj_4_ever"/>
        <s v="Vaishnavi,Rahul meja,Talo Mosuom,Subodh kumar,Sayan Bhowmick,Mayank Singh Solanki,Nagendran,Kiran Garud"/>
        <s v="ASR,Amazon user,Rama Rao,Vinay,ANIKET,NAGA SHANKAR.K,pawan k.,Ravi"/>
        <s v="Prashant,Sumesh Sundararajan,Vijay Baitha,S.k nahak,Vikram Kumar,Manish,Jm,amit nayak"/>
        <s v="Sumit Nath,Aneesh Mohan,Yogesh Badekar,Manisha,Nishtha Goel,Sanjay,RAJINDER SINGH,Priyanka Chowdhury"/>
        <s v="virender malhotra,Vikas kabra,Das,Naveen,Amazon Customer,Adv. Manish kotwani,Vinod Jadhao,Priti tijare"/>
        <s v="Prasad Pavithran,Mahesh Chandra K M,Pannalal singroli,vinod thonti,Mayank Dunkwal,swarn,Rekha H gohil,Vaibhav Sharma"/>
        <s v="Sunny J.,Praveen Pavitrhran,nitesh,Yadav,vansh gurjar,Krishna,Pantiphun Gonmei,Santosh Panhale"/>
        <s v="Vishnu VP,P S Agarwal,Rajesh Kumar,RAMA,Vaibhav saxena,Venu Singani,V Arumugaperumal,HariBol ‚ù§"/>
        <s v="Suleman saifi,Nidhin Nair,RAHUL MEHRA,Uroosa sayed,Asish sahu,Ayush T.,yamuna y,Basavaraj"/>
        <s v="Mahantesh,Gaurav Chaubey,uma vijay,Asif ikbal,Lomish Kumar,Kavya Singh,Sagar Mahata,Meherunnesha Sarkar"/>
        <s v="Rakesh Roshan,Kani,Amazon Customer,Amazon Customer,Cheekoti Rameshwara murthy,MBS GOLD JEWELLERS,Durvesh Sawant,Wilson Rodrigues"/>
        <s v="tarun kumar,mahesh radheshyam tawari,Blackspade,Manoj Kumar,Kartik Sharma,Placeholder,Arun,Yuvashree"/>
        <s v="Topchi,Laiju,Taral,R.vijay kumar,Madhurima Dutta,Amazon Customer,DEVENDER,Abhishek Nigam"/>
        <s v="Debanshu Saha,Dhineshkumar,Amazon Customer,Amazon Customer,Raghu,Ramesh Boratkar,Varsha Diwakar,sangram singh"/>
        <s v="Harsh Saxena,Rishi Kashyap,AJAY,Amazon customer,abhishek,Devi Guru Prasad,mahesh madhukar sardeshmukh,Sridhar"/>
        <s v="Ranjitha Parida,Shubham Pawar,Arul,Lokesh K V,Nandita Talukdar,Sushma Pradhan,Vaibhav S,Amazon Customer"/>
        <s v="Rahul Singh Rauthan,Sanjoy C,Prashanthi,Aditya Singh,Satyajit Patale,Owais,Amazon Customer,Himon Roy"/>
        <s v="Atulya Sinha,SujayZ‚Ñ¢Ô∏è‚òëÔ∏è"/>
        <s v="Satheesh Kadiam,Pritom Chakraborty,Vishwa,Simranpreet Singh,Saptarshi,Amazon Customer,D.RAGHUL,Dharmendra kumar"/>
        <s v="Deepankar G.,Babu Singh Rathore,Liton Das,Biswajit Udayabhanu,Anil p.,Anoop Sharma,Rameshwar Singh Rathore,Palash Santra"/>
        <s v="Amazon Customer,Soham Dere,Amazon Customer,kumar Raja D,Gopal kumar,Chandra kant,Nijamuddin Kuraisi,Shankar"/>
        <s v="Roshan Renji Cherian,SivavaraprasadPV,Kranthi,A K Bindhani,pravesh,Subrat,Max,JAWAGAR T"/>
        <s v="Vineet,shreyas,Amazon Customer,shaurya,Kartik Yadav"/>
        <s v="Sanjay G.,Vinay Bucha,Amazon Customer,arun,Rohit,Aasim Ansari,Aniruddha Joshi,Rekhabai bhoi"/>
        <s v="siddharth patnaik,Dr Sunilkumar H,Krishna,K. S. Rao,vinayp,indhu,Jogi,DRISHTI VASHISTH GUPTA"/>
        <s v="Amit Kumar singh,rajendra,Paramhans Jiddanand,Vijay Shanker,Vicky,Aslam T.,sandeep singh,BRAVO!!"/>
        <s v="ANURAG,RAVINDER RACHERLA,Tamojit maji,Barhoo prasad chaurasia,Srinuüòé,ARYAN RAWAT,ArchieFreud,Amazon Customer"/>
        <s v="Shyam,Tushar,vahida,Kapil Chaudhary,Kritish Ganguly,SARFARAAZ AHMAD,Deep,John"/>
        <s v="Chandra.g,Shan Mohd,Suvajit Thakura,Radhe,Jyoti,Amazon Customer,kajal Kiran,Arun"/>
        <s v="Indro,Bhavesh Bodat,Amazon Customer,Ambalika Sarkar,Bhosale Techno Solution Pvt Ltd,Agnish Mallick,Radhika Arumugam,Krishna"/>
        <s v="Akash V.,Sanket Virkar,Ashwin Sindhu,Ajithkumar M,Mano,RAJAN KUMAR,Reshma Chandwani,Sdayal"/>
        <s v="Sankalpa Chakma,Prachi sharma,Manoj kumar,Sunitha,Sonu bharti,dsdewat,Asif Awaara,Arpita pal"/>
        <s v="Goutham Giridhar Kamath,Antara M."/>
        <s v="Andy,Deepak Karki,B J SHIVA SHANKAR,Shakil A.,Vikas Jeughale,Priti raut,Vikas,Amit T."/>
        <s v="Shekhar Badola,Pravin,Kishor,Ananta Bhaskar Somawanshi,Anonymous,Jyothi,Rishi,Amazon Customer"/>
        <s v="Soumendra Pattanayak,Kumar.katukuri,RAJULAPATI MARUTHI VARA PRASAD RAO,Souvik,Mahendran G,It's Me Swaraj ...,Vijay prajapati,Dewang"/>
        <s v="pawhnai,Santosh Kumar,Dhruv Shah,Rajeev K.,Dev agarwal,VISHAL KHOKHAR,sreehari,Subash Panda"/>
        <s v="Bhathresh,Rohit Bhambhani,Amazon Customer,NAVEEN G.,Yash,Ravi Prakash Jha,Abakash Nayak,Anil"/>
        <s v="Jayesh,Rajesh k.,Soopy,amazon customer,Aman,Shankar,Ajaybabu.O.M,dinesh,Chitra"/>
        <s v="Syed Musaddiq Shazeb,Amazon Customer,Khushi singh,Mayur Pradhanadhan.,Anonymous,Sujeet Chandra patel,AARYAN,Chirojit"/>
        <s v="Chinmoy Saikia,Zuber mutvalli,PARTHA,Bangre M,arjun Roy,dilip,praneet arora,Niraj Jain"/>
        <s v="Diamond heart,Amazon Customer,Pritish Biswas,Sriram Ramanathan,Srinivasan Subramanian,zubair,Amazon Customer,Amit Chotrani"/>
        <s v="Isfahan A,Anurag,Bhushan,Siddhesh Yadab,Rakesh,Sai,V S GUPTESWAR RAO,Amazon Customer"/>
        <s v="Dinesh Kumar,Saurabh,BIDESH PATRA,Prateek H,SHREYANSH KAPADIA,Vinayak joshi,Zarafatima"/>
        <s v="Rohan Kumar Gupta,Harshal Jadhav,Banishree b.,Amrut K.,Surajit,Rahul,Vishal,Jai kumar"/>
        <s v="RAMKISAN,Pawan Kumar yadav,Nikhil,Drew Arsenic,nisar,kanishk,Amazon Customer,Kulveer Singh"/>
        <s v="Chyanika,Suprit Sagar,Jindal,Kiran Kumar,K. prasanthkumar,Joney aheibam,Anand,Baby"/>
        <s v="Vikrant,Ganesh Gholap,‚ö° Pushpendra Singh Patel ‚ö°,Gaurav,sumegh,Jigar,Dhruba Jyoti Das,Anjeela"/>
        <s v="archit,Arjun Sen,Divya Devkar,User,Vaishnavi Sonker,Santhosh,Sai raj,Mohammed.afsar"/>
        <s v="Dongay Rajasekhar Panda,Harshit Rajoriya,shekar,Steve F.,Daipayan Mondal,Amazon Customer,Naveen Reddy,Prabhat Singh"/>
        <s v="Velir,Dileep Venigalla,chakrapani p,kuldip teli,Shanky,Rama,Saurabh Srivastava,Vineeth G"/>
        <s v="Meghnad,Partha Dey,JAIDEV CHOUDHARY,Mayank Singh,JeneZ,chetan kamerkar,Gangadhar"/>
        <s v="Samar Kumar Das,Jamshed,Jitendra Prajapati,Om Parkash Gagneja,Pavitra S,Dona Sreekumar,Souryajit Swain,Shreevathsa NC"/>
        <s v="paul,Amazon Customer,Atif,Amazon Customer,AISHWARYA,Deep,Amazon Customer,Amazon Customer"/>
        <s v="Santosh Verma,Saravanan,Dr Sandeep Rana,Bal singh,Ashokrajan,Anirudh,NIL,MaGe"/>
        <s v="Ajit Kumar Rai,chetan tandel,Tanankirambabu,Mohammed amaan,ashish bajaj,SUMIT KUJUR,Yajnesh,Raj Kishor Singh"/>
        <s v="Tanu,THENNARASU,Gatij saini,uday,Rohit,Akshat Sharma,pramod b.,deepank Sonwal"/>
        <s v="Sethu madhav,Prajwala,Amazon Customer,Manikandan,Abdul Kadhar,Anil Verma,Mahesh kumar,SATBIR SINGH"/>
        <s v="Aditya Jha,Aman dhiman,RAMLAL Khadav,Jagan,Meherunnesha Sarkar,Karthikeyan.T,Amazon Customer,B Suersh"/>
        <s v="Abdul Moiz,Rupesh Patil,Devashis,Amruth Ramesh,ALOK NATH,Santosh Bharathan,Hemant W,Abner F."/>
        <s v="Ankita Dwivedi,Malathi Alunkar,Shubham‚ôé,Oishi Basak,Dhananjay Sevalkar,User,Manohar salave,Kareti Naveen"/>
        <s v="Thukkaram,Vishnu,Vyshnav g nair,Vijaya lakshmi,Dileepkumar,AJAY KUMAR,Amit sahu,Amazon Customer"/>
        <s v="sarangam guru prasad,Aniruddha Mahamuni,Naresh kumar,Meet Rana,Anoopranta,Rushikesh T Warade.,Priyesh,sushil"/>
        <s v="Suhail Kazmi,Shivam Kagda,R.Srinivasaraghavan,NiTiL KUMAR/SUMIT KUMAR MAURYA,Mohammed S.,Rupesh,Iswar prasad kar,Giribabu"/>
        <s v="Rajasekhar,Dimpal,rajat kumar,akanksha,Noone,Hemavaraprasad,Sachin Katyal,BUNGA DINESH"/>
        <s v="VK,Siddhi Prabhudesai,Prashant Nair,Srihare,Nikhil Upadhyay,Rohit,Harry Thakur,Deepak ojha"/>
        <s v="Ishwar Singh Sankhla,sai k.,Prathmesh Acharekar,T-y,Jasmin Gosrani,Pankaj,Mahesh,Muzafar"/>
        <s v="Jeeshan,Siddhant,Amaan Shaikh,Nishant Bhandari,jagdeep,Shrek'O,goutham,Subhadeep Ghosh"/>
        <s v="App,Dr. Rinchin,Priyanka Devaraj,Yasinlove,Anand Patel,bhaskar,MUHAMMAD ALAU DIN,Mantu kumar Sahoo"/>
        <s v="anurag,Nirmal Singh,Vikas Keshavrao Vanave,K. Sarath,Abid Hossain,Mahesh Kumar,Amazon Customer,Vinay Kumar Sadhula"/>
        <s v="Ranit Barman,Ravi Singh,Karan Rai,Amazon Customer,Saurabh,Jayesh,Amol kale,Sankar Prasad Dutta"/>
        <s v="Prabhat Chaudhary,Anil Kumar.M,Prateek,Nilkanth,AmazonCustomer99,Harjot Shah Singh,Advisor,Nitin Pahwa"/>
        <s v="Sweta B.,YUGANTIKA,Amazon Customer,Anindita Dhar,hari,G Manohar Reddy,Shubham gandhi,Satyam Kumar"/>
        <s v="Rohan Narkar,JAGWINDER SINGH,Gursewak Singh,Avii,Amit Sharma,Ritesh Agarwala,Rahul hardaha,Renjith Harilal"/>
        <s v="Anirban,Abhi Khaire,Sachin,Tanisha bhoir,Jitendra vishwakarma,Archana,NILESH,Ajay"/>
        <s v="Deepak Rathod,Yash L.,Jeevan,Salai Mani,Sumasree Atmakur,Anil,Alainoreo,Mr. Kamalakanta Nayak"/>
        <s v="Shaik John Saida,Nilay Kambli,Amazon Customer,Harsh Kumar Shrivastava,Tamzid Hasa Dipu,Yatin,Arty,Anoop Chandran"/>
        <s v="jagdish,Gore Sampat,Amazon Customer,Shivsingh Saini,Shanti Lal Tailor,Vansh Sharma,Abhay Tyagi,Vishal Kapdi"/>
        <s v="Sneha Suyal,Maheswaran,Vamsi Mohan,CK,arya,Nisha,CSK_OFFICIAL,hiba"/>
        <s v="Rajan Raju,Ajay K.,Neki Bijarnia,Sahil Gupta,sarlongki ingti,Himanshu,Aaman Bhat,Girish"/>
        <s v="Santosh Kumar,Prateek Jain,shubham,Ahsan Shaikh,Munish waran,Lalitaroat060682@gmail.co,Nancy Arulraj,Nevil Gandhi"/>
        <s v="ANUSAYA KAR,Sathish,Sohrab Raj,praveen,Sandip Ghosh,Ashutosh Suryavanshi,Bhupesh,Hardik"/>
        <s v="Unknown,KRISHNA PRASAD VL,Sagar Bhalerao,Mustafa,Parminder,apoorva,Mathivanan,Kindle Customer"/>
        <s v="dhruvi,Sujal Negi,NAGARAJAN,Sreenath,Placeholder,Waseemakram,Shivi,Adnan Malik"/>
        <s v="Kindle Customer,Arun Kalkunte,Amit Kumar,Dhanush,Shiva sai,Moumita Bhanja,Nagaraj S H,Maneesh Mathew"/>
        <s v="PTS,Jitesh Patil,Manoj,Ab,Badri Prashanth,VIJAYAKUMAR,sanjocherian,SunDeeP ChebrolU"/>
        <s v="Ajit Srivastava,praosv,Rushab,Madhurima Dutta,Nilesh Suthar,Amazon Customer,Amit L.,Rakesh Gupta"/>
        <s v="Gojo Satoru,NOORUL RILWAN,hrithik,satyanarayana,Tanishq,Debasish Saha,Anu Manoj,Prasad"/>
        <s v="Kranti Telgote,Sandeep Shriyan,DIPSUNDAR MAJHI,Rahul Nandwana,Swetapadma panda,Ashish,Manroop S.,Sharan Yeddula"/>
        <s v="Kapil kumar,Rajendra K Jadhav,Nazaf beg,Jose Febin,suresh gaur,Rinku Barota,Jagdish Joshi,8826277722"/>
        <s v="Amazon Customer,Abhinay Kanth D M,Himanshu,Aadi Raj Uthup,Gaurav,Kiran das,Santosh Bakare,Suman Sharma"/>
        <s v="Amazon Customer,GHOST,A Vase,Ganesh Inguva,Mani Jha,Anu B,Prabhu,Amazon Customer"/>
        <s v="Mukul Ghosalkar,R. V,Deepak kumar,Nikhil Dalvi,HIMANSHU JOSHIYARA,Akanksha Srivastava,Amazon Customer,Sathees"/>
        <s v="Vishal shah,Sameer,Joshilla P.,Sunil Govind Jawale,Pawan kumar,C.Rajeshkannan,Manisha tyagi,Wizzy"/>
        <s v="Amazon Customer,Dheeraj,SMD FAYAZ,M.suneetha,ameer A.,Manoj Kelwade,milind,Shivraj p."/>
        <s v="SYED SHABEENA,Faizalmalek,Varun Nair,Chetan,lattaben parikh,Amazon Customer,Simran,Majid khan"/>
        <s v="Amazon Customer,Harshil Sheth,Aman Verma,Nitendra Rohit,Prerana Wagle,Sreenadh Raveendran,Jaiba,Rashmi"/>
        <s v="Bristidev Burman,P VENKATESH,D.Dutta,Swapnil Patil,ABHAY SINGH,Rohit,Manikanta,D MANJUNATHAN"/>
        <s v="Kirti Sardana,Daactr,Shubh,Mayank K.,Vijay,Saakshi Pratishruti,Amazon Customer,ANKIT"/>
        <s v="dhruvi,Sujal Negi,hussain khan pattan,NAGARAJAN,Sreenath,Placeholder,Waseemakram,Shivi"/>
        <s v="Sean m.,Medha Garg,DEEPAN CHAKRAVARTHI R,HARIHARAN M,Amazon Customer,IQ,Tessy George,Aman Rizvi"/>
        <s v="Arijit Mishra,MOHAMMED JAHANGIR,pranav,SHANKAR,Abiram,thirumaran,purti,antony93"/>
        <s v="Amazon Customer,GopiKrishnan,S.md riyas,suhail khan,VIVEK KUMAR,Subba Rao,Sumedh,MK"/>
        <s v="Prashant,Ranjan S.,Trx,Misika,sourabh chatterjee,parth,basnayee,Dr Jerrish A  Jose"/>
        <s v="Sheetal,DADA,Tanmay,Bala chalapathi,hamid,MOHAMED ISMAIL,Rohit,Chandni verma"/>
        <s v="Bipul s.,Nigen das,Ranjit N,Placeholder,yogesh kumar,ANIRBAN  GANGULY,Patan,Abhijeet Padave"/>
        <s v="Saunak,RAJA PANDIAN,Shanky,Bhabagrahi Panda,MJ,SOHAM B.,Marion Noble,J. M. V"/>
        <s v="Subhra S.,Omkar,Varun George,Atul Anand"/>
        <s v="Rajkumar,Amazon Customer,kamal,Nishan singha Roy,Mehul Solanki,Rajesh,MAHENDRAN,Sundar"/>
        <s v="shiv,Pankaj Bhatt,Dipanshu Kr Biswas,Jeet Jangam,Ekta,subhabrata paul,Anurag kumar,Manish B."/>
        <s v="Sagar,Shreyas,Arjun Thomas,Sachin Yadav,Karthikeya Reddy,Raja,Anku kumar,Sagar kate"/>
        <s v="Manoj Nagabhairu,Mohammed kabeer,umar_ _mohammad,sam chauhan,Tyson D'costa,Nevith Gowda,Satyanarayana,Abhishek K V"/>
        <s v="Vishal Bhardwaj,Parvathi M.K,swaraj,Simi"/>
        <s v="Shyam,Tom,Rajneesh  Kumar,Bhagaban badatiya,eps,devaraj,MANAN DANI,Amazon Customer"/>
        <s v="Gourab Kumar Patro,Amazon Customer,tuhina mamotaz,jeevesh parag,Sujata deva,subham dey,Mehar Bano,Gautam Ghorawat"/>
        <s v="Krishna S Mohan,Jatin Patel,Izhar Aazmi,Thambusamy,Uttam saha,shaiksha vallii,sandy,Godfrey Mathais"/>
        <s v="Ashish kumar,SAFEER SHAMSUDEEN,SJ,Aveek K. Upadhyay,Arghya Roy,Harshil,Udaya Kiran Mutnuru,RahulAravind"/>
        <s v="dk yadav,MUKESH KUMAR VERMA,Vishnu,Shaikh Shahalam,sushilkumar dubey,Roshan Narendra Raut,Deepak thakur,Aappashaeb Barsale"/>
        <s v="Jigar panchal,NOOR MOHAMMAD,Vikash R.,hari,Muscledark,A.Misra,Alagesh S,Jerry"/>
        <s v="Placeholder,Qazi a.,Kriinaa,Manivannan,Santosh kapoor,Srinivas,nidhi,Anshuma"/>
        <s v="Ram K,Ankush,Viswanathan,Sanchita Mandal,Malhotra A.,Roy,ravi verma,Pravi Gupta"/>
        <s v="Richard,Venkatesan,shakeel ahmad,Mohd Kaif,sakshi jolly,Nitin Agarwal,Nadini,Rolan B."/>
        <s v="Gourav Choudhrani,Mustak ali,Amit,Pankaj solanki,yemcee1954,Shekh ismail,Mukta,Penchalbabu"/>
        <s v="Rajesh Martis,priyanka Gowda,Velmurugan,Nitin,Sowdesh K.,Kumar,Vinod kumar,Jayan Menon"/>
        <s v="shaan bishwas,Anirvan Kule,Tannu Mahanand,Sunil Sharma,Anuja Lad,Sankar Agarwal,Amazon Customer,Jophin Joseph"/>
        <s v="Shanti Devi,Amol B,shamsher alam,Ravi Shankar Sharma,Monesh,mohammed Junaid,Akshay,Sachin Singri"/>
        <s v="Rajat,Ashray Tyagi,Ritesh,RAMESH BABU K,AstroQueen,Vishal Salian,Doctor,raj y."/>
        <s v="Mihir Deshpande,sejal ghuge,SM,Pavan,Mallikarjun Patil,SM,Vigneshvikiy,Payal"/>
        <s v="N. Lalhunchhungi,Ramakhilavan,Narender,Kotteeswaran K,Gaurav Chauhan,Rajesh,ullas,Vetri"/>
        <s v="Sudhir Kumar saxena,Ashay Arun Sawant,Sahin,Thulasiraman,Rubel,kuldeep,Jaswinder ali,Akhil thukral"/>
        <s v="vivek vinod,robin mohanty,Sadique a.,Harsh,rajat,Jay,Janardhanam,Hrishikesh"/>
        <s v="Dileep,Amazon Customer,Sharath N,Shubham,Himanshu Singh,Bijin Kurien,Surender Kumar,Sahil K"/>
        <s v="Debasish Bhukta,Swastik Suman Sahu,immort4l,N,SB,Sitaram,Suprith,FAIBI INDIA"/>
        <s v="Mohammed Suhail,GVR"/>
        <s v="Sujili v,Paras Jain,Shailendra,supreeth achar,Anthony S.,SUMAN SEN,Wellwisher,Richa"/>
        <s v="PREMAL H. SHAH,Amol Sangolkar,Abhishek Bairagi,Somu,Bernard Rocha,Ram,Naman kumar,Amazon Customer"/>
        <s v="Ranjitha Parida,Shubham Pawar,Arul,Lokesh K V,Nandita Talukdar,Sushma Pradhan,Amazon Customer,Datta Dhanwate"/>
        <s v="Prabhanjan,Chittiprolu Ramya,Litu prasada mahanty"/>
        <s v="Harshwardhan shinde,Amit,aamtech2,Apurv G.,Ram Gopal,Prime Customer,rajiv,DEEPESH SINGH"/>
        <s v="Neeraj Kumar,Deergha Arora,Krishnadevsinh S Gohil,T.Y.W...,Kapil Soni,devi dan singh,Rupesh Chaundkar,Aniket"/>
        <s v="Suresh jaat,Mahesh E,amaz vivid buyer,VINOTH KUMAR,Vishal Trivedi,Ravi Shanker,Kirubanand,Suman Kumar Das"/>
        <s v="Adwait Kulkarni,Sarvdeo Pandey,Dulal Roy,Amazon Customer,Sakthi,Ankit,Amarjit Sarma,Sahil Kamboj"/>
        <s v="narsatya,Jose Amicattu,Amazon Customer,Amazon Customer,Vignesh Elango,Dheeraj jha,Asfal A.,Liyaqat Ali Diwan"/>
        <s v="Ak,Jitesh,anil,Umpo,G'DAS ENTERPRISES,Neetu,Vaibhav Adsul,Alok"/>
        <s v="Anindya,Jacob angami,Dillip"/>
        <s v="RAJIV D.,Antony Gruz,ajay,Praveen kumar,Sujoy Paul,Amazon Customer,Sanjeet Tudu,Kartik Pandey"/>
        <s v="Anand,Aditya,Shiva,Saleem Kumar,A Sinha,Arghya Roy,mohsin,Shashank S Tambe"/>
        <s v="Udayakumar R.,Samson Sirla,Nitish Varshney,Bhuvana,kaaju,rakesh a.,Priti Sahu,Sumitha"/>
        <s v="Anindya,Aditya Mondkar,Pawan Sharma,Vivek Prakash nakkeeran,Nishant Mridha,Rajlaxmi,babanna,Satish Golani"/>
        <s v="Amazon Customer,Tamanna K,P Janarthan,Ram Sai,Deema Khuraana,Shubu,KAMAL KUMAR,Gopinadh.P"/>
        <s v="Punyabrata Mondal,ruma pal,Alam,Shaikh Raziya Irfan,Panmei,sharad Pathak,A.BASHEER,Amazon Customer"/>
        <s v="G D PUKALE,KM,Sudip Kundu,venkatesh,Shaik John Saida,Ramgopal sharma,Abhishek chaudhary,Rohit"/>
        <s v="LAKSHMI NARAYANA HANUMANTHU,Shahrukh shaikh,satka,santosh ladkekar,Gvs G.,K.Sudhaakar Reddy,manikandan,Amazon Customer"/>
        <s v="Deepanshu saini,Sunil S.,Aman,Aakash,Sushil Kumar,anil lokal,Furqana Angolkar,Shivam Bharti"/>
        <s v="Aby Jimson,Prasad Pavithran,Mahesh Chandra K M,Pannalal singroli,vinod thonti,Mayank Dunkwal,swarn,Rekha H gohil"/>
        <s v="Pooja,Prashant,Kartikey Singh,Sailendra yadav,SHRINIVAS JAWALKAR,shyam,girishkumarlanka,Nidhi"/>
        <s v="Happy customer,Screcko,Alka Agrawal,madhu,Udit Jain,vasuki,Shivansh Rajput,Karthik"/>
        <s v="Varun,Ankit maurya,GANESH T V,Ravi,Amazon customer,Vijayaraj N.,Amit Chavan,Hkpatel"/>
        <s v="Shridhan Varadkar,Mahalingam,Rajender Eslavath,PRADEEP YADAV,Saravanan,Divyansh,Maninder S.,Rahman"/>
        <s v="Sandip Roy,Neelakantam varsha,Rohit S. Rathore,Salman Siddiqi,Anil Kintali,Vivek,Vishal S.,Supriya Patra"/>
        <s v="ArdKn,An Interested Customer,Kiran Kumar,Jaya,Aditya Tapase,Aniket,noor,Rohit Shariya"/>
        <s v="Minhaj Mohd,Amazon Customer,Placeholder,Ismat parveen,Animesh,Subham,hanmandla raju,vishal charikar"/>
        <s v="Deepankar G.,Babu Singh Rathore,Liton Das,Biswajit Udayabhanu,sameer shaikh,Anil p.,Anoop Sharma,Rameshwar Singh Rathore"/>
        <s v="Mohammad Noushad,Ramkumar.R,Sreeram,Gs7,Dongay Rajasekhar Panda,Ritesh,Rahul Bangera,Vismay"/>
        <s v="Sameer Patil,Ashish s.,Harshal Kothari,Govinda,Arjun Ram,Amazon Customer,swapnil,Sk Sahanur Ali"/>
        <s v="Gopinathan,Punaram Chutia,Amazon Customer,SREEJITH R B,S.S.Sohi,Gs7,Manish Liya,Anna"/>
        <s v="Gatij saini,Biswajit Kundu,Altaf Khan,Agam Saran,Dinesh Jain,Isha Singhal,Nilofar Adeni,Ramkumar Dharra"/>
        <s v="Amit Shrivastava,Sikandar kunar,INSTALL INTO PC,Sourabh,prakash,Arjun AK,Surendra Sawant,Subrahmanya Udupa"/>
        <s v="Sameer,Dwarakesh Arshu,Arjun Kumar Ravi,Mathew K,Amazon Customer,User,venkat,Priyanka Deshmukh"/>
        <s v="Clifford Francis,Paras s.,Aditya Pandey,Abhinav Mukherjee,Abhilash S.,MKS,Pradheenadoll@ G.,parth vishnubhai parmar"/>
        <s v="Harsh Kumar,Arv,Debayan,Sidharrtha Jain,Chirag,Satish,Amazon Customer,Amazon Customer"/>
        <s v="Sanjay G.,Vinay Bucha,Amazon Customer,arun,Rohit,Saly b,Aasim Ansari,Aniruddha Joshi"/>
        <s v="Pallavi Varur,Amitasap,PRADEEP,Karma,JASWANTSINGH,Suhasini Muppidi,Atesham,Arun Kumar"/>
        <s v="IC,neetu singh,Prasenjit Jana,DANGAR RAMABEN KARSHANBHAI,Kushal,M.Pradhan,Naresh,ANURAG GUPTA"/>
        <s v="Wilson Patel,Sneha m,Karthikeyan G,Karnal kumar,Deepak Rathod,Kumar Satyam,Arun Sharma,Placeholder"/>
        <s v="HARDIK A.,JAYANTH,Huq Enterprises,E.C.GEORGE,Prince of world,vishwanath pratap yadav,Gurumoorthi,HIMANSHU JOSHIYARA"/>
        <s v="Mananveer singh,Lavanya.G,Ananta Bhaskar Somawanshi,JYOTHI. N,Jaikrit,Govind Prajapati,Amazon Customer,Ramanjaneyulu"/>
        <s v="Ruman,deep,Jatin Sawhney,Nehru,P R Vedprakash,LEO SELVARATHINAM,Adil,Ashish Srinivas"/>
        <s v="Akash Kumar,Anil Kumar,saijayanth,Rajib A.,Vinit Sarin,Ravinder Gautom,Yogesh Karel,MANISH KUMAR"/>
        <s v="Srikar Kandikonda,Alden Andrews,Bharat Gidh,Praveen S,Varun Jadhav"/>
        <s v="Vajrala s.,Goutham.G.A.,Abhishek Kumar Sharma,Goutam,bheemanna,Jose v j,Pratik Kumar (Sinu),cherukusureshreddy"/>
        <s v="Amazon Customer,Sanu Menon,Shyam,Anas P V,Amis,Joga sampath Kumar,Mayur Tangsale,Gandharva Purohit"/>
        <s v="Tanu,THENNARASU,uday,Rohit,Akshat Sharma,pramod b.,deepank Sonwal,Gatij saini"/>
        <s v="A. Dubey,anandmohan,PREM,Daanish Daaivik,A,Amazon Customer,Jitendra padhi,Kritkalp"/>
        <s v="Rashmi Joshi,Soumendra Pattanayak,Kumar.katukuri,RAJULAPATI MARUTHI VARA PRASAD RAO,Souvik,Mahendran G,It's Me Swaraj ...,Vijay prajapati"/>
        <s v="Devendra,TILAK C.,krishnakanth,Nisha,Amazon Customer,Sweet KP,Ahmed Ziyad,Aniruddha M."/>
        <s v="Selva sibi,Apparao Yarra,priyanshu jha,Ashish Patel,karthickraj,Amazon Customer,Muzammil Parkar,Unknown"/>
        <s v="Brijesh Kamani,venkatesh.R,Saidur rahaman,Amandeep Singh,Rakshith A Gowda,Jeet darade,Prathap Thavan,Dhinesh Sridhar"/>
        <s v="Kevin Nathan S,Subha,Jatin Raikwar,Sarvesh Yadav,Nilesh Chavhan,Shivam,pawan  kumar,Minal"/>
        <s v="Gopinadh.P,BANDARU SAIDULU,S.Sankaranarayana Iyer,Suneel,Yogesh kumar verma,Vipul Gupta,Amazon Customer,sagar"/>
        <s v="Vivek,Anas CA,trivendram pal,ARUN KUMAR G,MOHAMMAD KHALID,Hari Kiran M,vishwajeet kharade,Nehal Jain"/>
        <s v="Manish,Tanveer Sayed,Sadhan kumar,Prateek jain,Arun Teja Ganji,Selvaram,Bharat Bhat,Kc m."/>
        <s v="Dhiraj Bansal,Shaikh Mahammad Ali,SHREYASH PATIL,Customer,Gagan BV,Unboxing video by Abananeez,Anshuman,Uday"/>
        <s v="Safiya,Archana,S. Yates,Shwetha Shenoy,Sayma Sheikh,Prathiba,Shweta R.,Lisa"/>
        <s v="muhamad s.,Aruna V,Ankush Jindal,SJ,Ronak,Devesh Bhargava,lokesh kashyap,Suraj Rajpoot"/>
        <s v="Dhirendar,Chris Fernandes,DHRITIMAN ROY,Atesham,biswaboka,Amazon Customer,Amazon Customer,Amazon Customer"/>
        <s v="V.W.,Nitin desai,Amazon Customer,Kaushallya Devi,ANIKET HAGAWANE,Monu,Vaibhav Pathak,abhishek paderiya"/>
        <s v="Mukesh Maurya,Gyan Dixit,SUNIL C,Ddp,Swapnil G.,Adriel Shony Rappai,LOKESH kumar,Vikas Goyal"/>
        <s v="Jojo Dominic,Anshi tiwari,Rickz,Mehbub Alam,Joban,Ambika N,SHT GAMER,Amit Singh"/>
        <s v="Avnish Kshirsagar,Vivek kumar,CH.Mahesh Sai Kumar,Sornnaluxmi,Sajith saji,Milan Gelani,Vishwanath Agarwal,Trendzer India"/>
        <s v="Reetu Solanki,Amazon_user,AniS,karun,Chandrajit poria,ViswanthAmazon,Prabhakaran Ramu,Biplab Bose"/>
        <s v="Shraddha,Ravibaskar,Pramod,Amazon Customer,Amazon Customer,Amazon Customer,sumit pant,yashasvi"/>
        <s v="Pratyush,Karan G.,Aditya kamble,Akshay M.,Sunanio13,Anupam,Jitendra Rajput,KISHORE THOLANA"/>
        <s v="Ananthu,Dheeraj Krishnan,Rani D.,Nasim,Anupma Goswami,Relesh Dewangan,Aadarsh,Shubham band"/>
        <s v="Kishor Patro,NOORUL RILWAN,Amazon Customer,Surjith k v,Khushbu,Anand Nishad,Sunidhi,Mwnzil brahma"/>
        <s v="vasanth,Hemant Ghengat,Gopal,ANUKUMAR S L,Manoj Kumar,Habs,Abdul,Farha"/>
        <s v="Sagarjit,balvant ghanekar,rohit,NATESA PILLAI RAJARAMAN,abhilash,Vikas Shukla,Lucifer,chandran"/>
        <s v="Saikat Chakravorty,Rajasekar K,Sankar Ganesh,Sivakumar K,Ritu Singh,Subrata,Bishwa paul,amazon user"/>
        <s v="Sandeep K.,Prabha Pandey,Atif,Rahul R,Mukesh vaishnav,Adnan,Aniket,Shivam Rajput"/>
        <s v="Pranav Pacholee,Divakar,ANUDEEP KUMAR SINGH,Lathip,Abhijeet Banerjee,ADINARAYANA,Rishi shukla,Dadu saikia"/>
        <s v="Malik,Anil reddy,Sunil,Swamy,Athish,Vasanth Kumar U,T.Srinivasa rao,Jay Ravasa"/>
        <s v="soma sekhar,Shreeg91,Jagadish,Zinal Bhatt,Amazon Customer,Ashutosh,Madhura,Dineshkumar"/>
        <s v="Amita,Ganesh,zhiv,Sarasij Pal,‡§ú‡•ç‡§û‡§æ‡§®‡•á‡§Ç‡§¶‡•ç‡§∞ ‡§∏‡§ø‡§Ç‡§π,Ehsan Ul Haq,Venkatesan,Khimanand"/>
        <s v="Divya Nancy,Jay Mishra,Md Kalim,Saktyy,Venkat goud,Amazon Customer,Rahul Guha,Murugan"/>
        <s v="Genuine Reviewer,Rajib Barman,Jhala Digvijaysinh Pravinsinh,sunil,Jayashree,Mohammed Saleem,Daljeet Dahiya,Ujjawal Singh"/>
        <s v="ram,Abhishek kumar,Syeeda Naseera,Mudit Sobti,Amazon Customer,Beljo kodiyan,santosh giri,Manish Gupta"/>
        <s v="Hariom Mishra,Vikas yadav,Santosh Chauhan,SIDDHARTH A.,Dhananjay,amitosh biswas,tpcgupta,Dan"/>
        <s v="Rahil,Swapnil s.,HIREN PARMAR,Khushi sharma,Chetankumarkanthi,Vaibhav Goel,Joen Joy,Vishal Ghadage"/>
        <s v="Kshitij,UMAKANTA SASMAL,Deepak Kumar Singh,Anand Raj A,Shiv SV,Takreem R.,Anupam B.,Durgaprasad"/>
        <s v="Anirban B.,Amita,Ayushi Raj,Neeraj Rawat,Salma,Certified buyer,Ayush,S.Balasubramanian"/>
        <s v="Wajiha,Gaurav Choudhary,Kenil,Indrajeet kumar Sinha,Dishant Mann,Rizwan,Srikrishna,PRASAD ALPE"/>
        <s v="Rameez Khan,Sidhdharth,Daljeet Singh kang,Ram Gopal Kushwah,Amazon Customer,Amazon_Customer DN,Shahul Hameed,Niraj K."/>
        <s v="Alif Rahaman,Mahesh Sargasree,Simranjeet Singh,Sanu Ghosh,Angad,Vyshnav,Shankar tonne,prakash"/>
        <s v="Noble P Mathew,Rahul,SINGH,Edwin axel,Siddharth Gupta,Deepak,SOURAV DAS,UMAKANTA SASMAL"/>
        <s v="Arun,Muneeb,Jatin,Gangadhar,Rohael saifi,Amazon Customer,Amezing books jordar.v.mc,Ramamoorthy"/>
        <s v="Ankita Dwivedi,Malathi Alunkar,Shubham‚ôé,Oishi Basak,Vikram Sen,Dhananjay Sevalkar,Manohar salave,Kareti Naveen"/>
        <s v="Naga Sai Gadagottu,Neha Sharma,Amazon Customer,Ankita singh,S.ARUMUGAM,Umesh,Vasudeva,Krishna Chavan"/>
        <s v="Hrishikesh,Mir Manzoor,Hanumathkumar,Amazon Customer,Gerry B,Yamini,Christin Sebastian,DIMPLE BATRA"/>
        <s v="kishorekr,Anil.c,Abhishek B.,Ashutosh Bhagwat,Sandeep,Shivdev Singh Dhanjal,Avinash,Ankur Singh"/>
        <s v="Joel Thomas,Joy Ghosh,Amazon Customer,Pƒ±≈ãk…òsh Go ã…Ω,Deepak Kanwaliya,AVINEESH,anoop tiwari,Kumud Prajapati"/>
        <s v="Satya Sai Behera,Ashwanth G Kumar,Chetan,Shefali agarwal,Amazon Customer,ANIL G.,Rishi,Abishek kb"/>
        <s v="Ghazal,Vishwajeet,PREETI RAWAT,Karthi,Punjal s.,Anjali,Amazon Customer,jezz.ralte"/>
        <s v="Nidhi,Nilanko Halder,Seenu,Daring Darcy,Vivek L.,Arpan Seth,Rajiv Ratta,MUKUL"/>
        <s v="Kshitij D.,gaurav agarwal,Brijnandan Singh,Div j,Sarath Ramesh,Yatindra A.,RINKAL PATEL,Kumaresan"/>
        <s v="Achint,Anish,bhomick bhaskar,Sumit,Des Raj,Amazon Customer,Gursimranpallah,Amit Ahluwalia"/>
        <s v="Aadi Injal,A RAMU,S.S.Sohi,Shaifali M.,Mahesh Kumar,Shubham shukla,Rahul,Vimal Raj"/>
        <s v="Amazon Customer,Viswas Reniguntla,Shreyas mc,KARAN,vishnu pareek,Sinu,Rohan Magar,Gokul"/>
        <s v="Mr. N√∏b√∏dy,Muzammil Khan,Nitish kumar,Yatharth Patil,Sathish,Alpesh Rathva,Suman R,virtual"/>
        <s v="Ravi Kumar s/o Devraj,anil-kumar,Soumith,Drew Arsenic,Jigar,Tamanna,H.N.GNANESH,Mihir Bhatti"/>
        <s v="suraj,Bharanidhar,S.B.Vignesh,Srikanth GR,Hari,Shashi,Palanivel raja N,Pavan Singh"/>
        <s v="Bhuwaneshwar kathlane,Jainit mukeshbhai Chauhan,Mahesh prajapati,Sonu Kumar,narender,Rajkumar jain,Bani panda,Dhiraj Tiwari"/>
        <s v="lucky,SALMAN S,Rahul Singh,INSOLARE ENERGY PVT Ld,Sandeep Kumar Sahu,Amazon Customer,Sudhanshu,Jp"/>
        <s v="Amazonnig,Anurag,p_v_,Anil Kumar,Ignatius Nayan D'Rozario,Amazon Customer,Maulik Aryan,basraj"/>
        <s v="Siddharth suman,Soumayan Chakraborty,Papori,Agasthya,Jiten Sinku,Aleena,Ram Surat,Uday Kumar"/>
        <s v="Neeraj Vishwakarma,UD,M.Sathish kumar,Karthik,Kunjasha.v.kadu,Govind N.,Yogesh Tayde,Amima khatun"/>
        <s v="Maxrock89,Ayush negi,Rakesh,prasanth,Suraj,Sudhi/Deeps,Vigneshraja,KONDOJU HEMANTHA CHARY"/>
        <s v="Narasimha Rao,Anitha Dalwai,Sachin Ghadge,Udaya Shankar G,Abedh Babu,Neha,Hiro,KAPIL JINDAL"/>
        <s v="T N Sivaji,Akku,V,Meet,MOHAMMED,Niranjan koyri,Tamil selvan,Puneet S."/>
        <s v="Uday Joglekar,Simi Singh,Hi,chirag bansal,Swarnavo Dutta,H Rt khuma,Adarsh,Dixit"/>
        <s v="Hamsavarthini,Samir Shukla,Shahbaz,Shar,Akshay,armaan,Alok Kumar Dixit,Alok pandey"/>
        <s v="Souradip,Narendran D,Mandar Barve,P Nagar,Amazon Customer,Ravindra Chauhan,Karishma binraj,Jithin"/>
        <s v="RAHUL GOUD,Nitesh,Lokesh K V,KESHAV Kohli,Ozair Ahmad GLS,vishal mandal,Vicky Kumar,Mohamed A."/>
        <s v="Murali am,Mithul R.,Ritesh kumar,Debia Pipa,sarang,gopal,MSK Purushothaman,Divyanshu Saraph"/>
        <s v="Dakshvir Singh,Palash Kapuri,Abhijit Gupta,Buyer,Anmol Saxena,Irfaan,Hon,dr sanjay kore (some kore)"/>
        <s v="Shafeer Pn,Sudhanshu S.,S U P E R M A N,Radhika V.,Amazon User.,rushikesh,Amazon Customer,Hrutik"/>
        <s v="Chandrashekar SK,Mohammed Ashfaque,Arif Hussain,wiki,A B singh,dr.parimal ranajan de,Harsh Mistry,Naresh"/>
        <s v="Vaishnavi Khedekar,Sandeep Shriyan,Kislay Kishore,Vijay,Amazon Customer,jatinrohilla,Ashwin,Ashwini"/>
        <s v="Abhishek,Kindle Customer,Raghu s.,Shashi Shekhar,stephen,Sayan,Shiva,Yadu"/>
        <s v="Jasmeen,Santam paul,Deepak,Perabathula Srinivasarao,Gokul Agrawal,Suman Gurung,Kishan,Pooja sony"/>
        <s v="Dipu,Kayumuddin,Ankit salunke AS,Ramachandran Ravi,Nekitha V,Sumit G.,Netaji,Raymol"/>
        <s v="Arun J,Sebonti Banerjee,srikar,Mayu,Neeraj joshi,Vinay Singh Kharayat,GP,Paromita"/>
        <s v="Abhi_K,Amazon Customer,Swap,shivam,Abhinav Singh,Pulkit Bhardwaj,Minoy C Mathews,ADITYA SINGH"/>
        <s v="Amazon Customer,Prince kumar,SK,Nishikanta Sahoo,Shivam,Amazon Customer,Piyush,Rafiya"/>
        <s v="Dilip Kumar,Aakash Purohit,√ÇRUN MOHAN,Charan Kumar Shetty,zaineb,Nalin,Priyanka,Amazon Customer"/>
        <s v="aravind,AbdulKhader Mohammed,Mehul Pandya,Siva G,Arvind kumar,hariharan,Rhea,aveem ashfaq"/>
        <s v="Suraj Singh,Shashi p.,Anmol,Toseef Iqbal,Anjay mandal,Aniket,dadaso s.,anuragnaidu"/>
        <s v="Ansh KaTariA,Saqlain Shaikh,Sardar V.,Rushikesh P.,Biman,Kumar ravi,Avinash kr pandey,pankaj kamble"/>
        <s v="Rajesh Panchanathan,Ravikumar_Mani_INDIA,SATYAM STORES,Deepak Vincent,Ranjith,Surya,chetan J,Nisarg R."/>
        <s v="Amazon Customer,Cijo George,Mallikarjuna Ukkadala,Maniarasan,Dhruv Shah,suraj gurav,Kavita mahajan,Dharmendra Singh"/>
        <s v="Prasad,Prajwal Shetty,Venkataraam,Zubair muttoon,Subrata Murasing,Mintu kumar,Amazon Customer,Sameer Sam"/>
        <s v="A K Rai,Poojitha Subrahmanyam Naralasetti,Mugiwara,Arasu,Suraj M.,Vasudeva,Praveen Ramachandruni,Bhaskar Choudhuri"/>
        <s v="Vaibhav kumar,Raju Prasad,shinde Exports,PARIMAL KARMAKAR,Niranjana,Dhruvish,Ravikumar Govindaraju,Mayur Shetty"/>
        <s v="Yesha Bhatt,Vedanth reddy,Mohit mishra,Ashutosh,Nishanth Daniel,SOLANKI LAKHMANBHAI NAJABHAI,Nitya,amazon user"/>
        <s v="SRI RAGAV,Sachin R.,Ritvik,Ebbie Thomas,Siva kumar,vishalkumar patil,Ayush kumar Prajapati,Ananda kumar"/>
        <s v="Jagrat,Prince kumar,Uma Acharya,amitosh biswas,sundar,Amazon Customer,Amazon Customer,Nikhil Kulkarni"/>
        <s v="Kindle Customer,Aryan,pooja reddy,Amazon Customer,Meenakshi jasrotia,imamthulla,Anan,Sanjay Chavan"/>
        <s v="Omar,Devesh,PsyShaank,Amazon Customer,logananil,Amazon Customer,Raven,n.sundar"/>
        <s v="Anirban Mukherjee,Arbaj Patel,Sheen Figeredo,Richard,Santosh,UMESH LAHORKAR,sirsa,Hemant"/>
        <s v="Arnav,Bharjil Deka,suraj.s,Shubham prashar,Kavi,vansh gurjar,nithin,Ritesh Negi"/>
        <s v="Aksa akhila,Subhadip,Kanna Keerthi,shopping User,Fauziya,Faisal Nasti,Mithun,@madmax810"/>
        <s v="Annan,Sushmita Ghosh,Ananya,Jsivasankarreddy,Rohan Gupta,GIRISH BHATIA,Raju Thakur,satheesh"/>
        <s v="Kshanik Rajak,Gajanan,Tester,Shiva ji gupta,Rahul R.,Ronak,Anshul,Adarsh"/>
        <s v="Sanjeev Prasad,Sivanagasai,Karthikeyan,shruti,Harshada Rakhade,Prudhvi Rj,Neeraj Dubey,Praveen v"/>
        <s v="Diksha Wankhede,Sam,Shafi Nagani,Unified Excellence LLP,Adarsh,SUJOY DAS,Nitin Kumar,Archana Mishra"/>
        <s v="Divya Sood,Athar,RINO,Purvesh,R Periyasamy,Amazon Customer,Deepti,A customer"/>
        <s v="Parenky Amaresha Adhikari,hiren panchal,Amol,Gs7,Anurag Dabas,Kumar Satyam,Nikhil Pramod,Buyer"/>
        <s v="Pranjall Kumar,tapas sing,Kondapalli mukhesh,Madhu Raman,Praveen K Cherian,rahul ohal,Rajendra,SOHAN THAKUR"/>
        <s v="Afrina Hasnat,BKBasu,Ayush Raghuvanshi,Wilfried Antonius,krishna,Kashish,kamal k.,Srikanth Subba Rao"/>
        <s v="Anand Kadu,Toney Abraham,Subhajit Kansa Banik,Akshesh,Tashi,Saurabh das,Ramanjaneyulu,Ashraf"/>
        <s v="Sean m.,Medha Garg,HARIHARAN M,DEEPAN CHAKRAVARTHI R,Amazon Customer,IQ,Tessy George,Aman Rizvi"/>
        <s v="Rambeer kumar,Ramesh,Digambar Shelke,awadhesh Kumar,Agrim Shamra,mahima,harpreet singh,Rajat Semwal"/>
        <s v="Riz,Akshat Nehra,Kishan Patel,Saurav Jha,Nilesh Raj,Kasper Nabam,Vineet Kumar,Peeyoosh Kumar"/>
        <s v="KNReddy,Shashank Reddy,sid,Bharat Justa,Keshav R.,Mohammad Aslam N,Cartik N,Anastasiya Glebova"/>
        <s v="Ankita,AR,A Rohini Kumar,Harsh Tiwari,Unknknown,Subrahmanya Sastry Bhetanabhotla,Junaid shah,VINAY"/>
        <s v="Deepak,Dhara singh,Shravan V Prasad,Aneil Jeevan Raj Dorakula,Abhi,Sindhu Arumugam,Riya Singh,Amazon Customer"/>
        <s v="Guhan V,Kailas kanna,Sankarapu sateesh,Joyal,S_Sarkar,abubakar hussain,kiransinh khant,zameer khan"/>
        <s v="Yogeshwaran P EEE,SHUVADIP MUKHERJEE,AS,Naveen Lamba,Anshu gautam,Vinay gupta,Ankit,Anita Devi"/>
        <s v="Swapnil,Kunalb,SATISH MALVIYA,Manisha soni,Bishwapriyo Sarkar,Ravinder,Durai Vignesh,Placeholder"/>
        <s v="ABHISHEK SAXENA,C.M. Dhananjayan,Yash,AMIT KUMAR SINGH,Aashiq,Amazon Customer,shivendra sheel kulshrestha,Sushila Doshi"/>
        <s v="Karthik,akshay,Prosper Paul,Raksha Ghutke,shallu,Shashank Tirkey,Ajit Roy,√ÅJ√≠th"/>
        <s v="shree,Sandeep Reddy,Raj,Rhythm S.,Raj Chavan,Gaurav saxena,Saurabh Kulkarni,Maximus Davis"/>
        <s v="shiv pratap singh,charls abraham,Vagisha Sharma,Ronit,Alphonex,Prasad Bhat,Rudradatt Jhala,Subrajit Saha"/>
        <s v="Bikki Chowdhury,mÃ∂aÃ∂nÃ∂nÃ∂uÃ∂ mÃ∂eÃ∂hÃ∂tÃ∂aÃ∂,Well person,Sourav2348,Nagaraj Veluswamy,Nand,BKBasu,Sandeep Kumar"/>
        <s v="Surendra,Mahalingam,Anindita Rout,Priyanka,Nikhil Roshan,Nikita,Dilli Babu,Jyotsna Mishra"/>
        <s v="MOHD NASIM,Shab,Aniket Dhuri,Aryan Gupta,Archana,Ketul,Dr. Ramya Sampath,roshni kewat"/>
        <s v="Harsha,TUSHAR BANSAL,Harmanpreet Singh Punj,Tushar garg,SD,nikhil chaudhari,Lakshmi S,saikat"/>
        <s v="Sharon Murmoo,Kuldeep Sadhu,Harshavardhan B Bhojakar,Jayakrishnan U,Aparna,VT,NAUTICAL,SAGAR"/>
        <s v="Dr. Mujtaba Ashraf,Gurukiran Maratha,Abhishek More,Neeraj Vishwakarma,Azarudeen,Kishan Patel,moulesh,Jamesbond"/>
        <s v="Ariz Siddique,RAMKESH SHARMA,Mang singh,Vijay Gharpure,Manish Singh Chouhan,Rohan chavan,Abhay Satyarthi,Jayakrishna Shenoy"/>
        <s v="Aniket Raj,SA,Anonymous,Gaurav,Amit Agarwal,RM,SUNIL A.,Chittaranjan Padave"/>
        <s v="Kalpesh Panchal,Raviranjan Kumar,karthik chokkalingam,Maryam,Amazon Customer,Ameya,SOLANKI LAKHMANBHAI NAJABHAI,Pinaki"/>
        <s v="Abraham M.,Varun,Sandeep J,B HYNDAVI,Charan Teja,Bhuvanesh Sekar,Jubin kakati,Placeholder"/>
        <s v="Jrs,Jayakrishna Shenoy,SNR,ank_bangalore,GSN,Debabrata Das,Shubham sable,Durgesh Rathore"/>
        <s v="Ayan Chakraborty,Amazon Customer,DeepSea,Rahul Raj,Nitin Swarup,Arun Kumar Nayak,Khan Saab!,Amazon Customer"/>
        <s v="À¢·¥∞82À¢·∂ú ‚úîÔ∏è,Manish Rautela,Sai kiran,Dinesh S,Uttam,Shahrukh,ADITYA UBARHANDE,Deepak Kanwaliya"/>
        <s v="Parul Walkey,Kirthivasan,Ashok.,Deepika,kavan,Mohan,Saikumar,Hari C."/>
        <s v="Atul Modi,Akash gahlot,RAHUL RAMAN,Drashty N.,Dr. Gilbert Ignat,Soumitra Deb,Mohan,Mathivanan"/>
        <s v="VSMS,karthik,Latheesh Reddy,Mayank g.,Sachin Kushwaha,Rahmatullah,brahmas_bull,annaladasu jeevanababu"/>
        <s v="Ehsan Ul Haq,Abhishek rajput,Nishant Malik,ruhi a.,jasmitha,Sunil W.,B. Bibo,monyag"/>
        <s v="Meghana,Udit narayan gupta,R.sasikumr,Sweta Chopdar,Amazon Customer,Samisha Malik,Arhaan Khan,Pallab Das"/>
        <s v="HIREN PARMAR,Yateesh Rajput,Bhubanananda senapati,Gaurav R.,Sumit Jain,Siddiq,Shreya Srivastava,Sharon M V"/>
        <s v="kashif,sezhian,Dinesh K.,Jenifer,Harsh,suresh,Madhu,Amazon Customer"/>
        <s v="Subramanian M,krupasindhu,Amazon Customer,Arun,Siva sbs,Johny Depp,Abhishek Kumar Singh,Mr. G"/>
        <s v="Shaikh Faisal,SISODIYA NANUBHAI,Aaryan Jagtap,Mr. Saddi,Arul,SOURAV DAS,Tejas,Bithika Paul"/>
        <s v="Nafisa Nehar,Narinder K.,Mayank,Harsh Raj,Dr.G.K.H.KRISH,Soumava Chakraborty,Sahid,RAJU ACHARJEE"/>
        <s v="Nayeem ur rehman,Selvam_saravanan_reebok,Kriss G.,Amazon Customer,Subbu,Pranav,Victoria,Shashank Khandelwal"/>
        <s v="Vibhor sharma,Eshaan tripathi,Arun R,Vikrant Khatri,Mahir,JASVINDAR SINGH,Mahaboobsaheb s.,aasim khan"/>
        <s v="f1rstmehul,Kalyani Ramasubbu,sourin roy,Sujit,Milan Bhanderi,Shivam Agarwal,Manav,Karthik"/>
        <s v="Amazon Customer,Jayesh B.,Sunil,Kaling246,biswaboka,prabhakar,Shekhar saini,Mohsin chouhan"/>
        <s v="Asraful,Sagar prajapati,Mahesh Kumar Tiwari,Amazon Customer,Manav bhanderi,Tarun,Yallaling Maruthi,Rahnuma"/>
        <s v="Uthiranathan,Scuba_3d,Amazon Customer,archana,Nithin,Annie Thomas,ziya malik,Surendra verma"/>
        <s v="Mastercard,Krupal Gajjar,Sanket,lional,Atteng Eric,Deepu prasad,swetha,Abinash J."/>
        <s v="Jayaprakash,Keshav Rana,Mohit prime,Aman singh,Yogesh K.,Ngiantseng Thowmung,Akshaya Rao,Dinesh jumani"/>
        <s v="abhilash n.,Tk,Mayur,Ajay,himanshu kumar,Harikumar,Raja,Syammie"/>
        <s v="Nikhil M.,Quader,Amith Bipin,Preet Shah,gaurav bagde,Anubhav S.,nirmal,ABDUL BASITH"/>
        <s v="JAYASHANKAR VB,SHAHABAAZ SHEIKH,Ranjan,Nilanjan,Mohd Aniz Bijal,Srikanth Bhattu,Saif Shaikh,Govind R"/>
        <s v="Deepak kumar,Ahsan Shaikh,Karan Khanna,Sagar Nemade,Fazeela Fazzii..,Manoj,Sujoy Singha 93,Mani"/>
        <s v="Sonubhai,Sujili v,Mohammad Maqsood,Mohammed Jafir Ashraf,Asirvatha ravi,saif khan,Jeni,prolay"/>
        <s v="siddhi kamat,Reshma Sagar,Mahima singh,Sayantan,Akash Tyagi,Prerna Hazarika,Benjamin,Abhishek kumar shah"/>
        <s v="Sancha Bir Subba,K.R.Kotian,MANASH,M.Suresh,Amazon Customer,Pratik B.,Velu_Vadeo,Sudipta Dhar"/>
        <s v="Chetan C.,Bhasker,Heet Kantharia,Kavitha  R,Roy b s,GG,Chirag Kathuria,Neeraj Ram rakhyani"/>
        <s v="Jaldeep,karan,Kalyanchakravarti Nemana,Swapnil S.,Aman Kumar,Sanjay Tikoo,Yogendra B.,Sitanshu kumar"/>
        <s v="Rajesh singha,Bhavesh,Sivanath,Akanksha suvarna,honest user,DEEP Sadhukhan,Debjit Chowdhury,Kuldeep Rai"/>
        <s v="K. Vijay Kakulavarapu,Samuel Nesa Kumar. L,Nelson,Abid,Manav,Saurabh yadav,George V.,joseph"/>
        <s v="Dip J D,NJ,Kailas h rasal,bhoobalakrishnan,shekhar,Sekar,Ankit kumar,Ujjwal Murmu"/>
        <s v="Rajendra Singh,SUBRATA MUKHERJEE,Abhay Meshram,bahlung,Pragnesh Patel,Mithu khan 9732,Koushtub goel,Rovin Singh"/>
        <s v="‡§Ö‡§∂‡•ã‡§ï ‡§µ‡•à‡§∑‡•ç‡§£‡§µ,Satish,KBK,rajendra,BuyerOfProducts,Manjush Mohan,M.A.SAMAD KHAN,laxman pallikonda"/>
        <s v="Kohana,Sameer,Rishabh singh,Sourav Ghosh,SUBH,N T HARI HARAN,Gurujeetsingh Pardeshi,SB"/>
        <s v="vinu,Goutam Banerjee,Rajeesh P,Sheeja Mol,Suman,anupam kumari singh,Sourabh,Amazon Customer"/>
        <s v="Manish Kumar Pandey,Kayal,Nilesh kamble,Princedarji,AMIT PORWAL,Naman Khokhar,Rohan Narvekar,Yusuf Saifi"/>
        <s v="Vignesh,Aniket,Nitish Kumar,Amazon Customer,Yusuf,Nageswararao,Ashish,Bhupendra"/>
        <s v="Balamurugan Trivandrum,prathmesh sawant,Praveen Stakez,Dhananjay Thackeray,Gyan Bhooshan Dubey,Ranabindu mondal,Nilesh,Ganesh S A"/>
        <s v="Rakesh Roshan Koul,Vikas Kushwaha,GR Talwar,Sunil Yadav,Amazon Customer,Aarav Agrawal,Tushar Jain,Amazon Customer"/>
        <s v="varshini Mani,giri babu,priyanka singh,Geethanjali Arivudainambi,Aftab ahmed,Zahwa Husain,Amazon Customer,Raghu"/>
        <s v="Satish,Anonymous,AJIT SHRIPAD GADGIL,Lovejeet Singh Randhawa,jaiganesh,millon das,Jincy Thomas,Venkat Kumar"/>
        <s v="Neha,Amazon Customer,Rajat yadav,Vivek,Joy B Hans,Periyakaruppan,Avinash,sejal ghuge"/>
        <s v="Aditya Chatterjee,Raksha,shubham s.,Lucky mir,Shar,Soham Papinwar,AJJU BABA,Suman sutradhar"/>
        <s v="Parul S.,Prateek Tiwari,kateriki,golla ramesh,Misoma,Gajanand Raigar,Samir,Jupally bhanu"/>
        <s v="Ravi,Shrey,Deepthi,sreeraj,Priyadarshini P,Abdul Aziz,Neha,Sohan Maity"/>
        <s v="Shahul Hameed Izzath,Ram,Boopathi,seeni,Umesh Bagul,Mohd Aslam Khan,CamRawLoofy,Anshuman Kashyap"/>
        <s v="zain,Deepak,VIMAL,Shiv Sagar,Tamil selvan,Rakesh yadav,PAGOLA SURESH,Olivia"/>
        <s v="Sthith,Bhagwan Patil,Abhisekh,Murtaza Chhatriwala,Beixun,Rohit lakra,g.d.nithi5,Tanuj Tiwari"/>
        <s v="Madhusmita singh,Sandeep Singh,Jay OG,Asim,Vikas malakar,Nitin Verma,Amazon Customer,Subi"/>
        <s v="Miki,Nikhil,Nidheesh V,Patel raiyan,Embari Sriteja,Shubham Kumar,Amazon Customer,subir das"/>
        <s v="Kulasekaranslrk,Amazon Customer,Sampada,Rudraksh,Narayan,Vivek Jadhav,srivani,Amazon Customer"/>
        <s v="TASAVUR,Manoj Kumar D,Pamu,RIYA,MEGALAMANIPG,Vimal,RAJ KUMAR GUPTA,Abhishek"/>
        <s v="Sasmita Chopdar,Manas Mishra,Atul kumar,Rudra Pratap Singh,Harshad Bhairamadgi,Manoj Yadav,Gyannidhi prasad,Lokesh kumar"/>
        <s v="Digvijay,Vismay,Yogesh,Rajesh K.,Yogesh Dhurvey,Nitin Soni,Hacker,hariprasath"/>
        <s v="Aadil Fayaz Naik,Raj prajapati,vishalkumar patil,Mom Malakar,kannan,Srikanth Sivaraj,Addy Banik,Pawan"/>
        <s v="Saksham Gaba,Shivam j.,Gaurav gun,Mohan,Lalit Kumar,Anitha,Tharun krishna,Aadil khan"/>
        <s v="Manas,harikrishna,Vinit,Subrat patel,Varun Nayar,ved rajput,Pradeep,Mayank Kaushik"/>
        <s v="Satish,Siddhant,Dibyendu,Utkarsh Verma,Akashneel Saha,Shivam biswas,meenakshi kamra,Rishabh sharma"/>
        <s v="Somya Meena,Poojitha Pachigolla,Satya prakesh verma,Aaradhya Shandilya,Kevin,Ranjitkumarmanna,Ahsan Shaikh,Sapna"/>
        <s v="Dinesh jumani,HIREN SHAH,Gyan J.,Rajesh,Navin,Ameet A,Prajakta Desai,DHARM D."/>
        <s v="ü§òüèªü§òüèª,Kabi,Manoj kumar ware,om,Hemant Kumar,pawan r.,Anshu,Pavan kamar"/>
        <s v="Anshula Jain,J P Nagia,Humayun,Dr. Shahid Jibran,Jaspreet Kaur,avinash,Biju T.,Megha"/>
        <s v="Nikhil M.,Sonic,MUTHURAMA S.,N praneeth,Nitesh Kumar,Ravi Gogineni,T.Nuthan,Mohan"/>
        <s v="Omm....,Cyril George,Chandana K,Sujay,Vinay Kumar,Aditya Sharma,PavanKumar,Mohsin shaikh"/>
        <s v="Aparna,Anshuman,CMA Awdhesh Kumar Gupta,Samanway Koley,Junaid,Raj Chavan,Ankit Thapa,Rachit Garg"/>
        <s v="Chandrajeet rav,AMAL RAJ,Avan,Krishna Murthy,Gigendran,DEBOBROTA HALDAR,Ansh Sahu,Aditya Rana"/>
        <s v="Sheikh Asif Ismail,Biplab Pal,Amazon Customer,shrikant diwate,Ajay R Jadhav (artist),Riyu,Suraj Rathore,Ayesha Khan"/>
        <s v="ghost parris,Zeeshan Ansari,Dipankar Mondal,Sonam mishra,Harini Jeyapal,Vineetg,Tathagata Chakraborty,RAVIKUMAR RAGHAJIBHAI PATEL"/>
        <s v="Nikhil M.,Manoj K.,Nikhil,Lenkalapally raju,You tube  &amp;  insta- The_voyager_ad,Ajinkya M K,Manish Parate,Kanak Sharma"/>
        <s v="BhavenW,satish,Jayakrishnan R,Amazon Customer,Placeholder,Arun Sharma,EvÕ•·é•lÕ£kÕ´·é•≈ágíÜúV·é•ck◊•,L.Sherpa"/>
        <s v="Manish,Harish,Amazon Customer,Uday kumar K,Sheela Chauhan,Richard,Sushil K.,blackandwhite"/>
        <s v="(sic),Harshit,Bharath N,Pulkit Malik,Akhtar Anwar,Amar  Thapa,Chandan kumar,vijay"/>
        <s v="Vigi,Sathish,sandep,Tharun Balaji,Aditi Sharma,Gurjot Singh,L Haokip,Anjali Raj"/>
        <s v="Awesome Shopper,Suresh madaka,Amazon Customer,Nilsankar,Amazon Customer,Praveen Behara,Amit,Aniruddha Shriwant"/>
        <s v="Daisy daniel,POONAM A.,T.GIFTSON,ANIRBAN SAHA,Priyanka,SANDIP BHAI,Ekram Mohammad,vasantha Lakshmi"/>
        <s v="Navdeep,Tanu,APOORV BHATIA,manohar,bendi naresh kumar,Anshu Verma,Mohammed Ahmed,Experience Japan"/>
        <s v="Devarajan N,S.B.Vignesh,Likhith,Bipin Patil,Satish D,Amazon Customer,Hemanth,Sahitya Bera"/>
        <s v="Amos b.,Srimanth,JATIN BHATIA,PARTHIBAN LUCKY,Kushagra Jain,Karthiklokey,Akash,Suresh"/>
        <s v="SHAHID SHAIKH,Amazon Customer,YUSUF A.,SEKHAR,THIYAGARAJA K,M M Singh,Amaresh chandra  barik,rathnakar"/>
        <s v="Karthick KJV,Ruchi,Amazon Customer,Harishankar Thakur,aizah,Dr.Murli Manohar,Mohan Devaraj,Mini Cherian"/>
        <s v="Vijaya,Kumkum Kumari,Amazon Customer,Altaf Khan,Praduman Singh,JV,Lata Sharma,sridevi  küëç"/>
        <s v="muntasir kayal,Rohan,Dr.Aasif,Jason,ShreeKrishna Gavhane,Reshav chauhan,Rama kishore,Abhijit W"/>
        <s v="Hitesh,Deepak,dv,Abhishek Nigam,RAJ ROY.,Reshav Thakur,Vivek Guna,Ban Gamer"/>
        <s v="Amazon Customer,Ramveer ydv,Mugunthan Sakthivel,Dipankar Maharana,VIKRANT SHARMA,Darsh Wala,santosh pitla,Subash"/>
        <s v="Vignesh Prabu VP,Sachine,Shobhit Chaurasiya,Kumaresan V,muhammed shanid an,Alap ND,sachin,Sourav Bhattacharjee"/>
        <s v="Ramana KV,akshay t.,A certified buyer,Mohamed Nihad,Adesh Bhatt,santoshpandey,Kamal,Abhishek Srivastava"/>
        <s v="Dr Ajay Bindra,vivek,DEEP KUMAR V S,ZAAMBUTECH,Abhishek Kumar,Asim,dyneish,DINESHBHAI T.PATEL"/>
        <s v="Abhilasha,G4N,Dr. Gandharav Mehta,Nimai C.,HASEENA,Unknown,Sri Prasath,Nida parveen"/>
        <s v="T.Sharanvelan,Devendra Singh Rawat,Mahaboob shareef,Jaseel,Ashish Sharma,Amazon Customer,9650386949,Shraddha"/>
        <s v="Deepthi,Nitin Mishra,Raju Chacko,A.VISWANATHAREDDY,Saima,Amazon Customer,Arvind kumar,Amazon Customer"/>
        <s v="Bazil,Shoaib,Devis,PK,Unboxing video by Abananeez,Krishna D.,Sameer,Shubham kumar"/>
        <s v="Koustav Gayen,Nagesh Pai,DEBOBROTO DUTTA,Kailash,Naresh Arora,Placeholder,Anisur R Mullick,Denadayalan K"/>
        <s v="Amol G.,Avani mankar,Vinod kumar,MD Perwez,NADIA FATIMA,balmiki sahoo,Faris Tkd,Barnali bauri"/>
        <s v="SUPER HEAT,Vicky kashyap,Kapil,Pragati Mishra,Dhatcha Sarank,Muthu V,Revanth,Ajitesh Kushwaha"/>
        <s v="Suraj,nilesh,Pawan,Deepak Singh,nikhil chaudhary,Vinayak P.,Tabish Tariq,Amazon Customer"/>
        <s v="Amaan Ahmad,Subhani shaik,Vipul Sonker,Pothi Kalimuthu,Guri Kamboj,Vilas,Dr.Aasif,K.Shiv"/>
        <s v="RajendraK Tiwari,A Honest customer,Amazon Customer,rameezraj,Amrut K.,Amit Mani,Reghunathan,prita"/>
        <s v="Vijay,Asad,Mohan,siddhraj,Nayan Ambhore,achoibam poireinganba,G.shyamsundar,Joginder Parihar"/>
        <s v="Aditya Kumar,Awesh,Amazon Customer,Prita Bhattacharya,Anish,Suyash Bajpai,Rishikesh Ghosh,Rohan"/>
        <s v="Fardeen mujawar,Pavan,Danny,Siddhartha Pratap,Rabindra Kumar Das,Amazon Customer,Rakesh Ranga Yadav,Nivedita Chatterjee"/>
        <s v="AmazonCustomermh7790,Akkuu Akshay,Zahid T.,Pranta,SarangC,Rohini,Aarush,usha"/>
        <s v="Prasad,M. Satyanarayana,Sarthak Jain,Lokesh,siddhath shiva,Sharanabasava,shallu,Lalthakunga"/>
        <s v="Srikkanth,Sameer,Alexander,Siddhant Pawar,Deepak Kumar Behura,dhruv,Uday,Ajay Kumar Pal"/>
        <s v="Ashraf Akhter,Faizan,Axay Chauhan,Tanmay,deep,Salman inamdar,Soumya Gayen,Harshit Thakur"/>
        <s v="Aradhna Aadhya,sonali ghosh,Sam,VGRK,Surfer007,Lovely,Arun sharma,Maria"/>
        <s v="Akhil Raj Kunwar,Aditya Jain,Nanda Kumar,Yuvaraj M,Hari,Yovan Aroquiam,Debabrata Mandal,Yash Sharma"/>
        <s v="Amazon Customer,Santos,CVN,anonymous,Sacchidanand Pant,Sa9025,Vijay,Ravi Tiwari"/>
        <s v="Rajesh sharma,Akhil Sondhi,Varun Rao,Samrat,Shimnith,sanjana,Aaqib,Thejas"/>
        <s v="Tech boy,Deepak,8445025922,Ashok Alkari,Amazon Customer,deepak"/>
        <s v="Kanta Khaksa,SKK,Subramanian K N,Sandeep Reddy,Pramod,Vipin Kumar,REVANAPPA S K,Debjani Karmakar"/>
        <s v="Prince rabha,Aditya Koppuravuri,Abhishek patel,Sultan Khan,Krishan Murari Gupta,Akash sharma,Amazon Customer,Lavis Telecom Center"/>
        <s v="Aditya Chauhan,Student,MAHENDRA KISHORE RAIZADA,Sanjay,Srivatsan Jyotsum,Olivia,Devendra Singh,Hemant"/>
        <s v="Santosh,Ravindra r.m,Shubham Maurya,Prateek Sunal,Nishant Kumar,Prajapati sagar,Keyur suthar,Amazon Customercare"/>
        <s v="Naresh R.,Pawan Kumar,Pauly C L,msvsmanian,Rishabh Kumar Sinku,Sushil k,r s singh,Ashmeet singh"/>
        <s v="Pranav,D Joardar,Roy,Puneet,Gokul,Nachiket,Prashant T.,Prem Moon"/>
        <s v="Siddhesh s.,Karthik,Vikram Kanth,Dhanesh,Rani,Amazon Customer,Amanpreet Sran,Vineet"/>
        <s v="Selva sibi,TZ,c d johnson rajakumar,Credit Maverick,Subhash gaddam,NILLA PANDU RANGA,Ankit,Gokul"/>
        <s v="madhu AR,Pawan,Mohamed Ajmal T M,POGU SAIKUMAR,Rathin Chopra,Brundaban Das,ABHISEK THAKUR,KD Kandpalhld"/>
        <s v="RUPESH BISHT,Sinoj Mullangath,Charles,Sanjeev Khurana,Dhruvil,Pradeep,Tcr,JULFIKKAR MONDAL,CM"/>
        <s v="Nagarjuna Pavan Kumar G,panendra ommina,Umamaheswaran,Shailendra Pradhan,Suraj Kumar"/>
        <s v="Naveenkumar.K,Jenny,Flora.bebo.vidyarthi,Kimmi Chopra,shivendra pratap,Prasad,Sunil,Kisan bariküéà"/>
        <s v="Javid Nisar,Dr. Gilbert Ignat,RAJAN,Sriram,Sagar,Gurpreet singh,OPTIMUS PRIME,Sheikh Mohammed Imtiaz"/>
        <s v="Shibendra,Rajesh,Hemang verma,Sj mitra,Amazon Customer,Amazon Customer,Johar Mohammad,Manoj kumar"/>
        <s v="KS,Shubham gupta,Suman,Sishir Kumar,Aijaz Saifi,sukomal,Placeholder,Gogou Khongsai"/>
        <s v="Ayush pandey,Puneet Sharma,Lakshay,Vala 18,Jel,Rj madie,Shresta reddy,Rohan halaj"/>
        <s v="Abhay N.,Karan Arora,Bhavneet Singh,Deeptha Narayan,ANAND PRATAP,Vinay Savla,Parmod,Shail Alavani"/>
        <s v="Certified customer,deepak,Sanjiv Suhas gogate,anoop,SHUBHAMKHARIAL,K.S.Sreekumar,Ramesh,Rajat"/>
        <s v="Amazon Customer,Prakasha,Indramani Shukla,Md I.,Amazon Customer,RN,Raj P.,Neeta Pawar"/>
        <s v="Good,Aayush,Nupur Gupta,Gunjan Sengupta,Syed TAMEEMUL HAQUE TAHSIN,DEEPENDRA SONY,Sankar G,Aspire"/>
        <s v="Josh Crooner,ADITYA PAWAR,Amazon Customer,Aaryn Chaudhry,Mrs S Kayal,siva behaea,Karthi,Dnyaneshwar"/>
        <s v="S.mohan,Ashish Raj,Dr.Nirmal Singh,phone user,Aanchal,SUNIL,Jayakrishna Bomma,HARIDAS VILAYIL"/>
        <s v="Saurabh nath Jha,Subhankar Mol,Ashutosh Upadhyay,Nitesh Patidar,Pradeep,Pritam Mondal,Chandar,O' Hansda"/>
        <s v="Joel Thomas,YMNY,sachin singh,A Jackson,Gogi,XYZ,Shaik Aleem Uddin,Amazon Customer"/>
        <s v="pushpendra kumar,Avanish,Rajet Sutradhar,Amazon Customer,‡§Ö‡§≠‡§ø‡§®‡§µ,Suman G.,Dr. Fazalur Rahman,Ebin"/>
        <s v="Madhav Ashokan,parin patel,Arun S.,Salil Iyer,Amazo...n,Shrijit Mondal,Ankit Ghosh,Ritupon Baishya"/>
        <s v="Sreelal S,Abe Ralte,Abe Ralte,sridharan,Anuj Malhotra,Binu Mathews``,Bhanu,Subhasis Deshmukh"/>
        <s v="Padmanabhan R,Balasanjay,Tripadh,Philip,Abhishek Patil,Ankit Kumar Singh,Dr Naqash,Sohan Maity"/>
        <s v="Evangelyssa,Harendra Nath Baidya,Skanda Prasad,Dr Nagacharan Gowda,Amazon Customer,Raghavan  CV.,Shibam sharma,Amazon Customer"/>
        <s v="Rudra patra,Amazon Customer,Nisha,SK YOUSUF HUSSAIN,Diparna,Gaurav Sharma,Abdul mateen,Aakash T."/>
        <s v="Hayat Ansari,Basanti Renu Hembram,Darshana Prajapat,AMBADAS,Manjunath,Viswanathan K,Sheetal,Srinivas"/>
        <s v="Anwesh Gudepu,Senorita,JK,Kalyana Manikanta Pasupuleti,üòàlokiüòà,Madhav Upadhyaya,Dhiraj Kumar Gupta,99BestDeal"/>
        <s v="p a joseph,Saurabh J. Deuri,Yogendra kumar,Purvi Neema,√ÇRUN MOHAN,Ankit Nagvekar,Gautham Panchavadi,Akshay Kaushik"/>
        <s v="Ashish Pyasi,SAGAR B PUDABANGI,D Rajesh,BHAVIN,Surendra Kumar Kushwaha,Prasad,shishir sharma,Dinesh soni"/>
        <s v="Yugandhar Menda,Sonia,Amazon Customer,Placeholder,Placeholder,John Raj,Nandhu sajneev sk,Farheen Shaikh"/>
        <s v=" &amp;  I Am IronMan,Amazon Customer,Sayandeep Sarkar,sherin"/>
        <s v="Neeraj Vishwakarma,Sameer Patil"/>
        <s v="RISHABH K.,Anish Galgate,SK HANNAN ALI,S Vijayan,divy soni r,KAVINESHVER S K,Arun,Prithivi P N"/>
        <s v="Abhiram Ganesh,Amazon Customer,Vikash,Rohit,Zakaria Ahmed,Vihar,Amazon Customer,M.bramheswar"/>
        <s v="rajiv,Anil Mishra,Pandri T.,Shringar Gupta,Dr  Abdul Hei,Nitesh Pathak,Anil Tailor,Arun Varma"/>
        <s v="Dhineshkumar,Amazon Customer,Ankit Kumar Singh,Pranay,Harshith,Amazon Customer,M M M,E R"/>
        <s v="Jayanta,Himanshu kumar,Saima,Vivek kumar,Raka,K.praveenkumar,Bhavani prasad,Neha"/>
        <s v="IAMSRK,Tirath T.Trivedi,Damodaran,Ashish  kumar,Pratheep,Antony,Aditya,Dilip ku Choudhury"/>
        <s v="Dilip Panchal,balu prathap,Rahul,hariraj,MRINAL KANTI MONDAL,pradeep kumar,rashid pathan,Baskaran"/>
        <s v="Indrani B.,Amazon Customer,Ramalingam,Amazon Customer,Nishi Pihu,AmazonCustomer,Sahadeb Ch. Dhar,Aishwarya.M"/>
        <s v="Amol W.,Rohit Sankaran Iyer,Best Bakers   &amp;  Restaurant,Patel,Aqeel,Anil Narula,Shivam,Abinash"/>
        <s v="Geetanshu Dev,Akshay C.,madhu,Shubham Sanjay Gaikwad,Amazon Customer,Shubham s.,kalparaj patil,Shreni goyal"/>
        <s v="Abhay Gupta,vimal rastogi,Sughnesha,Prityush,Anzer Ahmed,A name I won't regret,Biby,Kayam Sayyed"/>
        <s v="Kamaldeep Singh,Jaskaran,Ravikiran N.,Rahul Sharma,akbaree,Suraj Khabale,Klassy Klan,piyush ramnani"/>
        <s v="Mohammad Shadab Mozaffar,Smd sayeed,Dhashwanth,Ram,Bhaskar,Archishman,Kevin Kunjumon,lalit"/>
        <s v="hrithik,CHANDRASHEKHAR,Amazon Customer,mukul,Saumitra Pal,Prachi sisodiya,Naveen Sharma,Samiksha dalvi"/>
        <s v="Dhruv Sharma,Durairaj B,Ved Katyayan,Shailendra Kumar Negi,A. Kumar.,Sridhar,Suresh Chauhan,Soumyadeep Barui"/>
        <s v="Basim,Vicky M.,Neeraj Kumar,Tushar Singh Soam,Vidyasagar Murty,Pramod Gangurde,Guruprasad Shejwal,Dileep K."/>
        <s v="Devashish Gautam,Vishakha,Sunny Tanna,Dr.Suman Das,Arijit Sarkar,Amazon Customer,Heena,Mustaque Ahmad"/>
        <s v="Surajit Patra,Dixitkotadiya,Abishek Stephen,Dev,Subrata Nath,balakumar mohan,Pratik,Sekhar Kommuri"/>
        <s v="a.john,Sonika sharma,Umadevi,tarun,venkatesh k c,Anumod,Olivia,Syed"/>
        <s v="Lingaraj Naik,Vinod Patidar,Shubham Soni,Himraj,Anonymous22,NRD AZ Customer,Koushik Roy Chowdhury,Govind S."/>
        <s v="Amit  Kumar Chaudhary,Ankita Kakkar,Neelam Chouhan,Amazon Customer,Ajayaraman,Jaspal singh,Nishant arya,Tharun Sharma"/>
        <s v="Rayees Tigadi,ajay,Tathagata Chakraborty,Rajendra,Nihal Rathod,KOVENTHAN G,Pushpita Mitra,Neeraj"/>
        <s v="Prabakaran V,Chinmay Nayak,SAGAR B PUDABANGI,Gurmeet Bhamra,paras jamkar,panchal,ABUZAID,AaaaBokkaLe"/>
        <s v="Sachin Goel,RONI.A.P.P.POONTHOTTAM,ELDO K MATEW,Ankur Kunal,Karan,Amazon Customer,Prashanth Mettu,Rahul Gupta"/>
        <s v="Ashwin,Spidey Rage,Placeholder,Shreyas Ghare,Sandeep Kadam,Amazon Customer,anuragnaidu,Naveen Saran Singh"/>
        <s v="jatin.,sushil Kumar,Darunte S. C.,jayesh patel,T.Kothandaraman,M Badrinath Sarangapani,Sukhwindar Singh,Rajesh"/>
        <s v="Md asif akhter,KIRAN T,Hanuman sarda,Pranav Chaudhary,V Vijayaraghavan,Placeholder,SHAIK IBRAHIM,Nitin Tanna"/>
        <s v="SUBODH RAJ M S,Amazon Customer,Saurabh kumar,Aarif,Yash,Amazon Customer,Yoginder Kumar,Asif Farooque"/>
        <s v="Mb,Amazon Customer,Adnan Malik,AD,Pradeep Rajbhar,Saikiran kopalli,Amazon Customer,Aryan S."/>
        <s v="Sayan,Lucky,Anish Kadivar,Surjit pharmacist,Aniket Ghole,Vicky kashyap,Kushal,Nrup"/>
        <s v="ESWARAN,Amal Gopinath,DODDI GOVINDA RAO,Vinita kumari,Chidambar Kakathkar,Hari,Siddhath Gowtham,Hari Bhaskar"/>
        <s v="Bhawna,Abhishek C,Richard P.,Vivek,Sonali G.,Chandramohan,Michael,Amazon Customer"/>
        <s v="Sreekumar KURUMALIKKAL,Mukund,ADITYA GUPTA,dev,Abraham,Mahendra,Rahul G,Vivek Kumar"/>
        <s v="ba_doh,Asim Kumar Ghatak,Deepak Sharma,Ujjval Rathod,Shiva Sai Crisna,NANDA KISHORE Patra,Amazon Customer,Danish Shah"/>
        <s v="Sudesh,sayan mukherjee,SS,Ritu Doloi,Sudip Mandal,Yash Raj,Abhay Dogra,Tajammul Hussain"/>
        <s v="Amazon Customer,Prince kumar,Rosy Thakur,Dheeraj,Amazon Customer,Neel Sengupta,Anu Jain,Srini"/>
        <s v="vipul agnihotri,Banshul Garg,AJIT KUMAR,HIMANSHU S.,zamasu,madhu,charanbir,Ayangla Kichu"/>
        <s v="Anurag a.,Shivam Singh,Amazon Customer,m.ganesan,P Santhosh Kumar,Amazon Customer,sk,MAHTAB ANWAR"/>
        <s v="Akil,Sravann,Arun,Priyanka Bhura,Aniket Kumar Ray,Ashok.,Arun,B.SRINIVAS"/>
        <s v="Harshit,Fazeela,Chiranjiv Singh,Joseph Ka,Rohit Kalyan Khaparde,saikumar venkatesham dusa,Dhanu Muthukumaran,Commandant Rizvi"/>
        <s v="Sib,Deepak Kumar,Amazon Customer,Karthik Ganesan,jivan surse,Parthasarathy.R,Satish Kumar Pandey,Ashish"/>
        <s v="Shanu SwamiKohar,susheel,Shubham Tiwari,Amazon Customer,hemant,Rehan alam,J.S.,Ankit kumar singh"/>
        <s v="dgp raju,Amazon Customer,Dipu,Annamalai,prakash srivastava,Ranjeet Pandey,Bk,Narendra Verma"/>
        <s v="Amazon P.,Snt,Rajesh,Soniya singh,Md Ramiz Raja,Amit Rawat,Ganesh,TOBIN KERALA"/>
        <s v="Vikash Kumar,PD,ASHISH CHAUHAN,Kush,Tahseer,Imran Khan,Nikhil Anand,MD Altaf Hussain"/>
        <s v="Jagroop Singh,abhilash g.,gagan deep singh,Akshay Tibrewal,Priyanshu deval,Amazon Customer,Satinder kumar Gautam,anuj saxena"/>
        <s v="Sandeep,Rajiv,Adarsh Patel,Devansh Hooda,Vikram Babar,Varalaxmi,Shadab khan,Suresh Prasad"/>
        <s v="iVan,Priyanka Das,DC,Shivnandan Gautam,Riya Sagar,Ritika,Prabha S.,G MAHABOOB BHASHA"/>
        <s v="Chittibabu M,Sagarjit,Samiran Mondal,·¥Ä·¥Ö·¥°·¥Ä…™·¥õ ú,Ramjan khan,Vijay k.,Ramakrishna Dey,shivani johari"/>
        <s v="Om Shankar,Praburaj,keertika Banshiwal,venkatesh,Masluddin,Shubham Chauhan,S.Safura,Amazon Customer"/>
        <s v="Amazon Customer,Lucky,Pranav M.,Kavin Kellan Kelveen,Yash Tanwani,Amazon Customer,Sunita,SOFTIZON"/>
        <s v="S Y,Budhi Tangu,Lukram slim,Naveen Vashisht,Amazon Customer,Amazon Customer,Deepak,Blush Bunny Organics"/>
        <s v="neeraj vashisht,Krunal Golwala,Sangeeta Yadav,Amazon Customer,koustav,ompal singh,Sunil,A truly Amazonian"/>
        <s v="Pranesh, Chennai,Pushp Raj,Prakash,hemant,Sunil Mahato,shweta s. sawant,SAPNA,Amazon Customer"/>
        <s v="manoj tanwar,Ravi M.,CHAPPA RAVIKUMAR,Shameem Z.,varsha nale,‡®ö‡©∞‡®¶‡®®‡®¶‡©Ä‡®™ ‡®∏‡®ø‡©∞‡®ò ‡®¨‡®æ‡®≤‡©Ä,Sherry,Saket"/>
        <s v="Arijit,RED DEVIL,Nirab,Ritesh Srivastava,Amazon Customer,MUTHUKANNAN R,Y VSREDDY,Shashank Verma"/>
        <s v="shardendu dwivedi,JAYDEB BANERJEE,santosh,Prachi shukla,9625766449,RKPal,Sri,kapil Singh"/>
        <s v="Suri Babu,Sumedha Thakur,Arunava g.,Pratik,Shubham Padwal,Rakesh kumar,Prudhvi Raju,Apurba Pandey"/>
        <s v="Mithila Saha,Satyam Raj,Kaneez noori,Pankaj,Ananya saroj,Kishori jha,Anuj,KUSHAL VANWANI"/>
        <s v="Kiran jot,Salman Ahmad,Neelam Rawat,Nawaz Akhtar,Jitu,Saikat Bose,Toshit D.,satisfied customer"/>
        <s v="divya,priyanka sahi,vivek sharma,Syed Z,Shivi,Ramesh REPAKA,Varun,saurabh"/>
        <s v="Amazon Customer,Mannat s.,Tanveer,Amit arora,girish saini,lokesh vijrai,Vipin,sadiya swaleh"/>
        <s v="RAMEN MONDAL,Goutam,Suraj Gupta,Sony S.,Rajapandi Mani,Divya Dhanwani,Sangeetha,VEDANT SHAH"/>
        <s v="Vikash ranjan,SHIV MANGAL,Amazon Customer,Ajay Chauhan,Ajay Srivastava,Ravi Patel,Abhinav Sharma,Rupesh goel"/>
        <s v="Swapnil Mane,vinoth,Saravana r.,Akash Singh,Shabnamperween,SHUBHAM KUMAR,Anasuya Meghana,Monesh patidar"/>
        <s v="koustav,Vishal Tiwari,Waheeda shabnam,alwin alex,Arjun,Placeholder,ishita,SVP"/>
        <s v="Sachin Ramola,GIRIDHAR,Neha Singh,Amazon Customer,Sangeeta sinha,Shruti Didhate,Khushbu,Hardik Sharma"/>
        <s v="Neeraj Vishwakarma,‚ö° Pushpendra Singh Patel ‚ö°,Sanjeev Ydv,ESHAN GARG,Arvind,niharika,Parvesh,Amazon Customer"/>
        <s v="L B,Ashwin Showi,ajith,Rounak,BISWAJIT DAS,Abhinav kumar,Karambir Singh,Soni"/>
        <s v="Nirupma Kumari,Abhijeet Singh,Mukul,palak,Amrit,Amit Chawlani,ANKIT VERMA,R M KATIYAR"/>
        <s v="Amresh Tiwari,Amazon Customer,Sarvagya Verma,Sourav Debnath,Ashwin Showi,Sowmya Srikanth,Shyam Kumar Diwakar,Amazon Customer"/>
        <s v="dharshnaselvan,Saiashwanth.M,Dr. Arshi Siddiqui,Priya,Ravi Raj,Prasun Ghosh,Greta Tigras,Vasanthi"/>
        <s v="manmeet gupta,Ishrat Bhat,A kotwal,Mohammad Anas Qadri,Ashish Jain,Amit,Akram Khan,Amazon Customer"/>
        <s v="Vipin Arora,TKR Singapore,Amazon Customer,SATISH RANJAN,Sanjay Kumar Moharana.,vivek,Firdouse,KULWINDER KUMAR"/>
        <s v="Rajesh kumar,Shuchi,Vishal P.,Deepa,Kindle Customer,Bharat Chugh,A.P.Gohil,Kapil"/>
        <s v="Icu,Pavish,Krrish kumar,Vit Bernatik,Sanjay 6266,surykant gonarkar,Monu,VikramJit Singh Khaira"/>
        <s v="Arun siddharth jr,Rajeshwar r.,DR.RAMANJEET SINGH,Vikram Singh Rajput,Birendra Kr. Saha,Rahul,As,Ajay suyal"/>
        <s v="videv,Vishal Rai,Dawood,arfaat,Mohit Sharma,Noman,Khadija khatun,MAYUKH BANERJEE"/>
        <s v="ANIL. KUMAR,Rohit Y.,Amazon Customer,Chandra Sekhar polineni,Arvind kumar,X men,abhi,Dharampal Singh jadon"/>
        <s v="Lakshminarayana G,bhanu,shah,Pavan kumar G,Sai Gangadhar Chawan,Venu,Laxman Ray,Ankit Yadav"/>
        <s v="Sivakrishna,Anish kanneboina,Amazon Customer,shravan kumar singh,U K,Chandresh kumar,Mulli balaraju,Swapnali"/>
        <s v="Avi kaur,Bhatia,ayonao"/>
        <s v="Shaji Kuruvilla,Navin Yadav,Nieraj Kumar,Amazon customer,DIVYA,suraj kumar lohiya,Gomathi,Leo"/>
        <s v="Liz M,Dr. MRV,Amit Kumar,Kalpna Kumari,bhujvir,Naveenchandra Dawarkaprasad Agrawal,Shyam Tiwari,Vivek Kumar"/>
        <s v="Hariom,Kali,Ajay Patil,Reddy Pradeep Kassetty,Nupur Mallick,jeevanraju,Shamanul akhtar,Faizal"/>
        <s v="Usha,CHHATRPAL,Anurag Anand,Sijo Pattam,Gurujeetsingh Pardeshi,Keerthy,ANUPAM DATTA,Binay bharti"/>
        <s v="BISHAL,khizer,Sowmya N Dharmalingam,DEBASIS MISHRA,nanm,kumar dewangan,R.sreenu,Mehatab Roza"/>
        <s v="Ishan,Andrew Watson,Harvinder Singh.,Mohammad Shakir,Sarita Yadav,Adarsh Paswan,Anisha Jain,Himanshu"/>
        <s v="Phani Prasad N,M.Sathish kumar,Naresh kumar,Amaan,Suraj bala,Hariom Agarwal,Gurdev singh,Laxmi"/>
        <s v="Ram Avtar,Ishani Roy,Sunil,nikhil joshi,Shamsher shaikh,Azraa,azad,Amazon Customer"/>
        <s v="SANDEEP BANNAJJI,Preeti Bansal,SureshKumar Pudi,Amazon Customer,Nikhil Mistry,Rawish Kumar,Amazon Customer,jibin"/>
        <s v="Rajiv Ranjan Singh,Eswar Babu,Gaurav Choudhary,Vinay kumar,Placeholder,imti,Satyanarain,Sanjay"/>
        <s v="Abhilash Sengupta,Shweta Sharma,Jennifer John,Saigal84,shabnam,Priyabrata Praharaj,kamalhallan,Gulab Sanjeev Kumar"/>
        <s v="Aravind,Akshay,Bhola,Shaik Ashif,yudhishtar sharma,Chintan Shah,Chandu,Harjinder Kumar"/>
        <s v="ll,Vishal,Sheeba jayaraj,Anil,Amazon Customer,Ajeet,Sachin P S,Aarshay"/>
        <s v="Ocean,JD,SHIVAM SINGH,Kunal b.,Amazon Customer,Vivek Raj,Ishan s.,Tanoj"/>
        <s v="hufriya kavarana,Manjula,Jood G.M. Jerry,Dhrunesh P.,sahil verma,Minni Shikha,Rohit Kumar Rawat,Anushree Tapadar"/>
        <s v="Madhuri Khanolkar,Chandan,Viveka Nand Verma,Praveen kumar,Jeetu kumar,Istkar Ali,Shubham,Shashi"/>
        <s v="Amazon Customer,Priyanka Shaw,manish agrahari,RAMKISAN,Mahammad Mostafa Madani,akash Gupta,Nikhil,surendra Kumar"/>
        <s v="Atharva kambale,Ashitosh,thegoofyblock,rajan,tej@,Venkat Sai,Rubina,Mahesh"/>
        <s v="Kulsoom Hussain,Hanamant Waddar,Raju Pandey,Akash sachan,Mohamed Jarjees Ali,Radheshyam Tripathy,Satheesh,Kunal govindbhai dhedhi"/>
        <s v="SELVA velayutham,Mohamed Khalidh,Ayush,Hemal.S,Chaitanya Kumar,Sunny,Ravi Teja,Amazon Customer"/>
        <s v="alok tripathi,Aakash,Pankaj,Debjyoti Singha Roy,Vineet singh,Anilkumar J,Nimeshchandra S. Patel,Meiyarasan"/>
        <s v="ZenGirl,Athulya,Shrinivas C.,Sinduja,Bibek Narayan Mantry,Puneet Khanna,Neeraj,,Amazon Customer"/>
        <s v="Prashant,Shailesh Rege,Robert,Amazon Customer,Tauheed Ahmed,Raj,ANISH,Kumar Raunak"/>
        <s v="Prathiba R,Aishwarya,Jeevan Raj,Madhur,Vimal thapa,Komal Mathur,Babu govindan,Amazon Customer"/>
        <s v="Md amzad khan,Manisha,Rajesh Jadhav,Amazon Customer,Yash Jha,Dinesh,Rajesh Yadav,gaurav shrivastava"/>
        <s v="Ananya,Pooja Raj Gor,Shrishti,Ashish Wakte,JOHNNY,Priyanka kaneri,sharmila cynthus,Zuffila"/>
        <s v="Sathish Kumar,Babu v.,Shankar kumar,Amazon Customer,Hrishichand P.,Amazon Customer,Ruma Das,Md. RIpan"/>
        <s v="vaneesha,Priyabrata Mallick,Parag Kane,Prabaljit Sarkar,Sindhu TN,Krishnendu,JENISH B SAVALIYA,Abhishek Patil"/>
        <s v="Robin,Manish Kumar singh,MIR AMIR,Shobana Siva,Lekha Shivashanker,Shishir mishra,Parthiban R,kiran"/>
        <s v="SURAJ VERMA,VRK,Anil Bisht,ajeet,Harsh Mehta,Arun G.,Abhishek Gupta,Rajesh K G"/>
        <s v="Vicky sahu,Abhay Patil,Sanu mahato,Shekh Mohsin,Lalthakunga,Saad,Kiran K.,shohrav"/>
        <s v="Deepak Kumar,Abhishesh pandey,MD ZAHID RAZA,Prathiba R,Siddharth patel,Amit Kumar Roy,Devi,Vinod"/>
        <s v="Vivek Koushik,Dilavar DN,soumya,Prosenjit Dutta,Ravi shankar,Ranvir Singh,Ravinder singh,mohit yadav"/>
        <s v="Vikas Singh,Muhamed sufyan,Amazon Customer,Ankit,Nong,shraddha shetty,Raveendran,pallavi"/>
        <s v="Samrat Singh,Raushan Kumar singh,Hassan Siddique,smita 123,Rahul Singh,Kushal,Himanshu,Hetal D."/>
        <s v="Monika kochhar,Mr.,Amazon Customer,Amazon Customer,Sukhwinder Singh Arora,Pooja jain,Aman sharma,N.Nasrullah"/>
        <s v="Sneha W.,M DHANAMJAYAN,JATIN,Vara prasad,Zaki,latheef,Laxmi,Sandesh kumar"/>
        <s v="Aditi,Minnaz Rehman,Sourabh Karambelkar,Dhruv Taneja,AJAY JAYAKUMAR,Noorendra Singh,Amazon Customer,Siddhesh Garud"/>
        <s v="Balaji,Parag Parashar,N Kishore,Ritesh Babbar,Gurpreet Gill,SD,Avengers,Dr.Rajeshbabu.V.V"/>
        <s v="Raunak Kumar,Shubham oli,Paresh Ahire,Suryansh Tiwari,Kumar,Anbalagan,Preeti,santosh"/>
        <s v="Joydeep Bhattacharjee,Harsha,Arun,Monotosh Saha,Saurabh jain,varun sharma,Tuku Roy,M L Sharma"/>
        <s v="ARCHANA SINGH,Devendra Singh,Sanjit Guruaribam,Ram Gopal Pareek,SAROJ KUMAR,Balbirsinghpathania,SHAILAJA,Vikas singh"/>
        <s v="Bala J,Devasish,PRASAD BONTHU,Mukesh Kumar Maurya,Gagan G,....,AK D.,nagaraju"/>
        <s v="TK Saha,Rajappa Thimmaiah,Ritesh kasture,J P Atre,Amazon Customer,Yash Gaikwad,Rafi,Raman"/>
        <s v="niket,Priyasree,Ashwani Agarwal,utkarsh,rajani 2406,Mazrudeen,arun kumar,Amazon Customer"/>
        <s v="ruhi a.,Kashish Vardhan,shankar majumdar,Amazon Customer,Suman,T BHOGESHWARA RUPANAGUDI,sekh,Irfan Shaikh"/>
        <s v="Rohit,Panchami Menon,swati singh,Siddhi shukla,Amit Tibrewal,somya vishnoi,Seema R.,ashvin"/>
        <s v="NARENDRA A.,Utsha Datta,Uma,smsn,Abhishek,partha sarthi,Utsav,Kuldeep"/>
        <s v="Kewal k.,SANCHIT BHATIA,Akshit kumar,Hugu gupta,Amazon Customer,Ayush Kumar,Shubh kumar,Saundarya"/>
        <s v="Jyoti Dwivedi,Malav,Amazon Customer,Seema,Sun.,Prabhat singh,Amazon Customer,Tabassum"/>
        <s v="Anjali,Zafirah k."/>
        <s v="Partha Sen,Pooja jain,Ayush P.,Shantilal Sharma,Gautam S.,manan parekh,LM,susmrita"/>
        <s v="Annonymous,Sudhanshu Shekhar,Manish P.,Purrnanssh,UMANATH B,Dr.Susheel Kumar,amruta rokade,Kalzang"/>
        <s v="Aam Adami for India.,Colonel PSV Ramana,Tarique Hossain,Durratussharaf najmuddin,Athappan,Amazon Customer,Priyajit Samanta,Gopi"/>
        <s v="Soorya,naveen,lexia Jacob,Nisha devi,Unknown,Prasanna S.,Saravanakumar J,pravanjan panda"/>
        <s v="Amazon Customer,meena polkam,Amazon Customer,NSP,Henita,mehvish,BOSSAmazon Customer,KSESH43"/>
        <s v="Dr.  Balasubramanian Pechimuthu,Abdul rehman,shradha,VISWA,Arun kumar choudhary,Seshadri Majumdar,pratyush,Amit Sareen"/>
        <s v="Abha Rani,V SRIKANTH,Bhagwan Khobragade,Suman Adhikary,Amit,Dominic X.,Srivastava rahul,Saleem"/>
        <s v="Suryaranjan S.,Gaurav Kumar,Tanushree Laha,Tirupati,Srivastava rahul,Puremba Khomdram,Sre ram,Kanthilakshmi"/>
        <s v="Prabhat,Chandrika,Pramesh969,Prity,Amit Kumar,Rao,Sreekanth,SRIKRISHNA"/>
        <s v="Tan,Ramesh,Ramkumar,kavithava,Srinivasan Nk,RAMANJANEYULU,Parikshith,ARAVINTH R"/>
        <s v="Ekambaram,Gaurav K Saxena,Amazon Customer,Amazon Customer,Asgar Pinjari,Vijaya,Pawan K.,Sandeep"/>
        <s v="K Ramesh,MCS PAVAN KUMAR,Parthiban,parusuramireddy,B. Vinod Kumar Reddy,Amazon Customer,Revansidha k.,Leela Parvathi Paluri"/>
        <s v="manisha,Suryakant,Uttam Kumar Mishra,Raunak V.,Dheeraj Sharma,SYED JAFFER,Ashutosh Chawla,ekta arya"/>
        <s v="MEWT,Amazon Customer,Pratibha Pal,Kishan Gopal,Animesh Rastogi,Kothapally N.,sandeep,Arpit khandelwal"/>
        <s v="Rohit Dudeja,Md Tauqeer Akram,Murukadas P S,Ghazanfer Munam,Richa,rajaram kahar,Anurag Pandey,Amazon Customer"/>
        <s v="Pooja,Mahaaveer Refrigeration services pvt. Ltd.,Digvijay singh,Varun,Rakesh,Aman Rana,devashish,Haya"/>
        <s v="Raj Patel,Malvika Upadhyay,Amazon Customer,Jaldeep giniya,Aarti,Poorvee Chandrakar"/>
        <s v="Ashish,Veni,subbarao,srinivaas kandula,Karthik,venugopal,Swapnil,Dhinesh Sridhar"/>
        <s v="Priyanka Das,Rohini,ArunKumar,Jayanth,Sk,Avinash Bapat,Amazon Customer,Balaji"/>
        <s v="‚ö° Pushpendra Singh Patel ‚ö°,Mukul,Sauron,Amazon Customer,Bumble Bee,Naresh,Serena A Lyngdoh,Sohail Quazi"/>
        <s v="Shiv Kumar Saini,Amazon Customer,Tarun,Harish Thakkar,mukesh j.,Bhawna,Yankee Kazi,_gurnoor_00"/>
        <s v="gowtham saran,Nanu prinu,Roopali tiwari,Vipul Hulekal,Pooja Sharma,Anurag s.,Priya,Lakshmi"/>
        <s v="Rakesh,revathireddy,Pyarasani Sai Kumar,ARD,Venkatesh,Prathyusha,Rajesh,Neema kumari"/>
        <s v="Yogita g.,Amazon Customer,Mimsy"/>
        <s v="santosh,Dhaya sekar,JS Bhuvaneshwari,BLS,Ash,Pradyumna Mogre,AVINASH  INDURE,Dhaya Cj"/>
        <s v="Shreya Saxena,Asish Kumar Saha,Nikhil Kumar,Dilip,Abhishek Mittal,Prasant Kumar Panigrahi,Vicky Sankhla,Manish K Gupta"/>
        <s v="Vikram Chesetty,SUBHENDU KUMAR PATTNAIK,Atish Biswas,utkarsh tripathi,Kavithaprakash,sanjay tiwari,arul,Anand Kumar Aketi"/>
        <s v="kanwar Singh,Vipul,Bsanju,Chiranjeevi,S,Devang.Gadgil,Nilesh Kumar Dev,Rafik"/>
        <s v="Rahul,Calorie HNT Pvt Ltd,Ankit Shah,Santwana Bania,Anupam,Madhu R,ANANTHA RAMULU KASIBOINA,Uttam"/>
        <s v="Rohan Bhosale,Shaileshmhatre,GIRISH RAYBA PATIL,Muthuraj Kaleeshwaren,Subha karmakar,MK,ganesh prasad,UDAY"/>
        <s v="Durga Prasadu,Anindita,Amazon Customer,Sindhu,Amazon Customer,Alan,Amazon Customer,A. Kumar"/>
        <s v="Priya Tewari,Siddharth,Amazon Customer,Amazon customer,Renji,Pikapi,Anand,Abdul Samad Khan"/>
        <s v="Vayun,Vidhate Jitendra Gangadhar,sambasiva rao,Kalpesh,Kishore,PRIYESH,Jalaj Khajotia,Sk nagourbie"/>
        <s v="R.Ravinder,Tejinder,Santosh dixit,Raju Prasad,Rajendra Kumar chandra,Sekhar Reddy,Fatima Sayyed,Selvaraj Duraisamy"/>
        <s v="Smithil,Abhishek,Amit Sharma,Ram Shukla,Suresh Kumar Jena,Amazon Customer,Masood zafar,Bhim Singh"/>
        <s v="Arivazhagan,Ajit,swanand pandit,Venkatesh S.,Shubham Sharma,arun chaturvedi,Amazon Customer,sanket"/>
        <s v="Neha Gupta,Abhay,sumit kumar,Kundan,Bond 007"/>
        <s v="Samson,Manish T,SWAROOP,Gaurav joshi,K PAVANKUMAR,B.MAGESH KUMAR,Rakesh Sharma,Nandagopan"/>
        <s v="SARAN,vandana,HEENA Shekhawat,ayush,Sanjoy thapa,Ravindra Patil,Prince,sonu sharma"/>
        <s v="Swathi,Amazon Customer,Chethan KP,Anu Tri,Ravali,Nitish Sharma,Baldev s.,Digambar Gawali"/>
        <s v="Akash,Girish y j,Nagma,Shafi,Priya Textiles,PITAMBAR SWAIN,Santhosh,Manoj Kumar bais"/>
        <s v="Vivek,Sai hari,Shekhar Mourya,Habeeb-ind,Rajesh singh,Amazon Customer,satyanarayana Moganti,Mithilesh"/>
        <s v="tarun,RITUPARNA BANERJEE,Akshay Saraw,Bimla Devi,Abhishek,Deepak chauhan,Chandni,MD Hasanujjaman"/>
        <s v="Naitik Parekh,Nerthi,RDP,Anu Chandra,HHJB,KANIKA S.,Avinash B,Shilpi"/>
        <s v="Amazon Customer,Gaurav,khalil shaikh,Aman Setia,Mayank,janardhanan.s,mahtab alam,Krishna K Jha"/>
        <s v="Ulhas,Rabi Dash,p r.,Nilanjan kumar,Hari,Amazon Customer,Tumge Bagra,yashwant sinha"/>
        <s v="Amandeep singh,GIREESH KUMAR R,Kiransaravanan,Amitkumar Yurembam,Pradeep,Goutham,Dr Ershad,Bharathidasan N"/>
        <s v="Rattan Lal Narula,DIBYALOCHAN DUTTA,Amazon Customer,Pares chandra Ray,Tapasya,Vishnu Bagal,Amjad Hussain,Sakthi"/>
        <s v="Shahnawaz khan,Amazon Customer,Subhajit S.,Farooq,Wangchuk,Tanzila,KUPPUSAMY DESIKAN,Ravindra Pandit Kumavat"/>
        <s v="Alpana Das,Pj,Seema,Shailendra tiwari,Amazon Customer,DILIP KUMAR VERMA,Amazon Customer,Naveen Srichand"/>
        <s v="9848023076,Parimala,ajay kumar verma,ARSHAD,Hola,Anil V,kuppannan maruthachalam,Nikhil"/>
        <s v="Anon,KNReddy,sooraj m s,Shubham Gupta,PG,MF,Vaneet D.,Prabhat Tripathi"/>
        <s v="Mahesh Thakur,NAGESWARA RAO BONKURU,Premlata Sinha,MD NAWAJ SHARIF,Gopichand pawar,Amazon Customer,neelima,niteen atre"/>
        <s v="Rahul Miranda,Hemant Singh Lodhi,E.GURUBARAN,P Vinodh kumar,Jagadish,Monu,Aditya Agarwal,Mamatha Reddy"/>
        <s v="Nidha,PRAKASHA T K,Hitesh Jangra,shreeja,Isha Nayak,Amazon Customer,Renuga,AR"/>
        <s v="Amisha Nath,Sanjeev Arora,Jeevansh,Shallu,Ashok Dora,yukti sodhi,Amazon Customer,Rolling Stones"/>
        <s v="Nasim shaikh,Senthil Kumar Natarajan,BOSS,Alexa,Sahil Suman,lalit,PANKAJ SHARMA,Hammad K."/>
        <s v="Shahul hameed,Bhaumik,Amjith K,Khimesh Chandra,Amazon Customer,Parag Bhanushali,Babujis,Fiaz Bagban"/>
        <s v="Krishnakumar,Yuvraj Patil,Avani Sahu,Aneesh Raizada,Kirti Juneja,Amazon Customer,Tirtha Roy,najeeb rizvi"/>
        <s v="Aisha,Gourav,Riya Halder,Karishma Sharma,Sridhar Rao,Sastry A S N,Rahul thakur,mayank singhal"/>
        <s v="Dhatwalia,Tahir Abdulla,Surya Pratap Singh,VIJAYAKUMAR,Rana N.,Arun Sengupta,Amit,Naveen Reddy"/>
        <s v="Dharmender Sharma,Sheba mathew,Amazon Customer,Sanchita Sachin Dhanawade,S.V,Shivam Jha,Michael Rinsailova,Sanjeev Chowdhary"/>
        <s v="Ravi,Dee,Amazon Consumer,Indian Consumer,Amazon Customer,PM,Ravi,Neetu"/>
        <s v="deepak jha,Amazon Customer,Ajit y.,Abdussaboor ansari,MOHD Ajajul,SUBHA T.,Ajitesh Kushwaha,Pradunya gohain"/>
        <s v="Ms Subba,Surinder Kumar,Atul Chauhan,Gopika,B.varalakshmi,Sai Kumar,Kunal,Placeholder"/>
        <s v="Tapan Dutta,Seerat Dar,Saravana Kumar K N,Pradeep Pal Singh,Harishkumar k s,Manish Pandey,Shirish Ramdas Aware,Sneha Mahat"/>
        <s v="Shravan,Sachin Aggarwal,Gyanesh Savita,Ripe,rajnish kumar,Shloka gautam,Debdulal saha,Kalai Yarasan"/>
        <s v="Amazon Customer,Bhaskar kr yadav,Aman singh,Joseph Uttam Mondal,Chetan Sharma,Anand T.,pramod,Asha kumari"/>
        <s v="Rahul,Rajit,Aman (AJ),vijay,Kailash Khawas,Sudheer,Shahid,santhosh"/>
        <s v="Ponnuri Gopie Krishna,neha chandra verma,Ali Ahmad,Sreejith Damodaran,Danush Gangur,Priya,chandani maurya,Bharathi"/>
        <s v="Gulshan,Rajendra Prasad Ambala,Mrinal Kukreti,Ravi Rathore,Bhartendu Singh,Dinesh Kumar Namdeo,mallikarjuna,Yogesh Sharma"/>
        <s v="Priti jain,Burhanuddin Madraswala,Gazala Nawab,Rupali Jain,Badrun nisa,Sohan Gope,nishapandit,Sunil Tanwar"/>
        <s v="Priti Sharma,ramya,Aman,ShashankVerma,Ved,Sushree,Sameer,UMANG PATEL"/>
        <s v="vignesh,Rajesh Babar,BASANT,Shweta,Randomsurfer,PRAKASH KUMAR,HOTEL S.,Pushpam choudhary"/>
        <s v="Amit Khiwal,Purple,devi devi,Aakanksha Suryarao,Amazon Customer,Kiranmai,Manuel D'Abrew,Sonal"/>
        <s v="Ruhi Mir,Arup samanta,Faisal,Neha Khatnani,Manish Shrivastava,Sandhya Patil,aditya,Dhwani Raval"/>
        <s v="Mahenddhra,Pavan Sisode,Archana Sekhar,chandanpatel,Amazon Customer,Aniruddh sinh.,Biswajit Borah,Dev Thakur"/>
        <s v="SUNIL KUMAR BHIKHA BHAI RATHOD,Bajeli,PUNITA PARMAR,Lulzdrone,Kaushik Kothari,Dr.,Amazon Customer,Abhishek Shukla"/>
        <s v="S.Anbarasan,Nazimali,vijay shankar,Amazon Customer,Bhanuprakash,Anshika Pandey,GauravK,Passionate Buyer"/>
        <s v="Amazon Customer,Neha Mehta,Nischal Agarwal,tharangini reddy,Mohammad Salim,Ak,suyesh v.,Kiran ahuja"/>
        <s v="I am patel,ARAVIND RAJA R,deep,PATIL,sarfraz newaz,Md Shadab Eqbal,Akshay vijayvergiya,MR DEBABRATA GHOSH"/>
        <s v="Lipsy Mohapatra,Ajeet,Amazon Customer,Priya Sharma,Sarmistha Choudhury,Priyanka Gupta,Vandana Bhaskar,AMG"/>
        <s v="sharad shedge,Srushti Mali,Srivv,Fernandes,Nishant yadav,Dhivya L.,SANDEEP JOGLEKAR,Amazon Customer"/>
        <s v="JAYAPRAKASH P,Avinash,V V R Rao,Abhijith Nair,Gopal krishna Reddy,RAJASEKAR,Kamalakannan,Matta leela krishna"/>
        <s v="Shubhajeet D.,Aswin Thomas,rakesh satyarthi,anu,Vara Prasad,Jain Suresh,SUBASH U L,manpreet"/>
        <s v="Aditya Tapkir,Veee,rajesh,Rayhan Sk,akash sahu,Santhosh,Pratik,Neeraj"/>
        <s v="Ajay,Amazon Customer,Shubham Gupta,praveen chander chopra,Anupam,Atul,Anuj,Amazon Customer"/>
        <s v="Tanveer,SARATHRAJ,Amazon Customer,Manivasagam K,G.bhaskara,Abhijeet Gonsalves,Monish,bhupinder singh"/>
        <s v="Sandesh,Sowmya,Madhu,NIKHIL BANSAL,Amar s.,megha deshpande,NIVAS MANOHARAN,Veeresh"/>
        <s v="Naveen,SURIYA PRAKASH.D,Thanga harisha,Balam Singh Bhandari,Jyoti kharb,Khan Bawa,Mohamed ashik,Jayant Lokare"/>
        <s v="tamilarasi,shwetha murthy,Srilaxmi challa,Amazon Customer,ameya,sangeetha arun,Mansoor Ahmad,Mukhtar Ahmad"/>
        <s v="Learning always,Saideepak,R P Singh,Rose,Saatu,Amit,Tony Antony,Kaavya Rekanar"/>
        <s v="S.saravanan,Mukesh,sanjay kumar,Khadar badha,Mahender,balvan singh,sathish annabathula,Ajmat"/>
        <s v="Vikram das,SANJAY,Sanjeev,Neelu Srivastava,Amazon Customer,Flora.bebo.vidyarthi,Azhaan Khan,Amazon Customer"/>
        <s v="Kindle Customer,Naval Kishor Rustagi,Sudha,sajal,Prabhleen loyal,satyam bansal,Prabhjot,Rajesh Maurya"/>
        <s v="Tushar A.,Indu bala,Partho,T. SAIPRASAD,RVA,abhijeet kumar,Yogesh Sansanwal,Rajeshwari Dhanabalan"/>
        <s v="alok tripathi,Ashish Thakur,Yash Gupta,Arun Sharma,Zoeena D.,Naveen Sharma,Dr. Kakati,DC TIWARI"/>
        <s v="Subanathan,Vaibhav.Vichare,Naveen Kumar,Prosanta Das,Sudarshan Singh Rawat,Periyasamy,Raju,Prashanth Gangula"/>
        <s v="Adwait Kulkarni,Divya Singh,The Best Bike,Deepak Suryavanshi,Sonu kholiya,Likhitha,Mukesh Sharma,Maddy"/>
        <s v="manian,surjeet,ANUPAM BHASIN,Capt Milind Kumar,SwordFish,kunal lalit kaistha,Vinay,Razat"/>
        <s v="Dinesh,Rajesh Thakur,Kiran chaudhary,Shyam Kotecha,bhupender,Evangeline Lydia"/>
        <s v="123MovieTime,Ravneet S.,Akash,Mohd Amaan,Pankaj,Sajan"/>
        <s v="Trusted User,Pardeep singh,Captain Retail,SIDDHARTHA GOEL,Basa SD,Srini,C R PRABU,Karthikeyan N"/>
        <s v="Axis Web Art Private Limited,Lily Shaw,madhab,NCR,Ganesh,Deb,Mona,Naveen"/>
        <s v="shammi,Rippy Mittal,Kabeer,Kush,Vani Prabha,neha,Reena Chahar,Rameshwar"/>
        <s v="Durgaprasad g.,S K Hazra,Niraj k.,Sapan,Amazon Customer,ulavappa s asundi,Hitesh Nayak,Lakshmi S"/>
        <s v="Gajendra Kumar sharma,Gagan,Lavi,Priyesh,Suketu Bhatt,Krish,varsha pandey,PRABHAKAR DESAI"/>
        <s v="Dev Shah,Amazon Customer,nidhi sharma,Amazon Customer,Kushal,I wish i was,Ranjeet S.,Amazon Customer"/>
        <s v="Virjesh,Manish Soni,MUKESH THAKUR,Abhijit Walvatkar,Indrajeet Chauhan,Ashok Abraham,Anushruti,Sravya"/>
        <s v="SATENDRA SAINI,AKSHAY KHOWAL,Daksh,amar,Veera,Nand Kishore Sharma,Tanvir,Rajesh Kumar"/>
        <s v="Amazon Customer,Ishtiyaq Ahamd,Roy Tom,THANGAVELU,Gopinath Behera,Souravv Garnaik,NC Mistry,MOHAMMAD I."/>
        <s v="Syed sarfarazuddin,Chetanya Arora,Taniya Baidya,priyanka jaisal,Gagan,Govind Tyagi,Rahul,Manju Sharma"/>
        <s v="Prasad Kulasekar,Griswold,Balasubramanyam,Akshay,Amazon Customer,Anup,Shekhar,Baldev Dudani"/>
        <s v="Vysh,Suryakanth raju,VP,Ashi,Amazon Customer,Nishu bharti,Aish,Sarita Verma"/>
        <s v="Gopal Krishan,mubarak,Don Quixote,Aman Agarwal,gopalbhaduri,Neetesh Singh,RAJDEEP R.,k ramesh"/>
        <s v="Amit Sood,Tarun Mohan,Shravani Raj"/>
        <s v="Q,VINU R.,Biswajit Choudhury,Nishi b.,Dr Kushal Mital,P Yadav,Kindle Customer,Umashankar"/>
        <s v="Sri,Abhijith Prasanna,Sandeep,Amazon Customer,Amazon Customer,Tanvi,deepa,Tina suman"/>
        <s v="Rachna,KAILASH MANDAL,Jasmeen Syan,Amazon Customer,PERIASAMY,Balamurugan,Vipul Mori,Durga"/>
        <s v="S K THAKUR,Sritee Bharti,Mounika k,Kannan itz_sk,Shaikh Nadeem,Raviyathul basariya,Lathabaskaran,Reshma"/>
        <s v="Nadeem,Viral,ankit agarwal,Amazon Customer,Vimala Vishwanath,Azra,Fouzia Kalim,SAMRAT KAR BHOWMIK"/>
        <s v="Manya,Been,Podili Parasuram,Rejoy Jacob,Priya"/>
        <s v="Nadia,Narinder Kumar,Rakesh Prasad Sah,Manidhar Sambhanu,Pankaj Pal,A,Ravi verma,Vineet Kumar Agarwal"/>
        <s v="Sharfuddin Baba Mohammed,Rohit khuswaha,Mansi shelar,Anish Prasad,Backpack Nirvana,Nitin,Rajeev,Sajiedhi Bamon"/>
        <s v="XYZ,Bhanu,Lalitha,Alex Christopher,Jeet,Wendy,Dkthr3,Vidya Bhandary"/>
        <s v="Jagdeep,imtiaz dhalech,Simple Person,Neha Naik"/>
        <s v="Aliahmed Khan,Pankaj Tiwari,Placeholder,Tanmoy,Sumayya Shireen,Lovi Swu,Santosh,Deep raj"/>
        <s v="devadas,Dharmesh Soneta,Raghu HS,Buyer,Ankita,Lalit b.,shafeek,P Gourav Kumar Patro"/>
        <s v="Angelüëº,Neha Faizee,Amazon Customer,vipin v.,Kanwal Jit Singh,Alpa Dwivedi,suman sarkar,Virendra Kumar Dube"/>
        <s v="Kavya jain,Divya,Anushree,User,rahul raghav,Raj,Abhijit E.,Revs"/>
        <s v="M L.,SIVAKUMAR,Sriram,Kalpana singh,Shaikh Noorulain,Divya Seshan,Nikunj Mehta,Padmanabha Lingaiah"/>
        <s v="ajaydreamer,Tinu Ravi Abraham,niteesh,Niraj Agrawal,Gopi,Sammy,Anshul,Amazon customer"/>
        <s v="Renu,matthew thomas,Chandrakanth Ksheersagar,Amazon Customer,Unnikrishnan Pillai,shreyoshi halder,Vijeta,Amit Mukhedkar"/>
        <s v="Vaibhav G.,Archana A.,Tech  &amp;  IoT savvy,SM Hussain,Varinder Singh,Amazon Customer,Ayushi Jain Bansal,NIKHIL H SWADAS"/>
        <s v="MANEESH Jaggari,Vishal dhan,K. Chandrababu,md javeed,Suyash phapale,amit garg,Kiran Nelakuditi,Rajasekaran"/>
        <s v="shiny,Placeholder,Karunakar,Veena rastogi,Chetan Lad,E v krishana reddy,Amazon Customer,Nishant R."/>
        <s v="Customer,Krishnendu halder,product user,Seena Geetha,veerendra sahu,Ajeet singh,Philip Alat,Ranvir Singh"/>
        <s v="ABC user,Abhishek Kumar,Rajasekar K,Anil .P,NEEL SARSIJ,Akash pundir,Suman Jana,Saurabh kumar"/>
        <s v="Manish Holla,SuperPlayer117,Sudeepmirza,Amba vasantha lashmi,Swati,Damaitre,Amazon Customer,Amazon Customer"/>
        <s v="Lachhu Tejwani,Suaeb ansari,Aditya Upadhyay,kartar singh,Jameel Ansari,yaeo verma,Alice dsouza,pooja bhilare"/>
        <s v="Rahul chauhan,Satyam Singh,Kiran K.,Arun,Ram E Singh,noorudheen,Raghuram Venkatesan,suhel basha"/>
        <s v="Chesin Cherian,sheela k.,siddharth,Manish Yadav,michel raj,Mnp,Dhruba Bakshi,Raghvi"/>
        <s v="Yogesh,Ashok,raja,Debabrata Das,Pushkar Gade,Shaheed,charafoudine,Gopal Samanta"/>
        <s v="Chittaranjan Gantayat,Raja Laxman,Tomichan Matheikal,Amazon Customer,Suyash gupta,C Balasubramanian,Shonjana,Anshuman Panda"/>
        <s v="Rajeev M,Lakhan Singh Kushwaha,Ashish Parikh,Amit,Kalc,Joshi shrikant m,bhanu pratap Phulwaria,DB11"/>
        <s v="Reena Rodrigues.,Placeholder,Adil,Srinath P.,Gulam,Harish Thakkar,velu,Sanjeev Rawal"/>
        <s v="Amazon Customer,James k Joseph,Shri,Devraj Nikumbh,rupali lakhera,Palash Seth,Venkatram Rao K,Dipika S."/>
        <s v="asha chatri,Amazon Customer,Mahlaqa,Shashi Gupta,Pavit,Satish Kumar,Lalit Patil,indhu"/>
        <s v="bharath,Naveen manikandan,Garima Katarya,Sadum Yeshwanth,Raynold Mathew,Namrata,Siva pidugu,Consumer"/>
        <s v="Khush,Vivek Chengappa Kodira,Chenna Rao,NAZIA AHMED,Sankar N,Cma,SANJAY M.,Sandeep Yadav"/>
        <s v="Lokesh Shukla,Srini D,Hari Prasad Reddy,Gajendra,Balbir Singh,Arnab Samanta,Dulam Harish goud,Priy Ranjan"/>
        <s v="ANILKUMAR,Sudeep Jain,siri srujana,Dipankar Paul,Anshula @thebookishlawyer,Amrit Kaur,Mini,shaila"/>
        <s v="Anshuk Pani,Sujit,Neeraj,M Sajan,Gabs,Kishore Bandi,Molly Papachan,Shrinidhi"/>
        <s v="Nitin G.,Veerasomachary,Roshan,Kunwar Indranshu Singh,suresh,Prerna,Arjun Kr. Sah,Jagadeesan"/>
        <s v="AV,Amazon Customer,Navneet raj,Vijay Pratap,Farid Kapasi,Vishwa Vijay,YOGENDRA KUMAR,A.M."/>
        <s v="Amazon Customer,Anurag Singh,SS BATRA,SWATI B.,Anil,M S P,Reena Rawat,Subhendu D."/>
        <s v="Aryan Raj Singh,Akash Saini,Shalini Rani,Sayan Roy,vivek vishwakarma,NITIN,Mahesh singh,krishnareddy"/>
        <s v="Divya,Dr Nefario,Deekshith,Preeti,Prasanth R,Pradeep kashiram Tetgure.,Abhijin Janardhan,Prashant"/>
        <s v="Tabassum,Ark,AMIT GROVER,-,deshraj s.,Ankisha Mishra,NITIN,Jai goyal"/>
        <s v="ASIF ANSARI,Amazon Customer,Shashank,p k kishen pejathaya,Rohit,Deepak Sarkar,sudhananda,Rahul sharma"/>
        <s v="Alok Vajpayee,Amazon Customer,Pilot Muhammed M Khan,pradeep Verma,RNMISHRA,Takshak Tathagat,Amazon Customer,Anamika Nagpal"/>
        <s v="Jignesh malvi,Garry,sonu,Amazon Customer,SANJAY PATEL,SANJIV KUMAR,Md Nafis Ansari,Subhash kushwaha"/>
        <s v="Srishty,Somesh Bandopadhyay,sowjanya,pritamsharma,Jaseyfiroz,Basanth Balram,Prem,Ritesh Mehta"/>
        <s v="Sunny Senpai,Prashant,chetna,Surendran,Harisha,Raju Gupta,Shabazuddin,Defence aspirant"/>
        <s v="Yashvant Gote,Nargis Sultana,S.I.KUMAR,Ravi,Lokesh Hegde,Abhinav Anand,Any babar,Sarada peram"/>
        <s v="David,Pujeshwar Sharma,Abhishek,U can buy,Ravinder singh,Gururaj B.,suresh,Jaswalshashi"/>
        <s v="Arjun A,shwetha murthy,rahul,Jubaida H.,Hemali Thacker,Amazon Customer,Alexis engg and mktg Pvt ltd,Amazon Customer"/>
        <s v="Manish Mehekare,Rajesh,Nitesh singh,Lalit,Prathamesh poojari,Charan,santhakumar,Nikhil Bhagat"/>
        <s v="Subhajit Sadhu,Indrajit Sarkar,Ashwath,Dorje,Harish R.,Jana,Amazon Customer,Viknesh Harren"/>
        <s v="Kanwar Singh,mukesh bajpai,Deepak Kumar,sreekanth veerla,Divyesh Patel,Jitendra Kumar singh,MAHESH L,Amazon Customer"/>
        <s v="Vivek,Amazon Customer,Kundan,Rajan kumar,chaman prakash,Amazon Customer,Chinna,Dhaval"/>
        <s v="Chanchal Gurjar,Shyam,Lalit Garg,Anil Kumar,PREM NATH,SURESH,VIJAY K."/>
        <s v="Amit Singh,RN,Madhuri,SHUKDEB P.,Mano,Harsha,mahamod sharif,Bhavesh Soni"/>
        <s v="Ravi,Pasala Eswararao,Verified User,Azarudeen,Shubham,venkatesh,VELMURUGAN,kutty"/>
        <s v="Ravinder kumar,Ashok,tejas,seema,HARSHVARDHAN,Shubham kushwah,Saurabh Patwa,Shreyans Jain"/>
        <s v="A.sh,Jp,Junaid Yaseen,Maya sutar,Andrabi,praveen elangovan,Satpreet Singh,Amazon Customer"/>
        <s v="vipin,Bhavana Rangarajan,Raj,Dimple Aggarwal,Jaidev,Harsh pandit,MAHESH CHOUDHARY,Sheetal Pandita"/>
        <s v="nikhil,Rituja Ray,Prasan Krishnan Karthikeyan,Amazon Customer,Georgy Mathew,Vikas Kakkar,KANNAN P,Placeholder"/>
        <s v="vaibhav anand,Debendra Nath Ghosh,gtnishanth,Sk rahil,Sunder s.,Rajesh Aswasthan,Sudeshna Aguan,Bhanu yadav"/>
        <s v="Amazon Customer,Ushanandhini M,DGS Engineering solutions,Indrajeet Ghosh,AA,himanshu madhani,Ankit Gupta,Avinash singh"/>
        <s v="Bharath,Yuvraj Mane,Aruna kumari,Kalpesh Rampariya,rohini,Vinod,Dinesh C Dwivedi,Prabhat Sharma"/>
        <s v="9640185788,Piyush Mishra,Vickie,Sakshi gupta,Srinivas,Lovraj V.,Rakshitha,Sandeep Kumar Yadav"/>
        <s v="Sunil Khandagale,Shamim,HARI.M,Malini,Kusal Srinivas,mkrishnanpillai,Suresh Babu,poongodi"/>
        <s v="Sachin Sahu,Arpita Panja,Rajesh verma,Mr. Girish Merwade,ravindra kr nayak,Venky,Aashish,Gyar Singh"/>
        <s v="Jaydeep,Jayakrishnan R"/>
        <s v="Shivraj,Subham,yedukondalu,MOHD MOHSIN,Jagdish Joshi,sam,M.Bharadwaj Phani Datta,BHARAMAPPA"/>
        <s v="Vasanta Koli,Vaibhav baid,Sanjana,Ajay Singh,RAMA KRISHNA T K,Dr.Vishwanath Akku,ujjwal kumar banerjee,basu gk"/>
        <s v="Manidipa Sengupta,Vidisha"/>
        <s v="PK,Manigandan K,Monu khan,Manohar,Saroj Kumar Das,Dev tripathi,Anish Reddy,Ankit raj"/>
        <s v="Dhamotharan,SHEIK UMAR FAROOK.G,Amazon Customer,Chandhana,Vasanth,Siva,Md. Aftab alam,Subhani"/>
        <s v="Surya,Amazon Customer,Amazgon Customer,Satyajit Mitra,Mohana Lonkar,tony,Amazon Customer,Kothapalli subramanyam"/>
        <s v="Vishnu S. Mishra,Amazon Customer,rhymerium,Raman deep,Vishal,Utsav Ghosh.,Ashutosh,Amazon Customer"/>
        <s v="Amazon Customer,Amazon Customer,Farhana sherin k,Srinivaas,Avik Bandyopadhyay,ASEESJOT kaur bhullar,Sameer,Ammu"/>
        <s v="Ritika,ABHISHEK U.,Bhavika,Rekha rana,Balamurugan A,Dhiren Shah,Mrs. Imran khan,Anusree"/>
        <s v="deepika chaturvedi,Rishu,SKG,sachin agarwal,ashutosh malik,Amazon Customer,Shallu malik,Amann"/>
        <s v="Bobby,Arunkumar,aditya,sanket,srinivasa m,Sandy,Pradeep maroo,Pravin P"/>
        <s v="Gopal   Bhakat,AJIT PAL SINGH,Ishfaq Sheikh,Rakesh Kumar Pujari,G10,Aleeza,Farheen,Balkrishnan"/>
        <s v="Aniket Chudnaik,Wasimraja,Rahul Mallah,inderjit singh,Shivhari,Vishbhav Poojary,Pawar,Balasubramaniam R"/>
        <s v="Nishant sharma,E VEERESH,Nimish Sharma,Chandrasekhar K.,Nilofer A.,Ilavarasi,Vijay Naiknaware,Harshavardhan"/>
        <s v="VINAY,uday patil,Amazon Customer,giri raj singh,PATEL P.,Amazon Customer,mukhtyar singh,Jayendra Chauhan"/>
        <s v="Sheetal Satish,Vipul Vora,Naresh Kumar,Rahul jain,Amazon Customer,Qadri Yaseen,Amazon Customer,Rohit Prajapati"/>
        <s v="prem chand,Avishek Saha Chowdhury,Tanvi Chadha,Sashi G.,Shailesh Patel,Cynthia Andrew,Shijo Mathew Abraham,anoop sharma"/>
        <s v="Shiva,Saurabh vats,Gaurav thapa,Ash Sharma,Chandraprakash mohata,Saleha,SANYAM SINGHI,Bharti"/>
        <s v="Shivang,Renu S,Balaram Sharma,PBT,Srikanth Aakula,ANUPAM,Dipu Choudhury,Ashraf K"/>
        <s v="Kindle Customer,rajni,JYOTI SRIVASTAVA,Amazon Customer,Ankit Devidas Chavhan,Sayan Mandal,Amazon Customer,M Das"/>
        <s v="Nipurn Ruhela,Shalini KJ,Aloke Kanoria,ASHISH SHARMA,Pankaj Chaudhary,Manish,Muskan Thakur,Balvinder"/>
        <s v="Aniruddha biswas,Manoj S.,Gautham Panchavadi,Prashanth,Amazon Customer,Rejeesh n.c,kishore koilada,Ally"/>
        <s v="Anshika Verma,Dippy,Mitesh Mayavanshi,Pri,Arpit Agarwal,Chitra Jain,jeevan prakash,Shivangi Virdi"/>
        <s v="NIKITA,Amazon Customer,Ankita D.,Purna,Sekhar,Santhi,S.K THAKUR,Piyush P Satpathy"/>
        <s v="Mukta Khan,mal kho,Apurba,Patel Kiran,Critical  Customer,Bhagyashree chopade,SANDIP SINGH,Ramesh kumar"/>
        <s v="JASWANTSINGH,Vedant Joshi,Subanathan,NARENDRA  N,Aadesh,Amazon Customer,Monica,Aniketverma"/>
        <s v="Boo,Jeevan Kumar,Shivam Jangra,Manzoor,Manish,Yashwant Panchal,Santosh Kumar Saini,Chandra  S  Sharma"/>
        <s v="GB SLG,Jemin,Ashwini Vetekar,Kusum,sonu ali,Amazon Customer,Amazon Customer,rinku singh"/>
        <s v="Hem,Anya,Deepak Roy,ASHUTOSH PANDEY,Srinivas,PJ,9703041496,O N Misra"/>
        <s v="Karan Singh,Sajan Gupta,sandeep saini,Tarun Kumar,Yanala Raghuvamshi Reddy,Sravani,Amazon Customer,gaurav rastogi"/>
        <s v="manjula,Rishi Kumar Mishra,Tankala sushma,Sunil Kumar Rajak,AKSHAY,UMME KULSUM,Lx,Sangeeta wandakar"/>
        <s v="Liliput99,umamaheswaran,Alina,Prasanthi,Amazon Customer,Nissam kollam,Kaviya,Unknown"/>
        <s v="Nikhil Kumar Singh,bhanu,Mallikarjun g.,RM,Deepak,sayan pal,Deepak,CHANDAN JHA"/>
        <s v="Manish kumar,Randh,Vijay Singh Negi,Lallan T.,Shubhangi Mehrotra,Rompy,Vipin,kapish"/>
        <s v="jaydeep barad,Amazon Customer,Mukesh,Mitesh Thakur,Tejas D.,Jeet singh,Himanso,mohit goyal"/>
        <s v="Sivaraman S,V Rajendra Kumar,Mrigank,Valmiki Sravani,Rahul Raj,Dr.Aasif,Kshitij Gupta,Melvyn lobo"/>
        <s v="Placeholder,V P.,sanjay,Amazon Customer,Sweta,J k bricks,Swapnil Patil,Kritika S."/>
        <s v="Amit,Chahat Goyal,Gurpiyar Singh"/>
        <s v="Vinod,Gopinath,ravi,Pooja,Kamlesh B.,Anand RB,mahendra pandey,sakthimurugan.M"/>
        <s v="Srishti Agraharrie,Priya,Amazon Customer,Honest reviewer,Pooja parihar,vikas,Amazon Customer,YOGESH R JAIN"/>
        <s v="Vivi nyuthe,Amazon Customer,Bala Mahesh Yadav Thotakura,Sunil Singh,Thoughtful_user,Anuj,Mamta,Vikas"/>
        <s v="Anuj Dhingra (Gadget Gig),AKSHAY KHOWAL,Kiran K.,Sai Deepak Velivela,Rajiv Das,Ashok kumar,Vishal kandare,Gaurav Pachauri"/>
        <s v="s_ray77,SUJAN MISTRY,Pankaj,Durga,FAROOQ,jyoti gole,Rohit,Amazon Customer"/>
        <s v="srikanthmk,Prashant,Aashish M.,Pramesh,PrashantM777,Vajrapu lakshmy taruwn,Kish,Kusha Sahoo"/>
        <s v="Lakshmi d.,vishal more,Vasanth Kumar,naveen,Golu verma,Abdul Arshad A H,sundar T,Mahesha"/>
        <s v="E.GURUBARAN,Hemanth Kumar,rangaraj sanjeevi,Kamala,Sivaranjani,Sundharan.A,Abhishek,rangababu"/>
        <s v="Ritu,sudhir ranjan,Rashmi kashyap,Arunabha Mukherjee,ronnycrasto,Nani,Amazon Customer,SWARUP DAS"/>
        <s v="ABHISHEK KUMAR,Nageswar,Denzil,krushna,Brijesh Chauhan,Amazon Customer,Kumar,V. T."/>
        <s v="dr. sunil,Fayaz Ahmed,Rajesh A. Dhok,Sham s.,Shridhar,Prajwal Jagannath Shetty,Jayanth,Amazon Customer"/>
        <s v="Navin thawani,Amazon Customer,Jemiba Lawrence,Aditya,Kunal Kapur,Merugamala Suresh,Juhi sharma,tajis"/>
        <s v="Sheila Araujo,Rajeev. R,atul deshmukh,Atul Dhanorkar,Bhanu,Vishal,Tilak Upadhyaya,Himanshu Bhattacharjee"/>
        <s v="Amazon Customer,Neeraj Gola,Ignorant Nalayak,Siddamsetty Srinitha,naveen,vishakh,uday vir,Kirti Yadav"/>
        <s v="Amazon Customer,sunil,pankaj kumar gupta,Air Commodore DK Bhatt.,KF,SUNDEEP KUMAR SHARMA,Mukesh Arora,Abhi Jain"/>
        <s v="Svblue,Tushar Srivastava,SHREESH MOHAN,Ashutosh,Harish,Kamal Kant Gupta,Shubhpreet Ubbi,chandrasekhar"/>
        <s v="Asha Saraswat,Gopal Bumtariya,Amazon Customer,Priyank,Soumyaprada Bishoyi,Devinder singh,Ronald Stephen,nabaroon"/>
        <s v="Aftab mulani,Chirag Panchal,Richa Jethani,N S,Dr Munmun Basu,shikha abrao,Amazon Customer,Ritesh Kumar"/>
        <s v="Akash Yadav,Philip Chacko,Sudheer Kumar Maurya,Jeenu naresh,rahul pandey,debabrata bhowmick,Sanskar  yadav"/>
        <s v="Vikas kabra,Joel Joseph,Amazon,S√†√±k√™th,Md Tanwir Hassan,saurabh gupta,shobhit gupta,NAVIN JAIN"/>
        <s v="Vijay sharma,Jaidwal,akshay ahire,Bhuvana Shanmukhi,Sanjay A.,m pushpa kumar,Prospero,syed masroor ahmed"/>
        <s v="Dr Yashaswi Dalal,Aktharindia 20,najib khanche,Vipul Vora,Pranav Nirhali,VARGHESE MS,Amazon Customer,satyawan"/>
        <s v="Amazon Customer,kapil kumar sharma,Shilpi,Santosh Kumar Saini,Husna khan,Gadde.Raghavender,Ajay Kumar,Annaram vijith"/>
        <s v="Rajnish Sood,Amazon Customer,archie,7709220353,Customer,Mom Om Wom,sukant,Santhoshvaricola"/>
        <s v="Sudhirw,seshu P,Sunil Sharma,Sara,Amazon Customer,Sidhant,Harika Mudhiraj,Ramesh Sivaraman"/>
        <s v="Himasrivastava,Pawan Dalal,Yeshwant singh,Amar D.,Tincy Thomas,krishna kishore,Vinay,Sachin Yadav"/>
        <s v="Swati Chaudhari,Anil kumar,Dinesh Verma,Arvind Chaturvedi,Annapurna metta Sarjare,Ramya,Indu Kumari,Irfan khan"/>
        <s v="Gautam B.,Kabir Debbarma,MS,Amazon Customer,P,Sourav Basu,Vikhyat G.,Viren Dhamaskar"/>
        <s v="Buyer (Name protected),Saurav Kumar Saha,Aditya Kumar,Priyanka,vinod reddy,Vijender Singh,MOHAMMAD AZHAR,Deepak Samson"/>
        <s v="Karthikeyan J,Nitin Kshirsagar,N Adu N.,Manish jain,Hitesh Mori"/>
        <s v="Naina,SuperSandy,Ranjini k,Lalatendu,Deepak T.,Amazon Customer,Renju Mathew,Dhruv u patel"/>
        <s v="Sudhakar Samuel,Sandeep Shampur,Amazon Customer,Yakaiah Kadem,Jaspal Singh,Karthik Palani,SS,Kautuk G. Tare"/>
        <s v="Sumit,Paresh Narola,Azharuddin,Jasmail Singh,Suresh Prajapati,Alam Naushad,DILIP RATHORE,SRINAATH K"/>
        <s v="Amit,vedantika,gurpreet kaur,Md Zafir Ahmad,Latika S.,Rahis Khan,Tanvi seth,Samala Dayaker"/>
        <s v="Aashishnautiyal,Telangana venkatesh,Abbas Tirupur,Jacobasha Mysore,NAVNEET,Atul choudhary,MD Azhar,Prabu doss"/>
        <s v="Nikhilesh T.,Vishal Sharma,milind moon,Amandeep thakur,smsn,Manwinder Singh,Kindle Customer,Chakraborty A.-7001953481"/>
        <s v="Amazon Customer,Sai,Azim,john prabhakar,RAJA SAMANTA,RAVI,Radhe,Ram Kumar Mishra"/>
        <s v="mirza f.,P Naresh Kumar,Saurabh Kaushik,Siva Subramaniam,Nirmal,Asanka Wijesinghe,MOHAMMAD KHUBEB,Naveen sahal"/>
        <s v="Amazon Customer,Amazon Customer,Niranjan Niru,vinay,Mini,kapil Raibole,Kiran HG,Mohithsai"/>
        <s v="Pratik garg,Amazon Customer,olivia dutta,Raviteja Richard,AKR,sandeep,Amazon Customer,Manisha"/>
        <s v="Dinesh,Anshika"/>
        <s v="Imran Ahmed K,Himanshu Kumar Sinha,Faizan-ul Islam Salafi,Amazon Customer,Your Bro,Deepika Wilson,Abhishek Mathur,Arti"/>
        <s v="Gyani baba,Sunil,Sakethram,Nagarajunuti,Nitin,Himanshu G.,jayachandran nair,Sam Rajiev A"/>
        <s v="Srujan kumar,Sadhu s.,parveen sharma,Patel kaushikbhai. S,Vinoth,Ankita Gupta,Jignesh lathiya"/>
        <s v="Pierre Francis,Amazon Customer,Ginger,Rajib,Hardik Tank,Sishir S.,Dhanish,PRODIP KUMAR GHOSH"/>
        <s v="Samsakthi2008,Hussain B.,Surendrasinh,Mitali Bhargava,Amazon Customer,Amarnath.S,Rajasekaran M.,Nupur Sharma"/>
        <s v="vijay patel,Gopal pawar,Anish negi,Amazon Customer,Dinakaran N.,Abhilasha,Amazon Customer,Seeker Seeking"/>
        <s v="MM,Tony Augustine,Pradeep,Priyanka.s,Amazon Customer,Pragadhe,Gaikwad pramodkumar popat,Pratik Panchal"/>
        <s v="Rahul Todur,MG,geeta,Nawang,Saff,philomon kani,rub,Manish P."/>
        <s v="sudesh h.,Debabrata p.,Zeba basheer,Pk,Sunil,Saurabh Jha,ZAFAR AHMAD FAROOQUI,Mb"/>
        <s v="Aadhityaa,Arif H.,Rajesh,priyanka chauhan,Sudhendu,Dr. Ngemu,Saranya,Customer"/>
        <s v="Bindu,Rajat Biswas,Mulleti o.,KAUSHAL kumar,Chithra Suresh,Rathlavath Vani,Khamarunneesa,Ahmadullah"/>
        <s v="Rajeev Lochan Brahman,ALOK,GAURI SHANKER SHARMA,Mukesh,DEEPAK KUMAR PATEL,Ashish,JOHN,Deepak sarathy"/>
        <s v="rhymerium,Samarjeet kaur,Amazon Customer,K Koshy.,Shraddha Sarwade,messssi,Vijay Ravindranath Sen,Amazon Customer"/>
        <s v="Deepak,Garuda,Shikha,Rajesh Manoharan,Gaurav,Chaitanya Konher,Seetha Lakshmi Rajeev,Haard Dave"/>
        <s v="Ronish,Man Mohan Gupta,Dr. PVS Rao,Rajat Mandal,neeti khandelwal,Anil,makwana keval,Ajay Srinivasan"/>
        <s v="A H.,Amazon Customer,Amazon Customer,Gajendra Kumar sharma,Harpreet Kaur Sodhi,Shashi ranjan Kumar,Chandan Kumar,Vikas sharma"/>
        <s v="Jasmin Azzuhoor,Shreya,Avninder Singh,Namita Singh Panwar,Vilas A.,ramesh kumar,Rajnish Kumar,Disha"/>
        <s v="Santhosh,KR ARASU,Placeholder,Deepak Gopal,Yaqoob Raza,Arun,Naveen Kumar,Anant Varshney"/>
        <s v="Sonu kumar singh,Ashalt sethu,Deep Ghorela,Amazon Customer,V. Yuvaraj,Pavan,Pushkal Shukla,Ramsy"/>
        <s v="Ayush kumar Prajapati,Maulik,vachan .k,Amazon Customer,Amazon Customer,sukanya desai,Bhupendra,Abhay arjariya"/>
        <s v="Priya S.,Aravinda Nayak,Rajasekar,Amazon Customer,pratik rathore,Rashmi Gupta,Sujit Barua,Naman Jain"/>
        <s v="Vinesh,Jay Sah,krish,legends2k,Vijay M,Vaishnavi,Kapil Gupta,Ajay Rathi"/>
        <s v="Vineeth,Gunjan garg,Gemini,Aleena Antony,Animesh Das,Ashwin,Hukambeer,Vishal gupta"/>
        <s v="Ateendra GN,Salim Azad,Sanando Sarkar,Shivam Bhalla,Balamurugan Thangavelu,Souvik Mondal,Grace Fernandes,MUTHUMPERUMAL THIRUMAL PILLAI"/>
        <s v="Ramaan Singh,Rajesh Sharma,chandra bhushan,Afreen,Bhima Merad,akshay yadav,Devendra Paliwal,Neeraj pal"/>
        <s v="Hem Chand,MSA Baig,Swaroop,Amazon Customer,Nithya,Mak,Omkar Sonone,Sanket dhar"/>
        <s v="Amazon Customer,Vasireddy ravali,Chandrasekhar,Vivek,Jims John,Jun,Jyoti kapoor,Binsu Augustine"/>
        <s v="Ashish Mishra,PREM SINGH,Manoranjan Behera,Anurag kumar,Tushar Aglave,Samir Sar,GrK,Ravi kiran Mallya"/>
        <s v="Riya,Titika,dilbagh singh,Aiysha,Amazon Customer,Faraz,Devika ramana,Raghavendra V"/>
        <s v="ASHFAK KHAN,Uday,Amazon Customer,Birendra Rai,Popi Das,amit kumar,Maneesh,ARITRA MAJUMDER"/>
        <s v="Satya Ghettem,Amazon Customer,Selva naik,Aran,Ashfaq Ahmed,arun,Bharat miriyala,Gaurav"/>
        <s v="kishor kumar,Nitha Hashik,MUSER,Raveen,Amazon Customer,Sukku,Abhishek dawn,Sn"/>
        <s v="Esther newmai,Shravanti,Shikha,GOWTHAM B,Kindle Customer,Aveek Dutta,Neelanjana,Sanjaykumar Ingale"/>
        <s v="chetan,Gurbakhshish s,abhikant,NIKHIL,Halima Bibi,Sumit,Mayank,S Nath"/>
        <s v="Nanki,Amazon Customer,Rishikesh,B.kiran,Anas,Meenal,Faheem,Partha"/>
        <s v="rahul,Kranti,Namrata Tokas,Farhana,Sudhir Prasad,Vishal Chaturvedi,Yukti m.,Harsh yadav"/>
        <s v="PRADEEP KUMAR,Vishal,B.Satyanarayana Murty,Sameer,DW PAPADKAR,Biju,Lakshmi Shunmuga Kumar,Amazon Customer"/>
        <s v="Anshu,Beena kumari,vijil v v,Pramod,Bharat Pansare,Anand,Kindle Customer,Pooja Shukla"/>
        <s v="Vasu P,KRISHNA MOHAN LANKA,BISWAJIT KUILA,Sai Praveen,Chandra Sekhar,Abhinav Rai,Deepak kumar gupta,Syamkrishnan G"/>
        <s v="Shalini A,Vishnu Mohan,Ayush M.,Shefali jain,Charl,Rahul Girdhar,Deepa rastogi,Faiq"/>
        <s v="S@NU,Osama Ahmad,mukesh kumar,Sandeep,Saumya Saraf,Amazon Customer,Aijaz Mahmood Ibji,PRINCE"/>
        <s v="Poonam k.,K RAJESH,Mr.kumar,Sumegha singh,Reeta Ray,Daud husain,Meenakshi Chabbra,ANIMESH ROY"/>
        <s v="Tengop,Jeevan Gaikwad,gunashekar,Vibha K.,Amazon Customer,Prashant,Meena Murarka,Negi"/>
        <s v="Sai,pallavi,Nibin BN,Suhas B S,Filsuf Navas,shoaib mohd khan,Akshaykumar Navlakha,Biplab Sarkar"/>
        <s v="Vinit S.,Amazon Customer,Milind Barange,Aniket Bhoir,Roy J.,RAGHU RAMA,Sridhar S,Sukhdeep Kaur"/>
        <s v="A.D.PAUL  &amp;  CO.,Suraj,PRATEEK KUMAR RAI,Swarn Gupta,kalyan,Esther,Krishna chaithanya,NILIM"/>
        <s v="Sunil ashat,Amazon Customer,sandeep agarwal,Aliya anjum,Archna Agrawal,Biju Chalil,Inspyra Technologies,Lathavenugopal"/>
        <s v="Abhishek Dutta,Sai Naraharisetty,Jay,Amazon Customer,Rajesh Yadav,seshu P,Kabita patra,Amit Kumbharikar"/>
        <s v="Dattatray Jadhav,Amazon Customer,Akshay,Asra fatima,Amazon Customer,Kinjal Shah,Reviews for you(s),Rohan Varma"/>
        <s v="Vamsi,SASWATA CHAKRABORTY,nikitha.m bangre,Madhav,Monika rajawat,C,Elizabeth Paul,Amitendra Mukherjee"/>
        <s v="Taniya singh,Abhidha Goswami,Surinder Kumar Soni,Imran shabir,Nidhi mishra,kapil dev,Abhilasha,Tamanna"/>
        <s v="Prakash,Amazon Customer,Deepak Chhetri,Sudeep,jk,Gnana sampath,yogesh aggarwal,MAN"/>
        <s v="Varun Dubey,Vanessa,sowmya varukuru,Placeholder,Jacob Abraham,Chaman Pandey,Nishtha mahajan,rajaram"/>
        <s v="Govind Khatri,Shanmugam,amrendra,Giji Philip,Khaja Jabbar Ahmed,Sivan Sai,vijendra Kumar,Amazon Customer"/>
        <s v="Dasarath rao,Giridhar kumar,amit ray,Chitti Trinadha Rao,ANKITA CHOWDHURY,ANTARIKSHA G.,Anirban kundu,Kartik"/>
        <s v="p c joshi,Amazon Customer,Pranav,shashi Bala,Prakash,Vijay,M Amjad H Siddiqi,manju"/>
        <s v="Rohan Sakhare,Naveen Mishra,Satish Kumar,Vikas J,Basudeb Mondal,Quiet Noiz,Mamidi Sai Prasanth,B Sathish Naik"/>
        <s v="nagarjuna pedamuthi,Nitin Singh,Rahul Tiwari,JR,jagadish talukdar,RR,Nitin,Deb k"/>
        <s v="Lulzdrone,KRISH,Harsh Shah,Harsh,HaPa,Inderjeet Singh,Amazon Customer,Peter john"/>
        <s v="Narinder Kaur,Heavenly stuff,tejaswi,nirav,Sagar Bhalerao,Adarsh,sindhu,deepa"/>
        <s v="Shravan patel,Tajammul Hussain,ANSAR JAFAR,Warrior Owl,Suresh Prasad Gupta,Kashif Shaaz,Tanya,Vinayak"/>
        <s v="Sandip Biswas,Jatin Solanki,Javid rehman raina,Prasoon s.,Pratik,VASIM PINJARI,Shruti,Pooja s."/>
        <s v="ANURAG,Amazon Customer,Pallavi Jaiswal,Anshita,Pooja Bhargava,Manoj singh,Akanksha,Morpankh art gallery"/>
        <s v="Anmol Khanna,G.l.sudhakar,Amazon Customer,manoj,Satya,Swarup Panday,Reyaansh Arora,neha keluskar"/>
        <s v="Placeholder,Saddam Suthar,Priyanka Kasare,Geeta,Ahaan Zidaan,saransh,kaushal,Priyanka Mishra"/>
        <s v="Megha Gadiya,bharati boro,Ruma,Sai Raj Jaiswal,Kirti T Zanjale,Sinabail Mitra,Faizur rehman,Sanyam jain"/>
        <s v="Deepak B.,Azhar s.,Yogesh Rajput,Amit V.,Maneesha Biju,hassan,Purvesh,Shweha"/>
        <s v="Sumit kumar,sunil,Mahima  &amp;  Company,GAURAV KUMAR SHARMA,Prashant,Vinay Sharma,shashikant kumar singh,Radheshyam Sharma"/>
        <s v="Vaishnavi,Paramesh,Kirti Gupta,Mousumi Ganguli,Nikshitha S,Lancy,Kindle Customer,krishna chaudhari"/>
        <s v="Manoj Kumar,Arun Thottakathu Prasannakumar,sonu kumar,Nilesh kerkal,Kiran Singh,Ashish Singh,Maruthi Kumar,Abhishek Rajpurohit"/>
        <s v="Ashish,Kavita J.,Sundar,Tessy S.,saurabh manro,sreekumar"/>
        <s v="AmazonCust,DD_Zen,Amazon Customer,VINISH THOMAS,Harish chandra,customer,Vinay Desai,Jayabalan"/>
        <s v="gitesh jaiswal,Divyansh,Dr Paras,Amazon Customer,Vrushali Rhatwal,A K Gupta,Amazon Customer,Ashok kumar"/>
        <s v="Kunal Sen"/>
        <s v="Prabha ds,Raghuram bk,Real Deal,Amazon Customer,G1_Nk,Amazon Customer,chaitanya Bandari,Rahul kumar"/>
        <s v="Manu Bhai,Naveenpittu,Evatira Sangma,JAGANNADHA RAJU DANTULURI,balraj khwairakpam,Anindya,Amazon Customer,BASANT KUMAR PRADHAN"/>
        <s v="Nehal Desai,Danish Parwez,Amazon Customer,Amazon Customer,Pankaj Kumar Singh,Pattabhi udaya kumar,Sandip Bhargava,BATTU SURESHKUMAR"/>
        <s v="Shubham Dubey,E.GURUBARAN,Mayank S.,eusuf khan,ASHISHGAJBE,hirabhai thakarda,khageswar,A.Ramu"/>
        <s v="Rajib,Ajay B,Vikas Kahol,PARDEEP,Anindya Pramanik,Vikas Singh,Harshada Pimple,Saw a."/>
      </sharedItems>
    </cacheField>
    <cacheField name="Review_id" numFmtId="0">
      <sharedItems count="1194">
        <s v="R3HXWT0LRP0NMF,R2AJM3LFTLZHFO,R6AQJGUP6P86,R1KD19VHEDV0OR,R3C02RMYQMK6FC,R39GQRVBUZBWGY,R2K9EDOE15QIRJ,R3OI7YT648TL8I"/>
        <s v="RGIQEG07R9HS2,R1SMWZQ86XIN8U,R2J3Y1WL29GWDE,RYGGS0M09S3KY,R17KQRUTAN5DKS,R3AAQGS6HP2QUK,R1HDNOG6TO2CCA,R3PHKXYA5AFEOU"/>
        <s v="R3J3EQQ9TZI5ZJ,R3E7WBGK7ID0KV,RWU79XKQ6I1QF,R25X4TBMPY91LX,R27OK7G99VK0TR,R207CYDCHJJTCJ,R3PCU8XMU173BT,R1IMONDOWRNU5V"/>
        <s v="R3EEUZKKK9J36I,R3HJVYCLYOY554,REDECAZ7AMPQC,R1CLH2ULIVG5U3,R2DMKIBGFKBD6R,RC89B5IAJUTR5,R3B3DDON5FH8DS,R13WAEJDI5RS36"/>
        <s v="R1BP4L2HH9TFUP,R16PVJEXKV6QZS,R2UPDB81N66T4P,R3KK4GT934ST3I,RCFHMWUSBIJO,RDO7DACXMAJ84,R3A6MEZL3LY66Z,R1ESIEKPGAYA29"/>
        <s v="R7S8ANNSDPR40,R3CLZFLHVJU26P,RFF7U7MPQFUGR,R1MV1NKC23DWPI,R11D3U0V2XKDKF,R18MP1KLUE18PC,RWGJNVEH5ZQME,R1XN72FU6Q37IH"/>
        <s v="R8E73K2KWJRDS,RSD0JTIIWQQL8,R64CRSTE9SLW1,R2FRTNIIUFJE1F,RWGNX3W7UOJ7W,R32TYHHODHTF5D,RQL9ZMQUTY7P2,R280XJ5VZUBOXV"/>
        <s v="R2X090D1YHACKR,R32ZCIH9AFNJ60,R3N57EVVG0EHAF,R3QWLE8JHROKC1,R2VTSDOOUTSQ5X,R3E6FZ75Q074KH,R1SYBQLTPFCW20,RYQT96J8HPIXE"/>
        <s v="R1LW6NWSVTVZ2H,R3VR5WFKUS15C5,R2F6GC79OYWUKQ,R3QZ19MECGWG9A,R2MPU42MYK7GPO,R33DVXFB4VYPZZ,R1SQ7OGFR4JRUR,R1S5F9QI0M1VBZ"/>
        <s v="R11MQS7WD9C3I0,R2AKH69XQY8BY4,R8GBOLYUN5UP6,R1AYVO4R25KJTA,R1HT6XM787V7FV,R339XJL1GMKHA3,R175VFSB2A32HG,R35T9LXYBSP09G"/>
        <s v="R1FKOKZ3HHKJBZ,R2WNMZI1EXTA0H,RCA1M3W4RIXUR,R3BKCLL6D7ZLIX,REVSR0ILY3547,R15W5KMQB95IV5,R10PB68FRUHT5V,R3TLCE9JSBU3UP"/>
        <s v="R1QETDIPRCX4S0,RARQYQ8POOFA9,R952F931MCOR5,R3LLDHV3WXED9C,R282YHZ5A4GMY4,R34W3B1C7RP98Q,R1467F9VL3DLSY,R3KLQRR1UM44JG"/>
        <s v="R20XIOU25HEX80,R2X55FA2EEUEYM,R393Z224NBTDLN,R3Q4ZCHWSAQD5B,R1AE3A4NSVM9SC,R2U1YAAZE07I1V,R36NVL58WQ7D64,R1E7GPZ569TBIZ"/>
        <s v="R2JPQNKCOE10UK,RQI80JG2WZXNF,R2LYZ4CUWPMUJN,R1ZBD2ZB2ZYEWX,R2ITEDC9KOCY3N,R1115HIQP3BKKJ,R31OMS6DNMI7M,R2DCFXQMUNO93L"/>
        <s v="R13UTIA6KOF6QV,R2UGDZSGFF01K7,RHHIZ45VYU5X6,R14N9HBE5EIUY0,R2WMW096T9Y0OU,R1SHIIE6M72825,R22P6BE9DBME4F,R2TEINENXTIHT2"/>
        <s v="R2BP8Y5OJXKJLF,R218813TNRHNSY,R3VIKEVJ5DBF5G,R2PQNCTR8TQCT4,R3FI11UEJC9ZOJ,R3ULCCZZHBNLA4,RELIQ4H7CYX2Q,R3ALQNTJN4ER9N"/>
        <s v="R2PNR69G0BQG2F,R31A0WWDEYMKEW,R2C4XEWFLVU7JV,RYWES5AT5FQO6,R1PGWAY5TEWLT4,R32542OPR0QC4I,R2JDJEVZ2G7EEK,R36EHHPAQNSSOF"/>
        <s v="R12D1BZF9MU8TN,R32MNCWO5LGFCG,RZU3UK8OZKD6X,R3BSTKR3JUW6GY,R1ARVYPXS4XPB7,R1V6GDYE2IBX8O,R28EG2PXZTJL90,R2SQNU7OIOOLHT"/>
        <s v="R1GYK05NN6747O,R1J21BZ29NGQF9,R16JCHEILBYOMW,R2WVVS88M7SH18,R2MQ3VB8ZTUS48,RBJPTKHYQ7G7U,R37PKO5FUPJW35,R38R2YC2J2BMWR"/>
        <s v="R1SN0D4DFBKAZI,R1SX5L77L2CD6V,R1NAZ6M4QBUJMK,R25I5FXOJA76KS,R32V7DQLDSKJ99,R8QWY8HXI120P,R2OZPGGMUCLSC1,R1G4SA1P865EIS"/>
        <s v="R3F4T5TRYPTMIG,R3DQIEC603E7AY,R1O4Z15FD40PV5,RDVX50PD4CTFE,R3H6WKG0TA5CGU,R3Q3L1KP5QWPV3,RU0LU2PAIIME,R20FTANBPFA653"/>
        <s v="R1EBS3566VCSCG,R24MB66WRPSN2A,R25UU2M1B9BO5X,R1NXW7PGVND2LE,R3OSBPH7X9AQUK,R2I8RVEPDM0IMQ,R5RES2LABIW7Q,R3A3IRV8ZWP1U9"/>
        <s v="R2DIHMHOPYEASB,R24RHE9B30YXWQ,R3DYXQZQA6PPHM,R2458DMQ9C2Z4F,R36C67830VNHAA,R2GE3ZI47UVVO,R1XMBPKJ1QP1Q9,R1L6PX82T6UT6P"/>
        <s v="R3COVVOP2R7Z28,R2T6WHEO2ONNDD,RUFFV2QR43OCM,R2LK4WPIHJ7WDA,R6IPR9FHZ5BOT,R3DU4LFGTAIEMN,RVHHM5FW31JN1,R1QA870NJWIODF"/>
        <s v="R249YCZVKYR5XD,R1GHL3EYAQ4ZMT,R1M0NVGZXK8NGO,R3O3MTC9L2VAJ5,RS2B5ERC0SV1O,RY1GC09VYZQT8,R29MVX7H69YMY5,R2M6TTXAWRQT5G"/>
        <s v="R1Y30KU04V3QF4,RK3DSUGKIZT8Z,R3BIG7J6V2JZTU,R1QI1HTJPGLS5O,R3SETXTOZ47CM4,R10SL1Q7F6CHBK,R1CBYX6RCGU739,R3PGNXSPA35NB3"/>
        <s v="R1G4I5FLAHM16P,R1DXRMVWV2OVE8,R2BJFG3I9TAZ2P,R35RERUQG5AERU,RQVMA35UH4D2P,R2WKO9Y6VGUOOP,R1NECHJ8DC9INS,RDDDU5N0JHZS7"/>
        <s v="R1C8MVU3EIX56Y,R10RUXC7JD5S4I,R1AFBZ5PYTHO1Z,R3GQL7YKAFJMEN,R3B6H5JPG134KN,RUG04XHXRXK95,R2Q1OYOIJI5673,RJX2WGB0X99SY"/>
        <s v="R223OIZPTZ994S,RATMJ847EPDQX,RHWJXUIB7QJY4,RKKX7CGMNCZLA,RL8AFQ3JO8B1N,R152XS08W2OG38,R2RS0DMJ29X2W6,RLLQ8T7VXWR65"/>
        <s v="R2S0AYWUV349HP,R35OW9CYQNAYHY,R3B3DDF1D5NULK,R3LZQDRMNS5CZO,RUGI31F4HDHOV,R24GFJRFT12S6S,R231AEG1IO02JM,RD31MI3UMAXP8"/>
        <s v="R2Z9ENI1BK4EAB,R2JTBG4GO7WPMG,R3GKCN4UH999M8,R3EGXE69JQH9AG,RCX9JVSY2ISRL,R1UVGU3RQMOG49,R2VQFSALVKRALF,R1M45F72399D3L"/>
        <s v="R1Q323BB35OP30,RJ0CSQUUWFF9W,R23OB4XMH3S9QD,R1K5FQR6CYMQAV,R3QMD6JDUGQUCI,R1R5LTMWOXI38M,R241G3F07D3OBH,R1O7BQ61DXRVWW"/>
        <s v="R213ILI3XNVHQ0,R1LZN1V8UCR9IU,R1EBFTZINSJ0LG,R3BKR3VZ1U81LW,R5OJ20F8H5T8U,R1FKQR9LSBVLH2,R3R8UN7IQY7EIT,R2WBDNEW6HCVSH"/>
        <s v="RW294SCHB5QTK,R24AGC1O5RVWYI,R3NT7AA2V3I2FB,R2WGLZMFMUHY4G,R34ZQBSQFAGSQB,R26YQ2I8VG8AXE,R1M1FEBTZ4UHXZ,R1QV3OMDYZ42VP"/>
        <s v="R2J3Q3BUHJ2S7E,R2H2ELE1DG24VY,R1U1S7X7BPSZBU,R9XVQWX40D175,REHUMWC9Q9EAG,RLEFI0WUITF14,R1M41TK6XDE47C,RUM8TBPKUE5UF"/>
        <s v="R32JZC43P990BL,R3H7SAJ305WZL4,R37X6NTSTYLVQA,R2D7LP2EBIX3W8,R3C7TL9CMBKBQK,R3UI3Z6GBVW39Z,R331DK9D3GC0XJ,R2G3RRE7N560V7"/>
        <s v="R2AE3BN2Y58N55,R6YVRITBSRECR,R232KD83Q3MVML,R23FRK2ABESQGU,R3NE24KAHO8M69,R2PZRPBF9ZAOMA,R1DC9VBYLSSEB,R2BBEAL7JZWXYR"/>
        <s v="R1VOXBV87EI37W,R1BIBCTNJPJOX3,R2RRCA47QEK9C1,R2WHV3RU3J4985,R22K5MQ8Z8N6L2,R3TQACIQUXT2WO,R2YKPF09C6G76,R1E6GYG29CA7RM"/>
        <s v="RSNHWPVLK9SAQ,R2RKKAN3GRHI0G,R1FVWKC3ORTKKX,RTWMPZGIX9EDV,R3TRCC0769D12A,R2NJK9AW0NVU1C,R3M97OC4YJNBQT,R2IUPWWR3XMJ3D"/>
        <s v="RWSHFGBE1WU3I,R1VBNTH3HSMVMB,RTATA9H2ELJ81,R1B0APD6HVOT8V,R99TNL1C7XQ5O,R37RT17N8YUWT4,R1WG1ARVL9YH61,R2UFM5PKO62Z5R"/>
        <s v="R2EJIN3N3L3XKI,R2JMJ8QNG66LV4,R3B46JNPC2T4E7,R3HHJCTEJ7J9CS,R2LOAPI3SK4RCX,R1MLGZDQDKIVIF,R10KVN4LSVD459,R3BO9D050WHWVX"/>
        <s v="RVEWH0LAEO3NH,R3E42NTD6HXN1Q,R3IC0VLPIDBPTY,R1F0O9EAQGRSQS,R2B02VD2RPE2SE,RO2E58ZA8YH7E,R10AUMHF2MJRRU,R1BBQYI4QO69ID"/>
        <s v="R22EUJ1B1AM0OU,R2K89RVGN8N9MO,R177X9L6ND6OA7,R2YU5RDRT44DE6,R1K5FLRLAUZLKF,R1HAZS2PLM3RRQ,R3EX1BCG3VPANF,R1C72DNWTJGUI2"/>
        <s v="R2GUL8IL005EGF,R3NZCVYJBN0CPD,RHUJOS46Q51UG,R1ZW4PQHUECROJ,R7F86XL2S6MY,R1JRRVOFWQAC4C,R2WZHK2E301YV,R10J01VHCKFB42"/>
        <s v="R1Q0PEVL6X8WZJ,RW0MMI9AUXK5J,R2F3ACPBFRCFSK,R2SB3XYC8XHNUQ,R5L8G10EKZ9ZR,R3W2X53D3BLIBR,R29J3JSPZYQYCM,R35I0ZZH2J58P7"/>
        <s v="RFZ1X95QMXWFZ,R1P8SL54VCWSMQ,RSWY4LT0L7TCL,R2GEJ1MJF28QVM,R2K5NT5XE6LM6T,R26BYG85S4SSVY,R3HB3IY6922TUM,R3A3CEQUX9QMFE"/>
        <s v="RQAF3Q7KCEGHP,R3CBLDFSRTKKYA,R3PZ3ENFIS7IJG,R2ACW4FTIVQJ77,R3K8YFINS1P9XN,R16G76XSWF9WTZ,R3O8ZTH4RRO02J,RXCDPPX5ZV2WX"/>
        <s v="RJ19CW7WCSFUI,R3W3PK017U6SIG,RJB32KHP5D5O3,R3POHJCTG2XX71,R1EKLLUH4KRRS9,R2S00YTPGW362,R24N5IPVE7LGCM,R2ZOR8P02Z5J8F"/>
        <s v="R25WW5K08CGVXV,R1229K72SC8VW6,R3G7X6LSJFGFXP,R19IPICAE9A24Q,R1J0JL7TOG1YNE,R37NLAA34276Y9,R13G1K0IPVB3EA,R188FGJWORTDSC"/>
        <s v="R2ACU430AWSQ15,RZFPMZJQG4VEF,R2P7VTDLLMDOA3,R1B9M17A3N27E2,R4LNZP9RCX3H3,R3TL5BYHCMQSB3,R1B2BRD05LJZX4,R2WQKUAV6WUQ06"/>
        <s v="R3MXMT6V18JJ1P,R1BQE9L2M5L12J,R369X3BEG4QPC4,R1ZBU0U8R5KBQD,R1A0NYJ6MOX3U3,R3RYEYCYNV47BZ,R28TZ1RZWX14PP,RNGN2ZRL685Z5"/>
        <s v="R3RUBB6REUGTT,R281851EB9L5G6,R4ATJJVUY9JO6,R18455FQDOCS3H,RLZ80A5MC1F5G,R2DYRNTDPPD8A5,R3IFT4P8VHQGL3,R1DSJOGV3DFZK2"/>
        <s v="RZJR37WFGXR9B,R39X6O18GM16TM,R18ZQ09EKVWZ9R,R3NHUC9S00KIR8,R30ZSNYE78E0O2,R2LVRBREQ4EFDM,R1UJ8BCYXWICT8,R34RH86MGL4HFB"/>
        <s v="R37S13YALMRPGK,R2OU2YTGFEMJHE,R25SDG11W8EAU9,R2W38EQOY97N87,R2U8MOGE4JDKBF,R2CN3CX7SGEWDK,RX74XLMFH35PD,R1B861YJE8YL2B"/>
        <s v="R3CR9H6ABJ4Q4O,R2S5VBYYN51ELA,R1U0718A15KBBU,R9YRKNJ667H1E,RAWMG4UI4CZD3,R877Y6K5MW32G,RC458V57ETXDN,R2VOHT3T6361C5"/>
        <s v="R1LG3XV2XYCQQB,RPVNHPEU1HG9F,R1MD4LW015PP00,R5RCZRA2XSJVU,R1TPVT7TXNNW2,R1GYI0Y69RU13,R3S5U7BJ1KTKAU,R3F02OAHFU646V"/>
        <s v="R3FTW5HNPCX66C,RM7IFDV9KNC2O,RK9JKA9U9LZ49,R15UN38LGPS71W,RCBVF30PUU6UT,R1I75CYBWWYB2G,R2Z5R4CWX4B3KB,RX4O8WQ6VY2AS"/>
        <s v="R9GNL4OF49DH6,R2I0MJPJI6FOIE,R732VQVZLKUGL,R3L55JQKYQUMNC,R2MN9LXLLTNJ58,RY71WCYL05RXL,RPFUVX3Z31TRO,RO7LRFL67Z505"/>
        <s v="R1BC08IFG4REKS,R1FJKIHIO54SOW,R3JR48W2CI480,R3JH7SHSXDT1GT,R35QWAY83WL8H6,R25N2U90N2A5AS,R19AK3DT3JOE82,R210WJI15JCSRE"/>
        <s v="RDFETF8YFDP96,R3604ERFM30Q4D,R1CB3GDRVBHAIG,R29H4558OA57RW,R2C4V03DG7EDWE,R20CNK6VJGER17,RXZLH38FGBU9K,R3E6TE6HH92GC3"/>
        <s v="R27HJ954EMEOQK,R2EPGPZGPWXR4I,R1KUXERHI948E7,R1YRGKI6652QR,R3DCUTJ6CQCASZ,R11TECZ2LD0OKP,R276HYHWQ5B09O,R2HOVRWP63K3OL"/>
        <s v="R2VUNGNI96EEJ7,R2JGNI2T5LVFRQ,R9ISXRV6DA0OY,RZFW11UFTCBVH,R1WGHB13Q2OLYA,R11ETJ640KDIRW,R2IA54QBAYAGND,R23Y3AD6E6GE9N"/>
        <s v="RMEKYV7XWTWKV,R1PYVXH6MGUQLU,R3FUT08S34HBHW,R2X57Q7030Q9DG,REPXGC5R2LG85,R399JBQZ8JKDKC,R1N2RQSGT02EZJ,R1NGVE16U4ZUIR"/>
        <s v="R37D7HJR4MR520,RPXR67LNCQALE,R1K9WE1GDB2PP0,R34PZ2AX727RPD,R2HALNEM14EW7P,R3D6EV6X38WU4Q,R2NCR8UX28VRH4,R3PTXRLR7MPN25"/>
        <s v="R8QBCR9MM1LGY,R3VN8XDH215N7I,R341EQRY87EZP,R3HHTVIHY2U1FO,RNA87JCGRTQJU,RZ12R7OYYP0KX,R2GZZ3WYE0JJYA,RHE3HXKSONROE"/>
        <s v="R95AYORS91NWX,R345JC4508EPTU,R20E3IUW7O236Z,R2QP52L8FNG8EN,RS73FA8EPYION,R134725GEKQE0F,RSQ14DVNFLV3C,R2OSJ4YOGUTXNR"/>
        <s v="R2LX1M52C4KNJA,R2BXIXVBJUUUEC,R19EYLO6N0AKLG,R2PGJZAQVR5XQE,R20A9E5E100YPR,RTSX75DFGY3VC,R1WGYKGMT7EHPY,R1ZXKR6UFH5VNW"/>
        <s v="R35LMI5GBW0RX3,R35IGWMP7EV49V,R3KQ92E1PGHL45,RZU6RWH3LJNWV,R2KYY1GC45E5SL,R3M55L4CWCO99H,R3W4I9B0JTZJH4,R30ELP5YFHQ2F3"/>
        <s v="R3MHRRK05RD01A,R14A3U8XTK1D7X,R1F10MFQBXZA8W,RAT511FHTC8Q4,R11FM1DRG1FNOI,R1RZDRQI3RD780,RJS87YIWGG7GF,R2JI1L2FTMA3ZW"/>
        <s v="R23CC5VDSVR49B,R1AWZE3731748T,R388KOR9TWPX5H,R2PLH1UHYDQWFA,R1B7Q58I1P83OY,R1C13PY8A3WUC5,RTEAGC48PIYAU,R2E0N8Q0ZQM9N9"/>
        <s v="R10365HEDURWI9,R5RP542IMC4OI,RX2HFWXTTQDTS,R2636VYPMOZV9,RW2Z2YM3K8UV5,RVNGA0FEAXYHI,R2K7MABWMAQE26,R33YS4PO3JWU23"/>
        <s v="R14ZOPYFHOYYRQ,R1GQH74NUCJZZ7,R1BNWIYBRSI1Z6,R347KU67LE6JEH,RMGA8IGV2WQDX,R2782FIPC5T4KM,R220M468LVHIE1,RA1PNAU355MLG"/>
        <s v="R3AZDEK3MQA3RA,RXF3HCCBWV0VB,R6CVYFDUXBS36,R1QMN1WQJIWAB7,R2MOVGGWRV4ZPE,R2Z00XYFTN4T2Y,R294UWCBOTKD8H,R3NPDCAH895UHB"/>
        <s v="R3ET6IRJTU70BS,R3589B83QJ7IR8,R19UEB6ST57UVR,RG7D4BZAWAW7I,R32C8DOWXVBIQP,R14MFGZY1ZD0M6,RD2T9Z6AG9GBY,ROTSX1QO0ZBS6"/>
        <s v="R2GC03W48T3IJR,R3EL2OA6MMM893,R1GV21LOE1079G,R3RT49SO6YCNDO,R31P7Y321UTDK1,R16ZGZCQ1H0ED3,R217N2SRNQMWHJ,R1H7N6CO2XOFSO"/>
        <s v="R32XZQTB1BP0J8,R2NHRHTL743ZMA,R10FKRAEORI9L,REVEDLADDDB1V,R36GKVZB8QEVRH,R2GVIPC51M5OO6,R353OSCK8VF5E3,R30ADKRID5GLDX"/>
        <s v="R1MTTFP4GWHWC8,R2A03DS956BN4T,R21TRTA1VGGCD3,R1UJJ36GMAT8P8,RLLTRV5LUMPGQ,R1A3XYRF4ESBLP,RIOC9B1740DPI,R12CWR7TITHMF8"/>
        <s v="R168J8VQSY0OH5,R18LTVF8A76SR3,RVRLO0A6SRBIU,R3VH49P53CT04T,RSEQE3YO0NKC0,R3A8QATMFQYP3W,R374YBV58QVZRY,R233DLMRTKEDS4"/>
        <s v="R30SWI8U6K7PDR,R2K3WL7JFGLDI,R2WXWZRPAKQ1GP,R29PWDI4WOF8FK,R26V2X161L8NR5,R3B4VBD2NKURWM,R3A6QVJ73S0FLJ,RSP7D739UWRFL"/>
        <s v="R3ROJ6AWGN2UFN,R3160KII7MBSDT,R8ZDM5P3NBJ6V,R2XYESNNUWI2DP,R1UHCZ5GEKZFZL,R2LUS6OIA1FUIY,R3TNBYI02BNXDP,R341FNER86M2NB"/>
        <s v="R3UKO8DK958TVU,RQQT9ZUZIJ2J9,R243SOUNFQGU4K,RSHK5RYDB3VH6,R2HTAIZTX7XKXG,RHB3ONZ4OL1N2,R3Q0E1AI2I2B30,RO78JI2HT6J3P"/>
        <s v="R19CZW6DWGE2WH,R23RHEY0ZRAT67,R14H0NECRS2LAV,RETQ7C9XRV1WY,R2WX5VW2D3WO75,RK9ZW19PLNUYO,R2CPF8A0YDYQRE,R28O8X64JYO82C"/>
        <s v="R2W93BKACGQMYR,R3L9WB85IB0Y5O,R15PHQG6E08SRK,RGAGJH8NCQG57,R1I4MAFYK4CVTO,RVP0VF5HL82LG,R2P3J8JNKDB1SK,RD9IPXKRI6ZDY"/>
        <s v="R3JCOBHM1JXUQ0,R24Q3GIRGESSP7,R3ST56H0XWNVV2,R31NFMTNJIPKMQ,R1K6D5I67P8INJ,R3HKP0S37A375D,R23BXIK2NYRZJ6,R2EP7R64E7CH21"/>
        <s v="RGNARUOE22V1A,R5KYEFZM5496A,R38R0ACYQPV9HZ,R17M1JPCDUNH21,R1H9QE5M69Z3VS,R249MO4XBSOM0Q,R2BI8BOVC79W95,R1V5XKRZ49DQK3"/>
        <s v="R2JXNH8KUWRZK5,R31JIXX5TZG1TQ,R2JSYRN50OK76N,R1D64K0KL2EG2Y,RJ2YNRIIONHOT,R38E1BUBY9DNVR,R2QV17ZAFB5D2E,RP16EV0JDQBKX"/>
        <s v="R2G4T57OLXDVPL,R3IQ8PWVTWENBY,RH6UHEBP622FT,R3RHA159FH0SOQ"/>
        <s v="RTFGWAX83AVMH,R20TA215T3VGHG,R16SIFXH9BMQT2,RKSB6RZJD7Y4B,R2455QTVQ8IHGK,R32JWEJRN39EQK,RCQRBHBTG5TBM,R1D0DZR0T2ZNBP"/>
        <s v="R2CS3O3RBOMTFP,R3H2SARN5OCYSA,R17IJUZWVYY9UP,R2BKMSGC49JIFQ,R3LM25KZJYPW7K,R3FXNMZ5WCRVBB,RQAJZR3HP1BF8,R1W0S8Y1MEZEOL"/>
        <s v="R175A66P22YRW5,R1UO8F94EK9479,R10MKW1UG3KEPV,R1LK4Q221ZFEZJ,RIDD37MLHUPMC,R3PMLB832O0JFF,R2MQKPT7ABOBFJ,R26NZETS68YSC5"/>
        <s v="R306AVQBBWQ1YE,R2QUKWK9SVJK5Y,R1DC9LG4LVK25,R2AUE6YKA26YXZ,R390FSCLMOWBPU,R2HMOFBLHZ3014,R1U4128PGOJW3J,R1LB6DVEJPMA1Q"/>
        <s v="R2OMPDR9UR512Z,R17E6HA16QAPSB,R1WWYE6UETR0U5,RTK0O34YU9CJW,R1TLCKD66VSYHG,RVSKWY5IP3JQB,R3R6UOU1IUUI8Z,RBHGRXXSWSZY0"/>
        <s v="R1B1J4358749FT,R1BF5SS2AD8WCT,R3M2ZIVIR8KIFB,R4FCBHSKL92PJ,R2XO77R7XKY30O,RS96LTGI8BWQ7,RKYSZQWYQIFBV,R284MA5RVLO6CF"/>
        <s v="R15R4BV0MI9SH1,R3L67FMAFHYG6H,R1GR1N3BCB3VVZ,R1E0GBU7BQ6CSV,R28IGDF71QMQZO,R3NFH3J30CCSO9,R3VCM9XQOZO7IX,RD2MZ0Y1MQGF2"/>
        <s v="R23AXPPZ5G7J6Q,R2U7YYESQ3433I,RMUJQEHAD3JV3,R1SFABVO7E4KZO,R2DFBJB0TJUK4H,R1A0YQ72E7P6KT,R3AXDDTW3B5UGJ,R3F3ZASCS3C7S3"/>
        <s v="R2RC9IQ0X5NHFU,ROE0YIUOFNATH,R1UUDX7FZOB74Y,R3HADV1CIZ9873,R3AD7NBWNZ4BF6,R2SFOHTIKJWFAA,R1NXPLBQC25OFZ,R1SNHI5TU1ORFH"/>
        <s v="R6H0LMQOYOUPR,RNP5KTHVIELH4,RQSOPFFP2W9UH,R28G1GQ4YWOYOX,R1ASISF519P4CO,R3VF5DEKULWSKF,RLQPU8GARVD9A,R5A7COKUGSUIQ"/>
        <s v="R1Z33CAT0B5EQM,R38KPAP35GXYOK,R26YGSNK20I13P,R2LRI9HDQ8EDA4,R1GGE338ZSBHFP,R195Z8O5JXM9OY,R11CX4EPU303P9,R27JZDVM9VS7Y5"/>
        <s v="R1O6L77S7X03S7,R2714TT5OK4DYJ,R2DVBD9OKCAEB5,R1TDHOL1G54W34,R1PL89R0J82DJV,R3JN6JLZWEUALK,R1G925OR87GNKK,R2K0I7QPBWG1D"/>
        <s v="R9PTPIYPJWRIL,R8LD3TIJ6NJ6U,R1T72BEQOOS87D,R1WE2LG38IKMZL,R8K3FFKBEQUL8,REYYFWWGQT2H1,R2HU2LG1GPCLZ8,R2FQGWWXRQC54V"/>
        <s v="R148TZG032T23O,R3NNEPKX2Y3RFA,R28AX5SR6R1EGR,R2CWMUCMP4HSPD,R1NMPVJYSJ118G,R1RPVBVR6TBTIP,RAZHKBDIIJ0NH,R248RAUMOHV8PU"/>
        <s v="R13ILSZ9UIVWZM,R3U8Q4IBUKCLZV,R3350GX4GSKBOU,R22N3TMJEOR2L9,RFGESZVO4TD3R,RBWH0KVFX695F,R19SVOH9M0O5AZ,R81UJPCPDBR41"/>
        <s v="R1G81NIXTA4Q20,RZWZCWS5OSBP1,R2W1MPYI9H8S4T,R3MNP5J7S2T1YC,R9I0QZ1U8YU92,R226UNRVT8C1UE,R7A4EU8NKCTXI,R3KLYYUBC7THAD"/>
        <s v="R375X8JYM7319I,RJ5U2OT67JPML,R1CENO6ESG485Z,RBKGVCEB3S8C2,R2ISR7TBORKI9B,R33BQQEDDFKSME,R2CEQPEZJ0VDR2,RX593R5637QHH"/>
        <s v="R3HWZS22FT40ZO,R2AEYDZRIEO82E,R8M1T6I3PDMWQ,R2KCCRTIUFD9WT,R2M9YHXLQ6FXFA,R159MVF48WN5LH,R1OZ6VY8C0AKZB,RARR0KXLZMJXS"/>
        <s v="RLWAYTZH1YOFR,R3IOG04KDBKXTQ,R35LSY4BN61KLY,R2G97CU5VMMLET,R221NM5M3SY0PW,R112AEM8D2X3S7,R3VM7P3773KRV,R3VUA0WWCNQK33"/>
        <s v="RC3ZLDRM8GA9T,RMDN4PSDM8SKK,R1YFAMDJ7P0SY3,R2WX7G1LIQSEBM,R2L4UCJ30902KF,R2MCXM8TACTRFL,R1KFS9LDEOT49N,R29FE7S1YAMO8N"/>
        <s v="R1482M3Z6TF62M,RX9ISCNT5KUMA,RY1MX82BJD2VD"/>
        <s v="R17PVKPPX1FJYC,R34PJA3123VAT3,R1AYZQXNSM6U7F,RAWHBOZFQG4DA,R20LZMIZSXKAM8,RK1BO9M1S8VSI,R1XYZODV57P3LI,R12NL8VVWSST6Q"/>
        <s v="R1PCC1YKW3I4G8,RCUHBFP4RIAI5,RXEJH230ZKTRM,RNK57EYURB9DH,R1M9VDE36VD2MJ,R3988PMMU5999P,R3W4H9QPAJXJYC,R23GFTM9C7YEJE"/>
        <s v="RSFPLEMO7DSOR,RG7SBYTNG42XA,ROR2RQZ4G72JO,R12GZJTCB7VJLS,R1ZTKPOECNMEUH,RMHVA60P9USYS,R2OPSVKIKSE44G,R20KWTHWBPSFVT"/>
        <s v="R51BP5RJHSCM8,R1FLMETFTLS1GQ,RMT5PSCPJISQD,R1NAS02DEDJ7WL,RH13U02O9OE8A,R1T820289T9SW4,R2QJOMXODW8ALB,RJE8U42OVIJFV"/>
        <s v="R2RV2M8NMHN3R6,R39R9NAW42YGZ7,R1P3SC4CEA50V1,R3KY61SBMDJ6HG,R1BGEH7KGHJ9CN,RDTNEEMI8KLO0,RMYMTG7HATYTR,R39FEOFYNQ8VY"/>
        <s v="R2C462047AF3K7,R1ZW56KYUKB2QU,RV9D590OVPKU7,R1PYZJZNO9WTLJ,R13082370PJO1Z,R24A2AS5G62W6G,RBIB6RYE55F7,R30XR6S4XC243Y"/>
        <s v="R3IUYQZ1BP7QPB,R3RCM1DK0EBGWB,R34I2C57PM5OA3,R50BAXXBZWYIE,R3FJLW84WDDV2Y,R37IQ5X53ZJC0B,R2V5FI682BEH55,R12NKL4CWR1GAZ"/>
        <s v="R25CCWBNTJMZVE,R1NKFA299UAXBR,R3FYCFR2T0C040,R21EIT3GVFN61A,R17JA5KOPU083U,RCMJ655HJBITT,RBZWY4WBYKKI1,R29ETP784D2XVE"/>
        <s v="R10G3GXLZIE38O,R806LMS8MHN8Y,R10XDKD7Z4R4WL,R1WTLGHP5CFLH,R1JU8Q6B3XA8CB,R3VN34M1FH4YAZ,R11NPIORD8W3HB,RHOJTWXKPNHNT"/>
        <s v="RG3VFGY4HM38X,R957RND66RVWX,R1YR2TZI534FFY,R3V2ZQIOIWA0PL,R38QJJVHQYT7R3,RA3AN81AVMPTR,R3DH79YH44AXOV,R3G3ZGNRSQXXLA"/>
        <s v="RS38MZA2FG7HF,R16MYN6NAOIILL,R2ZFTAZ2P1OHB1,R1EBMHE2BXR1ZF,R2Z9OI179SYEC3,R1QYUQNHKB4A2N,R1DEIU4ZMKS7RY,R191UM8SYHWUQ1"/>
        <s v="R38OAD16RVS9D4"/>
        <s v="R1IW58DJL28MGC,R217BN4TULUANU,R1AYCAKEY7OB6E,RBZIBERM0VQSN,R2ZY2SYWQPC3U9,RL3T9B6IF35TF,R3OK8B33J8NWV4,R17CVFA9I53GML"/>
        <s v="R1YDBBZUKFOLJH,RN5RKOAR1MQZ7,R6GGJIECET8VX,R1VV21T3X0IM3E,R3VTU271LEFDVB,R39DMANE2FNG24,R14HS6TRQLTVE5"/>
        <s v="RX043807PIUYL,R2Y6E9RL4GT9RI,R3I4LP5SLS20FW,RG0TXUBVZEKZD,R3BZ3JNNCQY871,R1GLNKHFKXA0CK,R16MGSPZZXR9Y6,R3H37CXE15EIR1"/>
        <s v="R14Q2PBO5QNTZQ,R1V7IZD8XNZ208,R2AZWSJDR22HBI,RZZ48A786H79G,R10LP9ZFPAKSTQ,R1E0D9EUXYTD6P,R162GP63JEAKXQ,RBEZGG735KAU4"/>
        <s v="R3CGMQSB9H564N,RG5V69YDA5TLP,R18ESJU4TI0EGY,R140SU5IGEW7FF,R1H9W7ECR79TX2,RIAQUZT21P6N1,RFIJDX0AGS6ZR,R2Q20EL3OJ81U2"/>
        <s v="R1YMUWEBTRFUJL,R33UQYGSTZZE1L,ROX9I533DCL1L,R2NSO7Q4PUDJGQ,R124UMGYOOTQZ1,R22SJ0GAI8LZDE,R34Q7V1IOZELM0,R60A0C43OOMRA"/>
        <s v="RUU9CCQBQ59IY,RX8T7QUKKQ55A,RK3CT1IZJNZOT,RKQN29JW7LMHS,R1IJSUBZFGYZ3J,R1YL4JGE8C96OO,RZFN7UIGV6HRX,R1KXQ01LUEJWGE"/>
        <s v="RMWWVT8FORZQU,R1UFG84I7N9718,RBUHQYPP4PK87,RDELRZF6J9JBU,R2Z87EX8J8LDLZ,R1NQ7H9M8N8EVK,R31KHWPY0W4RI9,R1Q4TKNZ1AO3CT"/>
        <s v="RHS375RK0RRAQ,R2OLOBJVH48MQN,RL1RO7M4UDHQ3,R1KWLMO9CERVVU,R388XN4X4H2PXE,RADPOOEFMJQBU,R1D5KHBDG240AT,R1EZ4UBKOJYKKC"/>
        <s v="R19Q6OQ19PWL5K,RXWY3WK7QVN25,R10S2P5H6YODNY,R2ILGDHXO6XX4K,R2TWCN72P6DU1Y,ROTBOX5J8LVNW,R4PXSKQEZNJGO,R2DDR8ZR4YXV8M"/>
        <s v="RK4CS8ATPVMJ2,R3NEW792RTB2MX,R19EPBUZLA6R67,R21UXOOY9893V9,R1AZ0421422RJO,RUKWFWPEE3FCG,R35UQJTBQPXBQ6,RAUSXWSL8XXU6"/>
        <s v="R3WPIQCSIWIMK,R1ANFA2SPBTDL,R2P816U6PY0U3Y,R28AU62UTEENY,R2YH785B1MQJI2,R2LM3S536I6Z7M,R1FCXDQ5IID48F,R3FTMVP0OKIYMY"/>
        <s v="R1LNA5SHXIW7IM,RGCS38FNYUI9H,R2WOUJZTB4QW94,R3RWH85AAMCDDX,R3GRJEKOICA3B1,RST6G0XZXY8O3,R24V8P9TKOO83N,R1AT2O4Q8I5DEY"/>
        <s v="R1L2JNO4Y3BHYF,R2346F22YLZ9IG,R3A4GAQTCPE5U7,R2ATN54F3RWETQ,RGINUSORDHO9N"/>
        <s v="R3U57AW0L6O5C6,R3FCLH5G7XVDU4,R39PNKDT86WK5V,RINNKP59LVQ2F,R2NMOPMWX8DV8,R2ZFSEQ2HU3CY1,RHS9HYJMJGCAN,R1SN2CUL4M8ZMG"/>
        <s v="R19HSC60H637CV,RAJ9NOUFV1DOY,R3UVDDIPCFBZMK,R1LQLK7CAVMIWT,R122YI86MCVKBA,R2Y4A89LGC1W8,R48118BKXJTKZ,R83MIUSADRAJZ"/>
        <s v="R2KTG5VU8MVNEC,R3RN7ISB50U4FU,R2X5AXRM450ZG6,R2GQRTFL155XI7,R1EUIL016YP3DX,R10OJHKOU9XFU1,RYLINO7NGDMUI,RINUCCBLHOP73"/>
        <s v="R1Y4ORK41SINB2,R1DEEK0SEY9KIW,R775RLGKXA7Q2,R1TH605MW6JF29,R2YDUZ60H7T4FV,R1R5N0IDIGA9IS,R363W0SG39I6Q6,R3B5WOO3V8JJ4F"/>
        <s v="R239FYUEOVD16B,R1LTT7I3WIEJOM,R1RVGK0UX9CXVV,RRKJ8FMQW12HS,R23NICBEXCSAO3,R1UQW9R4RDH3P8,RNWY4IN06HR5S,R7BSCX0SA1OQ9"/>
        <s v="R2BUNT9GM6PUP1,R2Q5VBGDJQHT1E,R1CICFI88LJ1JV,RVYACTR72CHW1,R2XM5RGIHDDR05,RJZUZ9HFCXQSD,R16G8AJOJIMF8H,R10M9KZFIDFMAD"/>
        <s v="R2155066OFZ3WE,R3W47CO2GVMAVC,R1MZ1L3RMRV8LO,R3NWHW7PI02GUJ,RNYLV1SZDEPLA,RAXNC3YTW25AS,R3UJT1TH1470HU,R10W1YYH1W8HQ1"/>
        <s v="RXZP61J92DA6M,RUXK9STZWSV93,R34PAL55K2YM9U,R1LZ27Y25RX1VL,R2C4N2ZWWBBNEY,RKBS5BN6STD7C,R3FDJRYC776MZR,R1DT640UVVDQCJ"/>
        <s v="R35VPRJY5B5Z2G,R2YMIH3T7VWAY1,R3UEQM867K8BUH,R239G66Z5L5FC8,R1FP5V2LZY38TZ,REDXMJ8ACPK8Z,R3B40N9BGXNDWH,R37SJ49QGGACBN"/>
        <s v="R3C1N7WDNPKXMU,R13QZ3G3Z2NKZW,RYCABKJLDMHG2,R2AMKG0A1IR98W,R1GIHFG8L6RSW2,R3I3FTSTI3YBTA,RJTM1AE1IP9JL,R3G3MJTILP63AK"/>
        <s v="R3H60TG402OZD8,R2CJE6HW5IT8NP,R15OCQTCIZTAM2,R189FSK478PCLU,R3CG5XECVMORBQ,RGT4RR0V5DWT3,R20NRWZ90XNLVG,R28JW2A6JPGERW"/>
        <s v="R2NO4JULWOQQ5N,R1RJ8AHYBK38PD,R3PU1G9HCGIUHP,R15GKRKHWQUWZ2,R39UZTTR3JREOM,R2BQX0C2NBBJEX,R24WP5GTU5ZFG5,R18BPTXYIORQ2D"/>
        <s v="R1CYG59TJESUGN,R2PIWJZ3LJ0NBY,R17UGMBKG3DWY5,R3QBLT1NI01FGR,RE3G53JY62RU4,R1AOJATXAKRAZG,R20GD0WE2KXSVM,R20VE3E3KEIW0K"/>
        <s v="R1XOLM25PDOJSP,R2WR96LDJRZQXL,R371DWJKXPJFFL,R12YIJ3OV5GIBY,R8U2QMRFNCD7Y,R3E7OKC86ZL6QN,R1W0BCUHO313HC,R1F825IH6SWCFF"/>
        <s v="RMC18YA95OV3J,R1Q2CQ1NAM4TCN,R82P639AU9R6Z,R2D6A4CJSX81YP,RXZJVNNH9UTO7,R2YQLYQBK2TJXI,R14QI012PHPXKI,R7F0OBTD3SPH3"/>
        <s v="R7CW64V48YJHE,R185CPLU005RPS,R2R70NKW75DZAS,R35JH5KY58ZD3J,R2FP9LR97EC5QQ,R1O1AW1X4YELU8,R2SQF9ZS59MZZ3,R12CEDLFCKZMHZ"/>
        <s v="RN7RYZ9MBIC42,R2N4UBCVLGVVTW,R2E80AM1QM7WZ3,R2R0FUSHO159UF,R1XLVF86V89I0C,RZUSCY8LR0F4K"/>
        <s v="R1PO9JZJI1SP0V,RFURJKL6POOC5,RBHSTO6P5WKLZ,R1TAJ9HUYXKRQY,RQ1YIKCGI9IPB,R3CP5PO9W7VMQK,R23KLGKME9RK9T,R29BRGAUN8KQJN"/>
        <s v="RJQS7P8SU8IWQ,R1UGY1AUWR3H1S,REGWIUI7EJ0IS,RIOXEFPBH3GVJ,RUMYIU0ZZG3K,RGCN4QA7Y5QFL,R3KVIR3Y8WBEXP,R3R7EC2HWX3X1Z"/>
        <s v="R19ER862292N5Q,R21RA48Q90YTS4,R1XDQKBJ04AVJP,R2IZBKO6011QXE,R1D7K5GBWOXM3R,ROWQXDKTB82ZR,R18XNHDAT5U193,R1QOW7Y2I3X8LQ"/>
        <s v="R32DF3HCO27053,R11DLOHUC77VHV,R36X1KA9QU05FD,R2HEFVEAZ8AIWT,RR0KMPBLVAMVA,RPYDN6B28I73B,RK6SO6RSVNLFQ,R3HP7I1OD5DNW4"/>
        <s v="R3RLXT74FJNH0M,R2DKEWKEV812QE,RV83FJKABN7I9,R907U5NEBJ1YF,R2AYNKOODU7SLG,R7214V7D90EN3,R3CHENLYCMAW08,R2KP7SQ4MX7F48"/>
        <s v="RJ4G2WPEDZFK9,R26UEGFQE0CAHX,RS9X8J9FRZLXD,R3LX92PW7T1NM4,RE584E1HHMEB6,RKHB971WSLXO5,R2DQH059GA5LFM,R35JVF8Z4K6TFP"/>
        <s v="R23VU14H85GINN,RD8Y8FJWLK3XY,RU5K3FZ0CXHM7,R17Q98YONHJWHJ,R3TFFDWEHT3NTP,R2OSACKU5SYG47,RWWWFTZ9CN3TK,R10A14SK3WPO23"/>
        <s v="R37T34KL73SH6C,R3AUYKWLDXI3RJ,R3T0E4YGGLI4VL,R1J0Q9G0ZOG6PA,R2S29MR12K8IO9,R6M5JQDR2XO6E,R3I5Y7XOJAZIPZ,R3PLZEPY4BHWX"/>
        <s v="R1NJ3CZKH3NT4T,R2OBDZG9GNKOYX,RHU5ZL65TEJAD,RY1WB55L5EA2V,RQ93EWXEO7QN8,R3CDY2Z4FRV14A,RZ5IVVOT5LORO,R3OMWY6WL6XFF1"/>
        <s v="R1HU969QEMB97J,RJ2PP06G0YUWC,RUS257RE8HM73,R1ZY5HA6LYGSK9,R3CP1YVTRBNS5T,R1X5N0V34Q3ZMA,R45K5XEROLCRK,R37BJY9SQYRX82"/>
        <s v="R1H0YNK5FI6IM9,RRVOLO108F914,R18D45T6ZYK9SS,R9IGOHDBCYFME,R5MA8UQ3PF9SN,RXY4DQWAVYWF6,R3M7PQLBYULEGY,R3PI3E0VLZY2C3"/>
        <s v="R1CENZ33411CCP,R1GSPMTXEMBLHP,RNICXWCGHEGNR,RXG29ZHDAZJ1Q,RO5SV6PIRUVQH,R2OCF75VV6W3GT,R1LCV30N6RKEEM,R1GQGOJ2RHOS26"/>
        <s v="R2PF9QV9JEQO9K,R2NEN86P63G4ES,R302B7X6H0GIC0,R3H9O8F9LUY5N9,R1RGSA8QU78640,R2B3DRF8V2A9QI,R1KF9HPUVJTM0I,R3OCQ19TZWHSN5"/>
        <s v="R3H7ECG65NHSIZ,R33XIKQ7ZXFK0M,R14YWOUBGKOP9M,R3QI3EV1PDEDJT,RYRUD4M0M77U6,R32JNJANRO8KLT,RAJ3HLMLW5246,R3AOKWB5DJUZIT"/>
        <s v="R1PU0LE5YRKY3Y,R2L5EHOA77MWQP,R1GOM8MCTLY767,R2DNNWQ9ROEWKT,RCZ2A2MM0MX3N,R33P4PO6NUBWHY,R2NWBZA1YTJSG5,R3HWZSNDCB8EQM"/>
        <s v="R2BSJW1NHF0ZF2,R3CAZGSJ16RU2X,R222GCN4UA2IL5,R29YB9SHNRANAH,R1CLB7L1MCFLZ5,R1JYZM5JZE1ZCZ,R2VODN64HRU6XL,R15PFT9ZSOZ1T5"/>
        <s v="R1SGO9WPFCHYNN,R1RRH5FRHDD5BO,RFXQZHQJTAHZ0,R3EVQJSY23T8P1,R22WRBGK72Y12Z,R1BJGSXI1QZJ1E,RY57UJXJ6PFU9,RLGRM2EQJBC20"/>
        <s v="R2CR72CAK85YA7,R1J7T1CF1601BH,R3IGDXE5UAOW8I,R13C8HGBSHKCE1,R2Y7FN8MCS4PT,R3ERLO7QTMAD3L,R3IEBGTGGSPM9N,R37YEXEGR87GSQ"/>
        <s v="RCXJF5CVRLCI4,R3V788MKGR7BT6,R26TE9PP1AORV7,R3B3S0D5B6B0T9,R2EO7OYSWLOBAW,R3L2IIFA8XR9G3,R3DHIYEVFB2Y64,R2G2OFHFR3409U"/>
        <s v="R1HC3ZLVI3VC2L,RROY3V4G9AN02,R3DVFUQOK3JXZ7,R3H49JV0196DEP,RE4IGG1ZTRBVF,RFTSM34EH66WL,R3TT1JXUXT8ZR1,R5PQ3LYZAIGIZ"/>
        <s v="R344C7U6JUIR8M,R1H13BW2E325NO,R1LB6DCH3CVZ4M,R1CZD6C0CHJ2A9,R1Z01G5G30GIQ3,R1VMGF3IL5KE9D,RT44HXN50X2AN,R3E4TI9911D1M6"/>
        <s v="R2U46UVD4IRLY7,RCZUJPVI3RK1S,R3LXC8533HTPVS,R34H8D7WJ570X3,R71E1FO9JA0SZ,R2EQ2SIE31EKP,R181JO933138UE,R16SAN9HROV4HS"/>
        <s v="R26Z0O4978YU47,R13WAXAKPL2LIZ,RSOGJ8FAFL4E5,R3NS94CP1XBFL,R2GCTRSIEHHNXA,R2JI8EH2TR7BDR,RC9CBGOS4Y0ZA,R30MFJXWFH5IPS"/>
        <s v="R39DB3OJGB156P,R3SS4A3ZPHNIS3,R35PA44HZ71501,R8FCL3C8MXBOU,R1KKVZ2RMAQXRO,R1RGEWDBRHHG1G,R31DZYVAC4G3AB,R2XB4D0L7GYIJM"/>
        <s v="R2UZOF31IYEDYC,RA80Q7ZKXPY2Z,R2WAC57HUYHRL4,R2865Q514C2RZ7,R3CEPSJRDFFOBW,R312ZA2IHXIXXF,R1S0L7740D7M8W,R2D0IWLH03TPH7"/>
        <s v="R8KWWR9D7Z8ZP,R1K9VOKVDAH1FT,R3VA611ERW9TJ2,RURQQWP8I8XS4,R19O55T880XD8U,R3CHHGYZD5QMGM,RHKJASTLGEF14,R1CD68IZMR4O62"/>
        <s v="R19JWR6NN6DMRW,R3NNMZRL819Q5I,R27MVISBFA27B0,R26UM4M5FX7MOX,R3OS23S4DLG4RW,R6CTY16XAGKZ3,R3GTDALXXTDMU4,R1YPRPCDNAPQGM"/>
        <s v="R2XFHXT7SOGU38,R18IKG6HRO7KHV,RL2GYO9N48DA1,R1GE4SBKIMYD21,R28HO0PSXETDRY,RSOK1DI5JASHZ,R74OCT3MJO4BX,R2Z3IYVCJ69HJ"/>
        <s v="RDCJBFGUBZWFJ,R3F0Y39XWNLO8Z,R38S8FL4YF9JD0,R1MCQ2MLQ7C4DU,RMVTEJJSA64Y1,R35XHV3UC3PEXZ,R2MQ9H1NKP4BDO,R2HOVLX6WT4I6J"/>
        <s v="RJX93LCK9FMRS,R14T5CARLGB2KJ,R31ADVYIHSBKCJ,RJ2RFRYTSYWQ6,R1NT2YXBX91W6Z,R1CN84T7CDAFE,RIZF30TNXEI0C,R3MOOJUBKCJ0VR"/>
        <s v="R16NWYD2LYHNFJ,R2Y32IVRENIANJ,R3BBJ9AXA1ZOSC,RD5EMW1UBYKX6,R3NFOY58N9GMK5,RLWBE1NALLDFQ,R3IO7HFD3TGRO1,R4NCD2RDWQWZ0"/>
        <s v="RWKQG2WMXYN20,R3S53R4I0ZE364,R2VB4D1AFFZK9Y,R2GUTP55B1ZKUM,R2UNJAOWGLCURY,R2WJ1F3SRK5MZ8,R21F459NA4RRVJ,R3CR68E62EC8M3"/>
        <s v="R10KIZHSVBEP0U,R1DEOWB5K6A6Z2,R2GD8H370XJ574,R3L2R2YXGR6W4L,R2KKPS8UXC42G,RM2YVJE73LH91,R2IUG2Z4CXK0CC,RC6J6VCOUGA5C"/>
        <s v="R10L0LUK0SEJPL,R2EGC3B1JJ6BTS,R35W8V6ZATZ2S,RPN411MPADDQD,RE3HSY12L9YBG,R2UXIGD46L4151,R1LJNC0Q9BR7UW,R2Z93X38SWW7IL"/>
        <s v="R3FOUBGTV1VUHP,R1O6LVSV52T4PJ,REU3XX3MNVWX9,R11PYCGN6PGQL9,R1XBA7N59GDUL8,R29QNQJHONGFEU,R2N7R1NZIKS9F5,R2J48N34WBDDGZ"/>
        <s v="RCI40FPILZN2J,R33GJM990WL2D,R2IZDWTSBD3OJD,R18JSUF6RUDBJK,R3IYD10K0ODOFQ,R1V2IV4QBCAWUG,R92Z4OC4KIRC5,R2HY1V6QTTUTAQ"/>
        <s v="R2LH0W21RI2HB3,R2NTYGKM6R1PXH,R2TR5PF6IUMOXH,R3MX15QTIQ0BXG,ROKY7UXCNAYLZ,R3JWZ3QRTVLQ14,R7MVBDVHW7FGJ,R1BGEUL7PDFQ3"/>
        <s v="R1TBHUMR0RV7AZ,R2BN9ZX0H3ZQV2,R2PMUD745GQT3E,RR9I6SN1YILLK,R307WJGWC40TMF,RNVPA6MFR64PA,RL9O5LBT420FW,R1JEUHJMZ3O6MW"/>
        <s v="R16HCZ0W1TRSMM,R12J7UKQ0FX3O9,R8729SR7LQFUU,R1W7FVZ8OGOZN4,R39U6OQOYKSBJS,REJGTU93MWH8Y,R92QJE5NTZ9V7,R3SZH0PVUBQJ80"/>
        <s v="R3FAPESPH3491Y,R1OD5NFQAXPGR0,RJ4G42V45QKKS,R2IZ8HZT8AOA4W,R2WDDYGKMU51DE,R12WIEV98SWMNB,R2WXBH0GEG4H1Q,R3VORTRB8TWN89"/>
        <s v="RW9LHUMO78TE2,R2OXFV06J64YNH,R1U3JI1Q9O92SE,R2XM48FX5POEKX,RP9JIO6DPGAL,R2F1YTVX9WS0TS,R2TIBHRS9UKUU1,R2P3JI1EJ9IXM3"/>
        <s v="R2H4GF8D9IBB7W,RVH0I89DG4CBI,R3SRF1NZK2DCS4,R3A79RNQQ3FM9L,R1QQCCPJOZKCPA,R2THU52GBFKHLS,RKL6OE1GWZ2UL,R2RP7NJVKL2D3B"/>
        <s v="R27SWYIOUU9JGH,R3CV6G8SG8GVG0,R3FH44SD2VCUCM,R24U6J35ZGRJVD,RXSYAGW0AG5GO,RNRX90QGDJCVW,R25VGDOTPHFDDQ,R3AUZEPO4WZLD3"/>
        <s v="RMD97V7ZXPVBW,R334FL43ACWCPH,R1L5CFYAFEBGQY,RM3DGSI1GEJ08,R26V5SMXYSE953,R22PXYQOJSGDO8,RMV4FW2P0WYMA,R2P66UQNR7EV9H"/>
        <s v="R27FPYAT4QN865,R1YXRZNZVOXVNK,R22TFM41T4WQ02,R30MBA23XKW10R,R227WPCV784CRR,RKV5WXDU6KA7K,R3EB85UVVA528V,R2W2UXE7BVRBIH"/>
        <s v="RJP1JLG2KKDYM,RBF9VE36ZHRYW,RK5XMFM6GJ9ZP,R39LNRL9C8WCMD,R13YBJ0OTSIBZ,R3SDFVG2YU1A0K,R2PZVYUJIMAYM5,R2CXLZ0YOR6NZU"/>
        <s v="R1S2PH1JD9B9XB,R3UUKCS12Q0B9X,R16YH8SVJU5W61,R32XCAYQRNE0Q3,R1FQD9T17LXHLF,R17H2I7PYTIEIA,RWEPEYF95XCK9,R14CFFXT17UAJI"/>
        <s v="R1PBLR66RA2JLZ,R2Q6NGR94WBB6N,R2DIHIFERXYMB,R3C50JNQ3ZC6R9"/>
        <s v="R3ELQTJOXZNXTV,R3GJXEPLJKBJL5,R2U3H4FR5RI757,R2XK6I1NM00NTD,R7YRJ5LC06RF1,R39R4HSMGQW4PR,R1W4Z589RU74EY,RUKK2PZV0ZTGD"/>
        <s v="R3V4QKSGSKWY6Z,R2YVK4E6L5KZUB,R1CFPUFKST9QUV,RE56NENNOHLIG,R11OLU6PWXKCS1,RWTE4VJZ96QEW,R1RYKPXHJHJ9A4,R2SMCMC92K4AMF"/>
        <s v="R1OK31HXJ4T85Y,R3TVRE3301FSM8,R2BU1GS5HQQY33,R201OWMIXG3WK2,R1M5GUL7S1N7EK,R39AGUAG2FMUR1,R3VX2X08SUPGXI,R1HBDBX7X0PPVY"/>
        <s v="R1IFSFNW29TL7R,R92FUN7UWEVOW,R3S0IIYYQMXKF,RP412MHJT3TXO,R25XRX2PFVSE01,R2DAUOO2F29H20,R3477DOFU8L9AH,R344OTWVD49JUP"/>
        <s v="R78BFK5PTL1N8,R23GLC7BOL1YAO,R36HIFX1JD7NM3,R33UMDW7NR862,R3UISEQJ70M7M4,R3K4G3XSX4HVZY,R3RYDW0O1D5PYI,R3B100WGK90YXX"/>
        <s v="R2810JGXE0FCK2,R1IUQMDNCMSXAO,R2GIICLDTZPU3N,R3NKJOJN2NXZVS,R3BZR0ONOMX597,R1HSB3HYXUOWMN,R1X8YG3O4ADXD1,R21613KQKHLS39"/>
        <s v="R2Q9OZ24DS780B,R2KHHVT2R38J1E,R17CBHX9U3VWC0,R2D87CR9APLU6W,R1EHAVJCYTK59O,R3JFH4CO9WJOXC,R2W50LBJSCGZ5O,RWXVF96DFZ856"/>
        <s v="R1P2VLNHZAHSCU,R28B2GC0X0RMKW,RQ2S0N0NGDQVY,R19KN24ZE86FRJ,R2R1RIQO9D9HNF"/>
        <s v="RR7JLC3VD2TBS,R3PG7SPU02XR6Z,R382LEGRZSS0UN,R1TFXCJ8YR6S8Z,R37IX8UNUF7V26,R188MKEOB6CXNH,R1WY278AMA2M2L,R1B9BGU3D96MM1"/>
        <s v="R3UKHBPPXQOJ7Q,R1P646TWS98DH3,R2FXWK6LTYKG4J,R3QV31R1SXLLW8,R3FJ8OR7KJB5ZP,R1665NO7B2DXWD,R1WFNBBN36KYRH,R1LTO3BLRTV1QR"/>
        <s v="R2XGDUS2ZEQO76,R1GYFU7950VBK7,R1XM35GH40FPTQ,R1P555HGXOI7HS,R2P1YCWVUVH14P,R1088Q72E1W0DN,R1DOYU0KALNQNK,ROYTJMQHK8TR"/>
        <s v="R3OI9NIP86EJMK,R19REKQNB6DHVK,RN8PZREKYVUCU,R7H07OI7LETQC,RFNCQH476BUID,RBRBI3TZWFXW7,R2ZR75W02IPC5C,RPUDZMSMR65WV"/>
        <s v="RUB7U91HVZ30"/>
        <s v="R1T3IMKX5I23BL,R2ACT45S9ER36B,R3JVGT39A4NCLG,R2ZS039FIJFE2X,RUE1VX5KVXKYM,RJUMN5TQXB046,RKB470J0YGFZS,R30Z26FC4CVOIK"/>
        <s v="R22OHRDXFQ2O98,RSAB4HSG5ZH9H,R3FC8NLEZ4DJ8N,R1RTOHK5EM9WPX,RFVPFUT2AVH9A,R232XWKJREFG9M,RZAZ7VZRRHLFH,R1CEPOZCGKCSWH"/>
        <s v="RDLKA670FVMKY,RZZB1IDY3USBP,R30B6VRIVHWOIP,R31A5RDIAY3O0R,R26RJ6WBBMVVXJ,R1PZ0SMCXPJO9C,R3QLX0DTF1C3J7,R23GQW7DPSVOA0"/>
        <s v="R20Y7L8T8S0B2V,R19O1AZBIG1F5P,R1HA5IN5GZZEKJ,R3BGLBQWLQUBW0,R2GKH9JNW12AKY,RKEC16QEHA2WT,R1A9NXDM3RASAL,R25TUXKCEEATJ0"/>
        <s v="R39CZQR3ZPJ0Q7,R1XRT2636AEQEO,R2BSV4B70RKKC8,R2JBI9XCV1RU9E,RC0ZKG91JP10X,RAO17F0JUKD13,R1YWFT51T2HFXX,R2GVGI7SXLDIW9"/>
        <s v="R3H4IRBX721OIC,R20KZD07FRNQKL,R1PLCFQQFJ5O5X,R15J54ID6Y9FF4,R175ZT8BC8T0GJ,R34ALRVGYAYJDY,RBKV67DDOAO0H,R34RBTS6ZN4MQ0"/>
        <s v="R2QJLRRYLEJFIO,RC2JPYCTJRIWP,R2G6GUH2R64F4D,RRKKD7U3BYBEI,R2GMM9FNW2M5Z0,R194PI32Y48S87,R2I2156P73J3YL,R10LLYRO2Z4E2G"/>
        <s v="R1S57TIOL6E20F,RIL69DS3C4JGC,R2GWGCF8S3OWCN,R1NI7YG9KNMCX2,RIQHKLJ3CV86P,R2SQH0UGZ9II5U,R5UPOXES8HS5T,R24SCGVHQZOYOA"/>
        <s v="RKU0YNFBI9H6U,R1L56U9MGEY65D,R1RTAR9ZHEKJKA,RZ9F1LMTYQSA5,RQ6JZDYGL266A,RU423VYROXUDD,R2SX0KB6M50PZU,RWXV1G9ORG22P"/>
        <s v="RITW1G6EL12AP,R28FCAPCXM5BZJ,RQW7J1KQNV90H,R2C6HW90SHJ7B,R162NDM8UBR66B,R2SNQQV2EWNINJ,RVHDQX6TUCHG0,R2NQHRYM47YRYK"/>
        <s v="R1T3FLH3DTF6HS,R2AHAAVTJIDTY,R1N42PBKDI68TK,RR91VSJ4DDBZ6,R1TPXU0SVYZPZK,R3O12UIKHXRVOG,R2QA83CPNE21C8,RY7XGBVY0116M"/>
        <s v="R34S7CW9IYNOUR,RI06LTB0D8TP,R1677YPJIH6H3F,R3MT3F6SGDQJH9,R385ELCSDCDIZF,R3URBXHQ9H8DAF,R27YXZVKCB0BHO,R1925KJ9EPGG39"/>
        <s v="R15DQIQZ16IEL9,R3OT3GHKN7033E,R3B1OFFST3XKYU,RBB31LE5QA4LE"/>
        <s v="R1HIYUVKS08YJP,RBC057ZTXOL5Y,R24VKY63J20SM0,R16UAQV9SOCSE,R23HQTXGR1DOIL,RZFMNMJ8EIG87,R2VYVQSV2YFY0T,R2SW6YDVZ9T4O8"/>
        <s v="R2Q04IXOK0RA34,R2GRUN8Y7IDUPT,R1X7VRLKNOLTGJ,R351RRLG83JZDV,R18W7JDXECM6J5,RPU9M945SJ641,RTYY30I8B4PS4"/>
        <s v="R34OST6S1F8457,R6Z0QUUTZU58T,R3QNKPNSUIZP59,R3R9Y258UAOCTI,R2NB1AHZCTD44B,R1IPFAF5DDZQ57,R2WSQL1YCAREKS,RCDYRGDMI1WOA"/>
        <s v="R111DGF0O8W1N8,R1GA29NLMK5T1,R1RAVFTKKIOGQ6,R12RIAF7LEVYRN,R1TK93TBAVEFG6,R2VED6OCTD3DK8,R3K8JF3L64IV9B,R3T6IUBAYZZ3KO"/>
        <s v="R2BR9VTFE775OW,R3V8S6MZGP7QAL,R1OQW9NGBM2EHB,R2H6STN8H1XVSE,RZNEIL92FFGTT,R2JLX4OWIAT035,R354OSXK2IT8BE,R15U5TQNV1VY4A"/>
        <s v="R1UFECRZY2H7ZR,R2L3OQHBC45T2X,R2IX8LIBU6MKPB,R35OUWDVRQF8R5,RHRVKXM6JJBX7,R1O89JBSE4EPL4,R364RHY5PGIWWH,R1EL7KUX3CVDVU"/>
        <s v="R122PZXYO9V78,RUTL2J228W4N,R3CNU5WSZQK21Z,R11LLDBWK3KHUS,R2J3E39AIHUX3U,RZQQP8IHS7A65,R21GEGH10XV0ZL,R2Z5OEPE3ETYSP"/>
        <s v="RBVWNT5DJQ11U,RW13JZ6UTG39E,R3OO98PE8MBQ6M,R2PDGCC6RF4YLC,R1EWNSTI0FM8DP,R12R6OUAVMTUIJ,R34JSLSU3JZOPE,R1JOBS3O6CQO4P"/>
        <s v="R1QF0ET8A7E6WA,R1X9IA818SXS5X,R2L31T82MCWLFF,R2KRBAR470MHG9,RUQMRRT0FY4YJ,R1YUVBDM5U1VP,R3QNDW1DBNUYYV,R3U7MTLZA3L5CH"/>
        <s v="R2M315YGOB9RN3,R1NBOC4RGKIP9G,R3QJXYS4TXWZUF,R2JIHF1A7NTH40,R169VPW28GOZKX,R3DKX32F8OC3XE,R2CTTQK8YU774X,R240OADCOPMHWE"/>
        <s v="R2RS5DJTMPR9KH,R3K8N1Z38YX4QZ,R1D0W9ZGHTA55S,R1OPHG3293Q2SZ,R27TICJZP0IJZT,RU7Q1JVSNZAP7,R16Y48G8PM36BL,RB5E6IQ420JLF"/>
        <s v="R2P1ZOKUIQWNZH,R3FBKF9RCYD42V,R2JPDSDJBPCPVG,RWAZG6R4PYQD8,R1VWPJ2GCK1V4P,R3SM2QDMLBGDIK,RUNP3LOY40PFP,RGLXWU5W86L32"/>
        <s v="RYIE3APCBZO0M,RVVUYDXJQ5FWH,R2OD8G07SP3ATQ,RV4T2P1TSYP7C,RTUH4QIEPCZI2,R176EGN5WFKYMF,R2NF8CY7JSGPIJ,R1ZHN7T42QYEMK"/>
        <s v="R3JYRL1ACWZKKY,R32Q6QP914FG3A,R3IEH4PJW488UX,R37IXVPK58NJQ4,R2Y54968M42AHJ,R2SN886QABQ5AF,R2FF1108INS5GV,R390GAYBGW7786"/>
        <s v="RHUH1KUO9N3LB,R2OCEV9PHCLFUS,R50IDO4SB3AFN,R2QJNGU56FGL5G,R355RN0CHT6Z4Z,R1CFZQYTT6QE90,RIN87V1ZT8M2F,R14EGSF85GZV2Q"/>
        <s v="R2KMA1FW2QZLZX,RCE8NJ5IXR7Y0,R34OI72B1EV5GJ,R1OXPIKY99VS78,R1DOIQMYQSIX2Z,R55NBBAP45T6G,R32QZKQVJYCE4S,R26OBSY88ZCS89"/>
        <s v="R2D1HX7B0ZNR2Y,RC6F71GCW3ITC,R2R5PXQ6I47FLE,R377ECW39RO5EJ,R2HOVN3GT9RJUX,R123XHZAU0Z0E5,R2WKLOLAJF59CQ,R17GETTD9A405E"/>
        <s v="RSAWD2O7MGQHQ,R2J3NNEKB8K98B,R2JDMID7WPBPGA,RPZQ7HTHUEAQM,RAWY8DHIK1ZUO,RKLEZ22TP2OC,R7CBANEBW241L,RRLSH7AHH6XLU"/>
        <s v="RGV3TPWIES7KM,R3P69DNOICR8GR,RMVYCEXD67P7Y,R1IZL1YZY4XUKJ,R1PZBQBPYS1J63,R3FTVZYWY8ESQF,R3VL4SYCU5AQ1X,R1SHRXW0RRW5A8"/>
        <s v="R1OHBRJRE6GHDZ,R24I7EFZQG9TE6,R3G0UPCD2KN4F7,R2EH8HEJYFWVY1,R14DHLF5YST1V5,R2ATOKYHEUA0RC,R1LCM6KSBLNTZE,R2MICL6U2IDISJ"/>
        <s v="R2RT36U5W9GRK6,R35V054572FNTJ,R1INLMM4RCIDYQ,R32UWFLL51XWFR,R2E6JL1IPA492E,R37EXJUBHQPY55,RU09H6AAVSB29,R21KXH46RVA6RM"/>
        <s v="R369A5WFHNY685,RU7ADO0K3THNI,R2C24XAHB09570,RF6FTZ2BMK3U7,R1BKYQ1GKAGGUM,R2JI0LCLSDDWMB,R2GFGRPUJPI039,R1QBBG7QM57OF7"/>
        <s v="RQXD5SAMMPC6L"/>
        <s v="R24M24UKIB5KN3,R9MTYU83EHJ96"/>
        <s v="R2ZBBYSOYN3KBL,R2DMLU5SLI59HR,R2TALY28IA40HU,R3I8OBYQHMK5AG,R2LNUR3W2TOTL,R3W1MUYN039NGZ,RH9I43YOGMCU5,R2T1VOM1S6TMET"/>
        <s v="R1SLOPXHKI14S6,R1OXLNAD6QN3PK,R4RAOBEKJMT1E,R2DJOU9710152I,R3FXVCBQCGNPLW,R12LALSYGQEMTT,R2XY6WL3YCCBBU,R2VRNRRSOHXHYW"/>
        <s v="R1NBVCQUPQGZSG,R1AYTJ3HGDXBPB,R1SZXE4S0X94AV,R18V2LFU0A6Z1Z,REEEYL5KDQ81L,R1648XOMK16YKC,R30X514IQ3NWX4,R3UV2ZJIR07U21"/>
        <s v="R19JWR6NN6DMRW,R3NNMZRL819Q5I,R27MVISBFA27B0,R26UM4M5FX7MOX,R3OS23S4DLG4RW,R6CTY16XAGKZ3,R3GTDALXXTDMU4,RXYNQRMH2KD0E"/>
        <s v="R1NNND9Z9O7ZFX,RI4YG0LQODJ1Z,R2RJKDVMA6HJAF,R1CK70KKIQTXQY,R1MU7OXDCRE59A,R3OUTRCSE95S7U,R1H2SUFJGR1SC5,R3O0A0XNHT8365"/>
        <s v="R1PKIMKR1E8X8T,R23UV7ZBIEEZD3,RYRHNVDKS5RFY,RS1V5P4B8NSAO,R1H7L32HFCGUIR,R1Y0X6TPG7EJ3V,R3UZD33WNT4AD,R2MLZRSEQB0C49"/>
        <s v="R34816YEM3Y2VJ,R3P1QZDIWJJYVR,R2HXC35HKL6S3E,R2CUWR6SL0MMRR,R3PWLUFNP117X0,R2PK2034NVCPNH,R2YJZKVTCUJAVZ,R27X5G6UFUKCM9"/>
        <s v="R3EKLFGQGV02SG,R23WEMNZK46UV3,R1G2C7XV8CAM7W,R1O1T0NB6M5CU4,RY95PJLUIT03E,R2HMI9LDLJ1S2Y,R216CF66UYJR2A,R1XD0A6A2KGJZ6"/>
        <s v="R31BXRU0GAOB26,R120Q9PAHZEIEM,R3MSIMI8U7QZXJ,R3MLNPNLSYH11T,R339F0FNSVUUP1,R1X6T4WG7148OB,R1Y9VHIT18ERYP,R32RBHMK1ESFTN"/>
        <s v="RKU0JLLNRC05S,RIQJOO5ZR8L0X,R300Z83BCAV2UK,R130ME1NWGGCRX,R2VNU6Q8UC18QX,R287H4PDFLWV5,RITJUD5WP59UI,R3DKMHIJGPJH5H"/>
        <s v="R128LZ0DN2NZBZ,R3LFQ7EDHZ6DKM,RUSJFUV64DPWM,RHNVN7WEES6ZV,R3LHNY1FJU5Z62,RYD25TMDIWVXF,R22G4CIX0JF8CT,R3KZ4E667WBY58"/>
        <s v="R2A7MIUNOW8DOE,R2FXP703540FR1,R37E7QJET0BYE8,R1NOL0GE16P06G,R48EN3ANVWEX9,R17WYXS17TYDER,R2BMYAH01K8EG8,R23IO3LHHG39H"/>
        <s v="R10I6UIAQIP9TN,R2XEWWLV1LH7KX,R3J0MEY15WI71Z,R3HJ0GBBBUGEJZ,R3TGTIJ54KHOL0,R21TUQZLYNGC0M,R1JSFOA0TD4S1A,R1KOD8YMT3FJ7I"/>
        <s v="R1BFOK13WV2QLM,R3H97FN1H50F7F,R1IY2IDRUJX5O5,R1N5UJPJ5YGBU5,R3BZ3W2KH0X1DQ,R3GPO2WYK6ABG,RCMFGYS1T27LL,R1D5OAMYO4526T"/>
        <s v="R2CU03OULJTK2A,R1SHVTKMHHOREL,R16MDWVEULVTGY,R24VBI0XML9AS5,RO1WU1XMSF20C,R17U7AO7GNBOX8,R2HES1EME0OXU4,RWYRMRDBVWYUO"/>
        <s v="R2NB2K5XC70FKP,R3623Q21H3MKP6,R1XVC6NEYU3ZHV,RNFY9ZYM6195O,R3TUSIFSD4QCKJ,R22PD5EXXTFXP,R1LXC8W3AJAQ3I,R3U0OEWBKIO5Z3"/>
        <s v="R2RDC6R09NZ0TZ,R16LV4RNJLN09N,R3RKDGFWWFXK6U,R25FVBLAFKIAJU,R34P8ODO8FUBK6,RWO7FXQAVPEXH,R1Y7NG3L23T92Q,R2ESL9C3ALANVE"/>
        <s v="R2RBF2BGJRO7H2,R1OF0G9O7Z6VSU,R30F23SQTDLJPU,R12OJO04IKVP5R,R1EYIK2EGG3W2H,R2B5VJALJVQ8RD,R10QDJFCO17945,R23VI41K9DE8OJ"/>
        <s v="R98JKKNCSM7B5,R38O9HQOE1G03B,R597Z0G89GU27,RAI7NSHUQO02D,R2W5N0Y7MJX8UC,R1LK91F22JFZ41,R139XIZFXKTMW5,R1X5NW4ANBMMRM"/>
        <s v="R3HLDGIDF7PO8C,R2FBEQYGE0TH2P,R81L413HRWD8B,R3V903TPDK44R2,R38GLLZ84DSEWS,R1GXNHN7WJM2G7,R3RK45ISPYVM54,R125MD72MJH9VN"/>
        <s v="R2DD2M5YARW7R2,R2M9ZYNGGV1ZLN,RNWNTRNLSJWSB,R3BJBPNI2XP8HF,RI1FLXH6TFEAJ,R172WRCQLOW97V,R3721R2I1BFETF,R2DH3Z46FTCXQ8"/>
        <s v="R31KHU73E9BSU4,R3L907SI2ZHXKE,RL4KVP8C4HB1V,R28U78D29I6WST,R1SWA127EAXE3Z,R2EQHF2D3V0YAL,RA8LHY0YBC8WB,R1VM09M39X39Y"/>
        <s v="RRCQZ1NUT86W1,R7U9X4A8OGS3I,R26604Y3P1D000,R1KQQ073FBUGOE,R2L5WWOGWCXTX9,R3S4F4U2MF1Y50,R34PV1REW30PDN,R2YMG0H31K4P6J"/>
        <s v="R3GPDNKHUWXBMD,R2UV1Y16L96TQY,RI0NHWUS3HCNY,R2WM2M0Q21KL5U,RNK7Z9UWFZ55N,R1GGNZYCTLDM0X,R3T5NNNE4VO6Z5,R3GNTYXLIFVANT"/>
        <s v="R3B5HP4PJ8JIOG,R2NS7Z2XUJL73H,R3DLYP0JW3PWDP,R3HWHOM95KCAZV,R2EVYBZOHRZ8NQ,R2U4UV55GHL0AB,R1MXAL2G4J2CB4,R2E6IQWP86JIVZ"/>
        <s v="R2VEHBS4GTI9SH,R560D18O1BJM7,RYPXAOQI77XRF,R2T1AP2XBIAQBK,RU2RYKNTJU52I,R3D6UA9AB1KZ5D,R1YFZYNSZI9FAG,RQU8SHDXBG8NZ"/>
        <s v="R36UIGIQWYOKT,RISUCL5YV9EZN"/>
        <s v="R2K5OD0MEEBTDL,RS1N6TNO33BOK,R6KWBGOKI1N9Y,R30SKUMYLSXXDN,R1EOYHZWCRSV7B,R13JBDK4SAAYFT,RJOU5K9ECNW7Y,R2APPRANV6IERZ"/>
        <s v="R26YAKWWPQSNL,R30L263BU0PTZP,R1A8G9G8J5Z3V5,RBTZE0Y27F7IZ,R39640821J2S6S,R75IA3ZAEBTFU,RCVN98N40B1C5,R3MDWPL6USKW2T"/>
        <s v="R2ZQ3KNS6ADZKG,R3OMNNV6IXSOCS,R37Z2W6UYIVLBR,RRI2HSPM9BYXP,R18PVOQF41S4PH,R1WINQHG1SD7FW,R39GPO64XUXZMW,RYLBN0DAJU4SZ"/>
        <s v="RCP907FSHW2CI,R2XSNFIDSF8IL4,R2JB9PO5MV9LER,R1WOXRK1I1XUD1,R2R7NPFFHBHV2M,R209MH0VOGQ7EF,R276N47ZR7TWCM,RFYYONBM15HX5"/>
        <s v="R2FY1Z66KZXJWD,R2HMU574902EOQ,R33J3X2N75IXU3,R3GGQG1U2KLAE3,R31AMOLX49DVF8"/>
        <s v="R14ALM4LONM07K,RBQ5KLENMT5W,RC8LE1R8ZUXK6,R2DOHSMCOKMG28,R23BQ1TQ435IEO,RQTVJP9U5HCTZ,R19QIA3XET90J7,R30UYREI7BF2FB"/>
        <s v="R27MK332LTT5KS,R2TN6LNGD4FLYB,RVZJOLWLG5JZ9,R32Y3RXFGS0N8S,R1WG388SX6A8SS,R3FCO1GKVP9JHZ,REQQ0KOQUU7N5,RB48XNZD8P2Q4"/>
        <s v="R30W8FL25XCO0K,R1D8C001FIVRSU,R3925M38KC8V79,RXGOGCFPVKD34,R12RKF2K5CHXWV,R2MZ3DIZ5TNO0W,RUB8S6S3B4G58,R37JZMH1JV7PPA"/>
        <s v="R225TDOAW3E40Y,R20F4XL6H69YXD,R30J2L74QHTQP9,R2OF67AGC4N6JL,R1SBTL4GCVQYN7,R3LLRND14DDJAB,R33RURRS0SE6WD,R3EQVOLZJUSS1B"/>
        <s v="R2U0MOPP5A6KMF,RPZFZ77ZCT4IM,R2K55RM7YMMECZ,RAOZT6IRRYUCQ,R2G7L7325PDXOX,R2DJYKMFRAQOTE,R6WQGLVY46ZMZ,RT72XDZGEHFR6"/>
        <s v="R2P0CRDHOMUX,R1JGV8KAD50B2H,R3TYY9FVH4FCHC,R1QB481QG82BJO,R3C5I5PQSUB7L,RPNGVTBER1EP8,RTD8NH880GNXH,R3H70A536HFEGG"/>
        <s v="R1S5FUVJK5BDKV,R10T102N4IHERO,R1QALRWVTEDXMH,R25MVXUNZDKPIY,RJ0CS41K876BR,RX87956266XU,R1HLEVV8WMVM3R,R1UBTZ9MAS7G8V"/>
        <s v="RM040SFEJL7HY,R3E4WLWZRX1XIX,R17867K1Z3HF91,RMIC8UQMGL0U3,R2G3S428HL7HAI,R2EUN4CN98ASSR,RH4LQXPYKNUHQ,R15K7J32T1VXWN"/>
        <s v="R2CKMKVZVLVGEN,R31G5IFN5GICYC,R1L0EKJ498BUV8,R1J03LTLYLJTQY,R1K4ZOFHBZVZNA,R76P8S1ZO6BND,R31PGOF9FRDEV4,R1VX9N9I41ZY6F"/>
        <s v="R1X7186WUECR3,RIXG2KYOQHKVB"/>
        <s v="R2LYKHFGZWSYDL,R2LAYGYWWKW3YG,RAG4DPQGRW30H,RY14T5VSHXOVL,R32YZCYBC5ZRV5,R1DMAEV6DQYUOD,RNR9AZJON6EHU,R2NUKH8120XBX1"/>
        <s v="R3BGA0IR8XWNFF,R1Z9SVTENNC9JG,RE5OA1UZUJM9W,R285X2YEP7XRRW,R1ENCB49VUPLIC,R23RJUU2U87L75,RM2L3W83I8OIA,R6BV56BS9PVP9"/>
        <s v="R33U0ERE0GVMNJ,R1CQTXZAM4625F,R1YR920UPA7YH0,ROOP0SB30EBY3,R32BCBNUXTRTEL,R11PB4N9WB3VCS,RQ5FP6ADSIS6O,R91WZEICT9YIM"/>
        <s v="RLCW4ACH6TGM7,RS7QQ6IPVH0ZK,R1DN62U7XKE8ZR,R2OIY1BC4689L3,R1WK9XGOKLW4ZN,R2K4PQ80K8G5PO,R9R2RIKI1CO8Z,RHAN9P6JJBKA5"/>
        <s v="R3LPK5GH31P4HW,R3E0GB12MWJZZX,R2CLET51I4B6OT,RHAXM6WBH7UXK,R192P7ADK9SGET,R1F57B71LOMGVR,R1TJUP2ZEUKJZF,R2QWZND34KWAUL"/>
        <s v="R7S8ANNSDPR40,R3CLZFLHVJU26P,RFF7U7MPQFUGR,R1MV1NKC23DWPI,R11D3U0V2XKDKF,R1XN72FU6Q37IH,R18MP1KLUE18PC,RWGJNVEH5ZQME"/>
        <s v="R2KLBZ0I1OK6U2,R38C18O8S9O2LM,R1PAUHTSKMIAIB,REREHUV2GTGYO,R2OJMVW8WOYD0M,R1S9ULEQ5XTNFO,R1Y6IA0PNODPA,RHMI8LH34RDXN"/>
        <s v="RU8SZ6NFWFYV6,R1GQJT5423OND1,R2OJEFG3PL2ZVW,R31P2Q316FHLME,R1JH7M7L4615A2,R2851K7A34YYHT,R22I6M8QU55OWI,R2NCEGPNATUEXJ"/>
        <s v="R3TQ32UCRS81WR,R2QPXXMX0YH89H,R2NBUIKICW6ASD,R3KIQZ1W9FWK3P,R1R9QY3F8M6CXP,R2DNZV0AH311P1,R2ZAGKBTL8IEMI,RGMYTIRB3LWEA"/>
        <s v="R2MHX3EGIJVMNQ,R1FHCHWONZZ0YJ,R216RLQKYB7TWS,R1LN12XSMIYTOW,R1TG4AO6RXHQNZ,R1FCJNCO47BBLU,REHOKLPMH5R8P,R34LHGI3NRQ0Y2"/>
        <s v="RB90KDMXOCCPZ,R1OARKAJGLAKQ4,R1N33NHFCLHH1Z,R3JL5MHXQ8MCFN,R38ZGFRJN3GTNB,R1VN3PBKU8OEGA,R27ULMSJKIY5YD"/>
        <s v="R34U56TMQL8B9J,R2SPWOVTNO9SQP,R1D39QP2DCGN5D,RP84GJ5M88XI,R16V2OB7NBKY0L,R22NOAMYT0PYEE,R1QAI2QLFV2ST1,RMXN9V3YLV8Q9"/>
        <s v="R83JPRO9V52P,R3UTU1ETF9YL12,RSOL1K3LF3E2I,R377A8K2HZUIKP,R34U15DVK45JC1,RAI2NHXM94X69,R3IW1BTNA6GQJ4,R1VS6ME7USZQ76"/>
        <s v="R1Z1YO987IN6WA,RRW1QA494UE5V,R14EM7EM0MGBC5,RLPQ6DDNYDH9F,R1NX8T5TN04CZ1,R135SE2MJDL8AY,R2GLOHTJX5OYOQ,R3TYVHL507XB76"/>
        <s v="R3C219XKJW9GI2,R7KGIU29C0TLL,R3S0UMZSM6FNWM,R3MODCWX8MEIFI,RGLPAU9M85OBG,RBOERVXC2919N,R1EYK2W81FR1YN,R2QUFMWF2JX8KR"/>
        <s v="R1ZQQKZCCG4KD2,R1OHAWNCB4K26S,R1A7EDRAMKIXJ6,R2H3UO33625F4U,R3UX0I4P6QYZDT,R2WBZ23WWYQWIS,R2VDCJG8SCEN6I,R1NEXD5T49KYP9"/>
        <s v="RWVCDTLWJRC3M,R3MJ0JMWK80XK8,R9ZFKUH0FBRMX,R21NL80UATYBKB,R1CUCX33DRNLV3,R2FI0QR1J4J704,R3RKJLBB11FNIO,R25C9QT8WYDZG9"/>
        <s v="R10KEMT1N336ZD,RL01KZO95GX4F,R1Q721FI3A7XLK,R34MTIAB8IHAI,R1LG1DNA516T7L,RFH8DR3A2O8BG,RFA922H587JFN,R10BFD806POSOX"/>
        <s v="R1GQJYYLCFOXJ8,ROASRYCFUFCK0,R1M63KP70YH4TU,RV26OEPPLTVTZ,RAS4252SOW901,R1EQV38U53I993,RD4X602L8KNNS"/>
        <s v="R1DSLJ58BW45MG,RZF2IS7TK6MF4,RLAJSE9228SAA,RHZFWFPW57PEH,R5V3SEBXEYTV9,R3QW79LOKH6EDA,R15LLZLNGUHHTJ,R2NS5ZCYJFF5KE"/>
        <s v="R3MQME1SHOPH91,R2NP5Z355ZHRS5,R31UEUZ7SSSMWI,R12LCASDHZOB5X,RLBAK5CT8NA03,R3RU9Y16IO9WEC,RWDHPQP1486KE,R38QX86OPW8QSV"/>
        <s v="R1P673FG5GG9AO,R3ROYQ6BV3RM5T,R3ETCBWLMH5U7J,RL03M79RJEZYY,R38671IDIYF3KV,R20KDGMHU5A66W,R1H428OSIRK1PP,RC0FSCHN4TB9A"/>
        <s v="RPA8V1051ERUL,R2M7ENP70GK5P4,R3PA1IDUY9QNC8,R1QVT2JWXS2Y8Q,R2D2Z6QVL2FXNO,R2W3Y5HX9WED9J,R2TUAIDPW255N6,RWLGI93AXFKRD"/>
        <s v="R2WQHYFXQ5BCCA,R3BU0MFK2ORFS6,R2A3HU0CB8SUQ4,R28DOVGVW1QZXZ,R26XU8W37JQI55,R2S12HQMGEON44,R2NVYGBTVG3FJR,R3VG49O0264FQ9"/>
        <s v="R23YK9FCYDZ8D5,R2FHT8TJPYXUVB,R2775SLGU24T7V,R3M6CEWXVKNB4E,R17T0PBEN71P6E,R4P7D5FJZ86K4,R3V035V0E672U2,R331A15NMMC2WR"/>
        <s v="R36T09OX35WPH0,R1SPKNBAZ5I7N1,R2H32V6C3AL47P,R3V0GQV599E046,R1K3DKKD38K4YV,R3GLFGKDB9OSU6,R19K03O5BUU15B,R3LHO7E66T27P9"/>
        <s v="RE1RVB3YIBPKD,R41RLIIPI7UUH,R232FT7DXDWX1C,R1V3MB7YGA2UND,R2TELVLYX3JH8E,RKUQAQZUBEG5P,R14GNLBYKUA03S,R3KGBGD8RQ7BH7"/>
        <s v="R1NARG7VJ59AD3,R6BEKBJDZAEX5,R36J5LRZNMMZXL,R2AHCTVOGP0T6P,R3HDBTGLJJ34YO,R2Q8HE3RM7HW5L,R1K6IPHKQQ03AJ,ROANI9ZPECRM0"/>
        <s v="RJYLPPJ0FGP7W,R2FID5PFZZFEMW,R358SS960NFBLL,R3V2BSMUA81YBR,R11VQG0J80EBFL,R3ULSAT0BPNPG4,R2XXGJP0K25QJZ,R2PQ51W8C26K8S"/>
        <s v="RM0S8X7RALDXR,R2118P20L5XNMT,RRO90ETYUURUA,R323P80OW5K9CY,RXQMN1M04TM6F,RZFKWWARTVKAF,R8H5BG1FDKRSA,R3J9SJCJGPDO4E"/>
        <s v="RFPSJKWNCQAO2,R14L1ELN40CL68,R26SGRT511UO9Y,R2RPCNJXQJS739,R15CXRO9889JGL,RYUKIJ43LG4RC,RUHO80MJ5NV8O,R20IACRIZKZAQF"/>
        <s v="R27C4TPKHXYBRU,R1WGISGIIXAU1B,R2WFSJJW04UWJ8,R2QYC49E7WPALL,R1URJDO4NTW2ML,R3D6T949ZTO02J,RL8X7H598LEE4,RB0LBG619UMSN"/>
        <s v="R13CIOIUD1D8UM,R17AIJTSM1FUNS,R3AJ1T3JVA8O9V,R2LC5ETGN1KHH8,RXGY54C9GN1LV,RNCM6E4OW05E,RT2KK4EHU66TM,R2O3QIKNY5DF3X"/>
        <s v="R1DVF8WQYO780,R2B57KUCWYWDKX,R387VL6JFWOGER,R1OI6WSW06GR1S,R35O9XKPNRSYBT,R18TBS4UYVK90T,R2Y87EUNNJCKL7,R3KEMD6RG0SKOI"/>
        <s v="R17AITIJSUGQPX,R2HIE7XFOYE3GL,R3E5Z7FQ1S0QX4,R285YUOW07EVMO,R3V4MXWG0YPF9R,R34N3UV1B4LL6W,R16JFD8JNYYTIE,R3G5PHC3VUAXU8"/>
        <s v="R2IIY08QX4SR46,R267DLLCKGD15M,R31P4MQH7YLP4I,R42A5QTEMPPGQ,RHE6HF6ZA5R2W,R1YAD59EAWIPJS,RYH2UHSWNFEWJ,R23524DWSS2QQ3"/>
        <s v="RZ7HZPPMZP6NJ,R3UU1TR7386E57,R3IX0H9MIZUJNR,R14GI2JBIZGJ61,R1U84J3FQUIM6L,R2ENIZDLLQ21KM,R2XNZ6AHVRFG25,R1JHP7LI8PMNM"/>
        <s v="R10FUJSCR3VYHY,R2Y8B5LQ5HLACQ,R3BC8GS9GGMBTI,R2BO0XUUDY4ZA3,RN23FCU4EP3F3,RDGNXFM923PG4,R26PGAI8JKY8XB,R381CGOL80J2QM"/>
        <s v="R3C2WT83DOSL8U,R1GKC3NL9J667A,R2EQZSSQHG60ET,R1AA3R2AQC9MOM,R3IF70MWH0IS69,RQRALTGTHS809,R3128T0PG1V9CH,R1MUW41R427BHI"/>
        <s v="R2U10LYYC10P7G,R247ATLN4EWIZW,R1MPFKYPRMO5YT,R1XY9CHD5RF3GK,RN7COQSQK4VHG,R77IUN9DGACP3,R1UEW20K7UFQ57,R1R38EQG1H6453"/>
        <s v="R2BP8Y5OJXKJLF,R218813TNRHNSY,R3VIKEVJ5DBF5G,R2PQNCTR8TQCT4,R3FI11UEJC9ZOJ,R3ULCCZZHBNLA4,RELIQ4H7CYX2Q,R34K4FWTB5W7AY"/>
        <s v="R1AIQQLE21YDXS,R26ABOIUJ8UXJ7,R93L2MCBC4Y90,R2GDAM50Z413JN,R16TI1N60Q41BB,R1UEYEMD03OA5C,R16D88E4TNGL3M,R1WSNRYZ7VK0KB"/>
        <s v="R3UEORHQEZE02I,R2UPOYZPNU8349,R3C3HZYNE1WHDQ,R1N8R67WYJGKMJ,R3UZ1PKYHGKLV6,R2KA8O97VAZJBJ,R3OL0GIELMWSPG,R1KWGTMTWTIMQ9"/>
        <s v="R35G82LMN1P1V4,R2R9TCZMPRU2,R2IJXSRMFCQGXD,R3AZ1FCTLW335M,RQR59DAFHW3WV,R1Z1QLVITW84J4,R2YQHZ0LLWV1HI,RSC0FWSR0TQTI"/>
        <s v="RBBUCW5C77081,R3OZNN0REGYW37,RPWJM0MSSSPKQ,RDOS8J6F5UUFR,R2FLPV0UUUZ7N9,R1V7G94DCYII33,R2JHT8YA8MKY6D,R2WB933QP966J7"/>
        <s v="R2FRXL54AFATWQ,ROBDUAJXECNYM,R6GD9MATBBC0,RGKPT6A78DSX2,R7UCUG9Q2AOY9,RWC4G90JFDFX5,RCDQUPWVIM6NN,R25MFNHA3G4KVK"/>
        <s v="R28SHHTDCYFLEK,RV4W2N7V5XWQ2,RVXZKH1V12BGV,R2I4E5T7EM6I5F,R103G2OV6OFA3Q,R2RO9SXDGM8J5C,RRMMF8UU19VAL,R1ISB08X01VDS3"/>
        <s v="R1EZC4VZXSJG4L,R1R39X4XI4GF5N,R2NR5VY4ULMZGZ,R1FGNEOQQOF3QC,R7BTN0BZCR0JG,R1IGYOAGJ9FW5U,R3B1Y0WDM2QS0U,R2KNU5Q3FUL54C"/>
        <s v="RVRVEXC4LY123,R1T78WUQICUVWR,R1DOXKQXS4PKV4,RVUE4MKJEQRHT,R19TF5TUY71HKH,R37SY71K0T1BJN,R2S5BGMA1NFQKX,R1YLUKFUNEFOS8"/>
        <s v="R18WAOEKUC44AI,R1BGNNW7TQ5MPS,R2L7845B2RVR6N,RMOKL16V5DQIB,R3FXQ9F63UCILJ,R2L6CGYUBY0JJI,R7KWJGO2GW0F1,R1H7NLDDU8PSE6"/>
        <s v="R3KJZVGMCEDPKA,R1EU6W1X8DZQN1,R3L27Z1PJ76EKV,R1834GGPCPMNI7,R1UMU1N5S0KAZR,R1WXD21WPVTX5W,RKAXT22G5HS62,R30RLRRT0OJMVO"/>
        <s v="R1VSKOXXZVR2QQ,RTHHAHQ848PU8,R1RNS2YZ7FXVD1,RMYPWXFB5Y3MQ,R2ZCXVKC7DFULV,R1MBN704BJGOUR,R357MDXJPLIJ9E,R38J3H1JQN20BI"/>
        <s v="R2RSNVMKFP7F3P,RH5W7R1Y9BY84,R249DXGFQ2JBLD,R2VNKWOJBOWTDG,R2YUL0HEHC0ZN2,R2I46FOK401C78,RSAI7CGWIHYS0,R3OJNER98OIMQL"/>
        <s v="RCYM7OUD8PKWH,RRK0TIGHV700F,RRAGI9YCKE2H9,R2R51I1D2W2K9X,RRI0B00NV10SB,R261OFDIUG1971,R2I7WIQ18HOAJR,R1MB58FBZOQYHE"/>
        <s v="R2HRFJXDH2U2QF,RBF3D3XXWV6MG,R35UVFYMTLRZXN,RAYDUICJELIOP,R37BU4XVJNNTLH,R8Q0FKDLJ9B8L,R38C74PL5UIY1Y,R211TH789OFH2F"/>
        <s v="R2DFHKY9SQTXGF,R52EDT5ZD6ZQF,R41500Y3DT8IX,R12TCJ1XMAA5LP,R1RWY2VHKKRTGR,R3EQX6JS3PVMLK,R1J6XAH9EKY79T,R7ZHZFO8L3X2W"/>
        <s v="R1A2H4LNTTSZKN,R29RZ6S6SY3H4F,R2MZ7BZ4991B7O,R125UHW97PT3OH,R1GNNZDXKP43DG,R1ZDKQ5659C68H,R36FYJ9DGL1QL1,R1IZDBZW18XJPH"/>
        <s v="R2G9RHDQN3S511,R3GFHK3HJ4FRRZ,R3QKL6QNRFS6T,R1JGF7WFAYR6SA,R3QMM0HI96HW0Z,R3OW5MN95Z8BDO,R1NBO3NP1WH1V8,R9DM4KZATOPQE"/>
        <s v="R1DXRMVWV2OVE8,R1G4I5FLAHM16P,R2BJFG3I9TAZ2P,R2WKO9Y6VGUOOP,R35RERUQG5AERU,RQVMA35UH4D2P,R1NECHJ8DC9INS,RDDDU5N0JHZS7"/>
        <s v="R3JPYH668MK3JJ,R2PR9B2W94FLT2,R1P08EMGTQXLEZ,R2RS93VMF3PSHS,R3TJKDUB3GKBQ8,R1PKZ6WASMYMSG,RZV7UUDKB6JRH,R2Y3US2UNMI3UR"/>
        <s v="R2IUZKZ2BFCQPB,RS3FCMS4SCQ6V,R1DKS4CX2ELE9L,R2O8KBZUC4EB8A,RNT0QZ6SRDN5V,R3H9YQ6S3H3GLL,R3W56W4AW11KW1,RPJ5DDRIN3STD"/>
        <s v="R3673WOUZQ8VY4,R3129KHZHX9V13,RDPHA1Q2BUYT2,R1Z655ELTMOH4N,R1J3D9HLJQKZTS,R2B7BEQ6YQOWVO,R2SF8G03AVZDBK,R9UEQQ3FCV3UD"/>
        <s v="R2E39V9PQNSKB2,R3UPIMMS24KIKB,RM0KONA0D7IDQ,R72MOQ4D28G1E,R1X07P7FPU0WD8,R7VI24QL64CL,RE10WZDEARA78,R5P9JRFHZZ909"/>
        <s v="RPGI8FD8L5XJ6,R36XGTWLTTWPKY,R11S82IA4CCOBF,R2N5BCWW3L6N61,R368GSXQQ4XZOQ,R2IX7Y214VQ393,R3E53UMP67OLFQ,R1A09WDPBYAYY5"/>
        <s v="R2XF84DPH68G5Y,R272LVPQ9OGM0S,RBQF76FUWS8PH,RUV6A5DB7ROJU,R25Z9XP6UQKEBZ,R33QHW049WSWGB,R3QAWS03V5OYSG,R3407AFPL16VUS"/>
        <s v="R3SMBF0YI93Z13,R32MW4CZK929NC,R1SHQ7Y1O213S7,RFCIU1144956F,R29OJILEK4V1FH,R1MEGOIYHS8OLM,R1WY4BGMPQ0EYI,R2XGJ9GML1PUJO"/>
        <s v="R3KJZVGMCEDPKA,R1EU6W1X8DZQN1,RE8OSDUM47BMX,R3L27Z1PJ76EKV,R1834GGPCPMNI7,R1UMU1N5S0KAZR,R1WXD21WPVTX5W,RKAXT22G5HS62"/>
        <s v="R1SWNKZP36AU1J,R2T4RPK1O46TBX,R1WBRQ50IN70OF,RE0HLO48TPM4O,R2V8WPXZSTAKKE,RMQ0XU5QGL5LV,R2URDJTQLPFEYH,R2P9AVX3K59AMP"/>
        <s v="RMN6DAWRN6MNN,R1GQKFSLO6JQPG,R2D1O37R5BY6XH,R1WVLTHBMN7N0E,R8WN9F9D8U570,RPW50TOB01UYA,R11TIPQDVW2QS6,R3R2G8NOZZEM2R"/>
        <s v="R3IBC8ULMDZUKM,R347N3QN1A9C,RUY22A4DUCUEL,R11AIQ47T2I3TL,R3LJ607WFYPUQ4,R3COKVLLD9MI38,R295JPL1432HLX,RCIVIPD80E5T8"/>
        <s v="RRF41F2P7DFYP,R2SE5XVJ5LORTD,R2N5ZJZILGOY2N,R1SQ6MJK0SVC2A,RMDL90RMZO5Y,R1QERTKSSSD95F,R3FN5C259GVPPY,R2FT933TABEB7O"/>
        <s v="R3M6TF2LH1H23Q,RT3G3MB3U8LC1,R3GU8IR94309OK,R2LWF5MF37BRFN,R16HGOYD8RITO8,RS7K2VARSRPPH,R29RY4BYVG8N55,R1WPHPSV5DKHQJ"/>
        <s v="RMGE5B6FD1FS5,R1FN1REHXYLMZ,R1BL6NYV6D8W1M,RJHBMPZRSI8AJ,R144IGLWP70M8K,RHSVGQWZTK60L,R2M5S0A5M8DPEJ,RWJG2SH0FCSIY"/>
        <s v="R1PRZD3XZDNYN9,R2ZE4LMVZ6V163,RKC553AXS535M,R333JM0032BELJ,R5S6E55NYGJUK,R2ZE9NQLM0OD5B,RNZNVONK9XAL7,RIZOHKWA7NHO4"/>
        <s v="R28G51B8I2WH0N,R1PAALMCY8OGOR,R2S1GDT2RANQ20,R3F1K3SM97DG5P"/>
        <s v="RGIN9AS9WAQNP,R2TI5S1VH0Z88G,R3K4W8ED08OFWZ,RHSML7W05JVC0,R1CFTT0Q5RRC8C,R3SMLK8O4PUTW5,R3BHJRLDSTVS7W,RO0KLBJXV6XCR"/>
        <s v="R1JO87DOGUEQHC,R1UQ0AYNB30CZS,R34O4E591I5RJN,R2X9U1VWHBNIAX,RPRRWM1J2QDNP,R32LTUGL01I85B,R1HKJTBFVLO3DB,R3S7HEACPHR8D5"/>
        <s v="R2E3GV1LFGQNFD,R3IM6TBVGY4SYQ,R236B8Q3BSGZJ7,RO9KNXZ2RH2TI,RT2VNM024LSCP,R3PRBLGHPRCZ6A,R1AYA1JIHAVM50,RR81G0GIJQKT9"/>
        <s v="R3VBC6VU8OT0QP,RNFZF13HB44YR,R2UQNJFA27MAKM,R1EURXJL39I8LN,R33PGOF5ODIFCJ,R3MN2XSFL7T48O,RDVFTWAGEQNT,R2GHXYM6OGD6TQ"/>
        <s v="R18D9LZAYX9JSY,R2TD56H4WD69RD,R3022ERQVPT7PV,R3T0CWF358RZNJ"/>
        <s v="R3T70N2JGTAPV2,R1LWQEOFIRU2NO,R1YDTGG09KKA7E,R2I90G9MLZ2RUP,RBQKKFWRS8SOH,R223TL7W5MX14P,R3S3ER956A091,RHWFJRSKL5O8R"/>
        <s v="R1E6PBJHMY4C1G,R3JHVSY69JG16Z,R2YVWM2WLBVV3S,R1QB2R2UJ7S2TI,RQXMAOZFDCUDY,R1G1M7XDU4T4HP,R3SHXIE18BG29W,R18I768SMTQA1X"/>
        <s v="RRKAMPIXSKUW,R3SXQQ9NVG7HOY,R3UW73PKX5XAOA,R3U8JXSUPY8MSJ,R3B9EB3AG57TR9,R2QNWBZRD42XTY,R2E243OBZNQZ4Q,R11DCSCBEFMX5F"/>
        <s v="RJOCZ7VETYOPA,R3UXDJEW3BYXBD,RMTUS17UNIUS9,R2FBEMK4172QZP,R3PG1FBD4TX2RF,R2IG7GBJ9W9AIJ,RXUP19LST693F,R2OOPASHLKF3SX"/>
        <s v="RQOWF9MFTN6CQ,R23B5JORWWE85P,R3SB0VOD36AXI0,R21GGYJ4354Q5J,R2L4513I3EHE9T,R1PKO3C46KVSKW,R2MGVNOXZZ1BWP,R2IYFCFPLPOX6C"/>
        <s v="RQRTXJPYHHSFL,R18MNNVQYGQHHE,R1KJ85AGYAQR4S,R1T49OPXXOLBI5,R1UUEAIVGFS3CT,R3UJT4TR76E3A,R2U1YEB0JD1J6F,R16JEBARKXZ8BX"/>
        <s v="R1WVE2XLG4MKR0,R1V82XUZ6QXB7R,R3DYS5BGGSYC15,R3CC60ZW27R468,R1COHLUY0DPGX5,R2B1KPMU711L9C,R3PTZIPG57O5A6,R3FD50GUF74ZCS"/>
        <s v="R2K2YNHJ952H5J,R1I8HU4RYFCVYW,R2DH2MLDOFTD73,R35L5ENDJ4MHKH,R3GBYEZ0GVZWLC,R1774TGNOXHCP3,R3RHTIGZI3S51Q,R2378C6LJXZXO1"/>
        <s v="R31BGTIUFLQNT5,R1OQRF5LZIEHR4,R29Q5SDNP9JWZB,R1AZR3AI0IHB30,R13H3ADGD1MXRT,RBWFP5OHEVKRS,R1M1HGIX59ETCA,R1IVSKQW9YSH7V"/>
        <s v="RGEDIZCX7LB34,R19GGFEAAXAUKK,R3L3EFRRM8X2IY,REN3MEL7IYDKT,R2H176Z5380NWJ,R1AFCXRUZ8KCCK,R16381PP969JBP,RFDKRGYGQB7U6"/>
        <s v="R3FQMPLCZV75E,R3CXYW32DE2XCE,R3VMIAJI5S2S9M,R33BXR8IIASQCO,R31X014WG1MEMQ,RNZ3UOYY7B2N0,R28IU0P7UBCRG6,R34GOU1HWA68GA"/>
        <s v="RO163Q6WRVSZZ,R28DMP1E79OWIH,R2FJI6OH7CFVRL,R1CHL5MG2PHSFJ,R2T11MDTCMZ8IQ,RV544Y0ARIS17,ROHRC9ZCY3ZKI,R28O9QSWHZF2KK"/>
        <s v="R3PAFFUU229VTJ,R1FZWI2NPCR3IO,R3BENPL8J8RWGA,R1L15IJRIO4PAL,R3GC9CY0SL1XKW,R2ONYYWA0QB6FS,RP7C5V4J1BO3B,R2WXTI182FAGGR"/>
        <s v="R6LNTBPRGQ5SH,R8XCX03RG32U,RNP9KG0AKI8QG,R3LP9C2W2RTAQH,R2FX53CQOLKI7A,R2FAY534DIE3GK,R3BS9HLFNF3IKI,R35GQXCRXTDQ4Y"/>
        <s v="R173QPQASTIM5E,R2RU5623DZ9ZWI,R16QI7DHVXJVCI,R3JNLJTK4WJSKY,RLJ5VUW87FE0G,R3VFYJ2WAD73ZC,R37T2ABX4GMGHX,RAR3D2XLJPVF7"/>
        <s v="R1GS92IDBGXYCS,R8H8QTOWYMITR,RCSP9RH3A0VAE,R2S4F8S012C7RT,RVRXFESU2TRZK,RSKOVH69IL8VG,R2OUN5B9KJNAPN,R2EBVOLHYZ8SFR"/>
        <s v="R2FRXUVIUPO3JD,R2S7JVQ4Z9GYLB,R2U2GZZ9ZUDTE1,R33GW8VLIA7TOI,R35DGD2XREWO5P,R17TQA9TZKL5LH,R15HVUSH6RX8V2,R3UME3PEOKCQ5B"/>
        <s v="RM88OEEDBGL7E,RA49OAQBPGOY1,R1P18CRYE9Z987,R1NE7OSB0O86A5,R2CN1JTT7L1C7H,R20OTH46ZTVPQN,RDXU0X5IQVEFY,R1F0IEQUUDWM18"/>
        <s v="R1B4DF1E33G2SC,R1EUC6Y0ZY18QE,R3BW81NGN6FTO4,R1LUISQ85F9MSU,R1J90WSEGDNEMJ,RI68W30TV8E76,R3BBHIDI76JIAY,R1V51JJ6JQXQU6"/>
        <s v="R1A8VRVLZEPPCO,R1G1WGHDY6EN6V,RDPRCGL4SELOQ,R14VFIZGF8DVCC,R3L5E72O2NPWAX,R1H6XVMAKGROHM,RL8QQ5LOOTC1B,R2USFYNMVOB95A"/>
        <s v="R3R5DS04EXELTJ,R3JBXYOBYRX0A8"/>
        <s v="R2MI4KSWYUEMDR,R2MNYKDL2UII1M,R2C6TUBM6IVLB0,R3VJF3LZ7XK3WV,R351DYT9RZYVC0,R2127U989S6ZZU,R29GQ8L9MVSU6H,R2H35ITTKGQLBH"/>
        <s v="R2FHGVLNMCEDS3,R1AHSDM5M325MM,R3E7Z6ZZCWNVTP,R2ARI9ILETH6A0,R1KRTG4TU6MUCU,R3SBJYLLR84FNM,R10IL98NTGTQH1,R2MS0CPATDN53O"/>
        <s v="R3B5HP4PJ8JIOG,R2NS7Z2XUJL73H,R3DLYP0JW3PWDP,R3HWHOM95KCAZV,R2EVYBZOHRZ8NQ,R2U4UV55GHL0AB,R2E6IQWP86JIVZ,R225NQB3ASPXBV"/>
        <s v="R33M2Q7OES3GBK,R125QF7WMZW3NW,RMDVRDSEK73L8"/>
        <s v="R3EUHZXX3UEYSH,R1UYMUD8SY2H9V,R1BQTJ4030NWYZ,R3MBTEU82OA7X1,R1R6MZFWPE1DN6,R295X0FTRQEG0P,R2XX9ZLGMLMN5L,R2ONSIR9B3OM3B"/>
        <s v="RF8105HZQ4I7N,R1OVFYKWEJAVU4,R1U3VNQN5M4IED,R1YHYHQQN3NVED,RS5SSFIL1MWFD,RAMY81VZCIB2D,RDUL770GDRUAB,R1J7N8RPXX1S3X"/>
        <s v="RVNP5UR9UECQW,R10UNYZS2VXZ3G,R346UHG3CHA35Z,RDMK41H97ZT8M,RCRNFX4VMUPFM,R22C8ONFTU20FF,R1R7KPNEQCF7IS,R1JL2OE1X4IQ6V"/>
        <s v="R1TK3BJ0V4TTCW,R3CM92MP896BSQ,R1T1NCJKM7VXA6,RAYIW8N256R4Z,R17618VX40XGBR,R2UJBOPZHRAM66,R183JTRIE1NM6Z,R13S4RGKBN47XW"/>
        <s v="RZN676INI7CXB,R3R7UHOVSK5HK6,RK4TT1MUA9PPK,R3SW1UZKGBAI70,R1QKN9JPJ1FWMZ,R208QSDKUOWNF6,R2426HG2VA66ZC,R1433K3KOBJMRY"/>
        <s v="R1HOV97NOJFX4W,R3BIRU7WH404ND,RAU26U2KP1OQH,R15BZZ2VBVMJ4V,R29G5QZ1EZB3KF,R3UFXXP9B7DVUJ,R1RVSNGA4SCXX4,R2HT0UTCAOMW1J"/>
        <s v="R3LJ3MMSH7Z1BT,RPYZX0CFFJI72,R358NYWUQLR163"/>
        <s v="R2XCI5KR2H8QEI,R3BNQCB05PYZMV,RVXXO15AGASNX,R1VU19BJMXT73J,R2LYRK8OS10K2Z,R1NOP9O1UWSJJC,RE6XTKYH9FSA,R1J5H4FDTO6GBX"/>
        <s v="R2Z4GQU0ZVOH1G,R3JRYRMKRD0BW0,R2C5DX0ZNNX7Y5,R25A5KZD14HHJC,R2TA6MY8NIL1ZP,RX492E2N9MM6W,R2PZJ7871P6D8D,R1I8UMWC4FQ0AX"/>
        <s v="R32QHTM45T5S7N,R1PWLZEPRIUF0B,R2ZPR72HXJDDTX,R1ERI9BP1ALOX3,R1BY1F45H961AX,R19ZEB8HMP8MQS,RO9GYYPV0QDRB,R1P6WSNKIOGFEN"/>
        <s v="R2SIAIJ2R8203U,R2SLNJ664LBZS6,R2PJGCDX444YME,R39XDUIGQYNX0A,R25G45DJ52J2HV,R2WZN2M9J9EQUM,R1PTY9JK5PT866,R2KD1JU029JTLX"/>
        <s v="R2TD3N245ZRZKA,R2I93780O12B86,R3VTLQFO4KMHHC,R1T0W8Y2RD3FQP,RUL4CK8TAFSM6,R10TVE5WRTUL6T,R1CT7PUFT9SH87,R119BACSU1D5W0"/>
        <s v="R1O3A2CX9YG69H,R1OPAHCYQF1OK4,R1N6RV1W0LKGWB,R1MXGMA3JKL1YI,RAHUCIL8N8IK5,RCYPHGHZYUAAE,R37WU40YNTLIYU,R2JHL897G4Y4LF"/>
        <s v="R1JKJ6JRX7SGEL,R25BSG945DF5FO,R4BFNUNWNX1R0,R2NPEFE8O89X67,R194PSSW507V7K,R1DT0RIGH4S3FB,R38ZWKA3FZLLH,R14TFXF7AOFJ1P"/>
        <s v="R27GRSZF2YL5ZO,R1KXPKQ4SPO0PI,R1O4LXS46WUDK6,R1LDIIH0E88Q70,RGAH8BAUKGJ2N,R3MCAC061E19PA,R3B880ZLBUIBVP,R13XVC901RKGZP"/>
        <s v="RIRMEEQUWCCJK,R1E187080D8HAU,R1RPZJJNQM76M1,R1NM9CFXWMQWWF,R2E3PSSWPOJU6N,RTA5F8RZUBJ2D,R1SZB32SSCJBY5,R199WTHV00BUR4"/>
        <s v="R19QUEKHANF087,R2CU03OULJTK2A,R1SHVTKMHHOREL,R16MDWVEULVTGY,R24VBI0XML9AS5,RO1WU1XMSF20C,R17U7AO7GNBOX8,R2HES1EME0OXU4"/>
        <s v="RW3YCZCKGOBH,R3099XAIXYVYOG,R355B0JH9K3ZSR,RJS13UCRXJ0V3,RVHF9P5OW46KR,R19S4YL4JL81R9,R1OUTZ9YCQLAMM,RGN1P0TZA7RF0"/>
        <s v="R8UDGYG74HT52,R1ZKTL2UFMHHOQ,R2XQ7ANJA4VF12,RNHDS9HCAZYPP,R2GML0ZIF4G3XG,R25B9RAM7E6ERE,R1A8S1062HZ64L,R3K1WGUC05G378"/>
        <s v="R3SSOBQITYNPKB,R3A4C1P3IDXTAD,R3W0T7AI69710R,R33EXPRT4EBMKP,R36CM7BFMNFGKB,RV1VPXNF6R439,RK6F5JOI2TI2P,R1URGIVAZHUKNJ"/>
        <s v="RZK0M87UXFG2,R3AZ8CAEQNP5IQ,R129CVNZPQBGK3,R1ENQGYVMS224D,RFZOVKT1IXFRY,R1SI1FFO31ZKVB,R2AMJ2PSF5B54Y,R5IR2JMR7OMZK"/>
        <s v="R1Y9N553TGL8LN,R28ZACVW980ACH,R2SPQPMXFCB67B,R2L2KO1KH9FLRI,R37SFSAVVH051A,R15PGRIFZVLZLP,R3O0LVO6BNKANJ,R11LCNI4PZLK5B"/>
        <s v="R2GVOJLXANNFG2,R3CY1HGOV9WMQT,R7U8B1E7W8E54,RYB8ZW396HQB,R3790HUAN7KW93,R1IN06KIK8ENHU,R1UXT7KA6M4R0Z,RNTYVAAWTJ5CE"/>
        <s v="R1REJSSQVMNGVO,R33WYRQ1J4RZHO,R3ECO7HPNMHBTT,R1GORSR46QQ6SN,R1O350T6VW5RR3,R2BXJ480ZVSUMH,R28KMQ1TUV7E2Z,R3KCC7HPRPOF0C"/>
        <s v="R26YAKWWPQSNL,R30L263BU0PTZP,R1A8G9G8J5Z3V5,RBTZE0Y27F7IZ,R2HS8RN6NBKP6Z,R39640821J2S6S,R75IA3ZAEBTFU,RCVN98N40B1C5"/>
        <s v="R2K3IBMM9I3HQH,RL1H11C1J4W4U,R26GYIVCHR44IY,R2X4UKYY57A9JX,R3J71TYH2ISEUY,R3EX53W4D2TLR9,REY9RHIDKB28T,R2IYAMOBWJY5JC"/>
        <s v="R1ZSCBBOGJ8VB,R2JXWEENFMSBAQ,R1TOMRGD2ASPF,R1PFE2ODTMG96C,R1C5A0KYEKBKJJ,R1IYLE1NMK9R12,R3IS14LK5OVU68,R2727E10ZHH72K"/>
        <s v="R31X4I2TGYDUN8,R27PTCIK04AE46,R23U630I51IZTI,R3TLR3XSHP0UH9,R2RP5UV7LX3QTF,R3W3H7WY3GXGHM,R158W5SZQQ5YSS,R1OT133BOUEYND"/>
        <s v="RZAAQFY7BDSWC,R3604ZO2AA4PK5,R3C8K6Z6W9MDTQ,R38163YROZHHFG,RDXE4NC3K02IY,R2BG3LFIR1DRUP,R1AA1L9EH743MV,R1Q23Z4DE0QT8Q"/>
        <s v="R2U4L5Y1EI2L9P,R17YBU9W32A30N,R29OI40B53G6UK,R3LHAFK1QLQHX,RQXZDM0PKSCMS,RKN5ISCXXFA4B,R2V6JCQJ8NFGYI,RAH387U1B1AFN"/>
        <s v="RZ7BLWVBP91F3,R3VUE0FS0NDIRK,RWESRERAFOYEW,R1YONSMZERBPET,R3JFQJ4ZJ5RY0T,R1KBRXW0AL249U,R22L0SQFC67YKF,RWK29DZUWGFWM"/>
        <s v="RUVNSVGR3C0ZK,R3IZIBJ48U0KDN,REZOPKFLKI7YE,R3G7FE8ICIL8K5,R1G7WNTY9MC6H4,RV51Y63DBOCWS,RSYBU38UVWSP6,RADZV5UTZTYWO"/>
        <s v="R1SNDKJ3F47REI,R2TKI3QCYTIHEU,R3LOHD95Y9I8Q3,R3L674Y2TEWO4K,RCNO312K340D9,R21QJQYXKVPKBW,R11VGKTVQCTPW1,RIME7JQPW8QM8"/>
        <s v="R14ALM4LONM07K,RBQ5KLENMT5W,RC8LE1R8ZUXK6,R2DOHSMCOKMG28,R23BQ1TQ435IEO,RX6XRNRWHWUBM,RQTVJP9U5HCTZ,R19QIA3XET90J7"/>
        <s v="R2BYIBOB1SJCU5,R27XI4KBBS4CO0,RNDLXV8UJZSO,R1HOQAPL2PXKNX,R3DZGHPLQSWOLO,R37YZ6CK8TNTM4,R3KPNR16XZW0ZH,R28BCVQ1MKZP7S"/>
        <s v="RXPIU94G6Y8XR,RG8WXHVO3Q5BN,R2VKT81SI4UN3S,R1TH2LQCYPBXMS,R1XO0RGL2VW166,R2WSQJGLL679MI,R1CEANV7C25XJ6,R2SFO5ZGKFMA3A"/>
        <s v="RLR4ETD7RIB3P,R2TLZ8IYTYAIJR,R3C4LR2YHIRZ95,R3M7POECW3UFL3,R31RTO2FZW8SEN,RV2OCYSB602OB,R31GOALBI9UPLK,R1CTAKZMHTLVVO"/>
        <s v="R1ZFP957X6NEUB,R1V5NJVJMX27HK,R37W2Z08BFVMN2,R23NRC2SDTFP1R,R2IDKTNLPSRRXA,R3TRXLCPJ7CXLS,R2RQD6H9YMSUK6,RS9ZB4H3Y5CQZ"/>
        <s v="R2BUP3AXKYUHYP,R3B772KI95MWNX,R7R351CJN43NM,R84AXG1XCM1R3,RYCTR2UZGN6GU,R1VNKAJ163SXLP,R310TJNPM9I9ZO,R231H2ZVU5558I"/>
        <s v="R3Q0EFB6CKAL4W,R3SBR1YRGFORQV,RHK2VI4OFC8UW,R1QPBRC7ZDKAB6,R2QKG9AO1MMHNQ,RLC1RHGMCZS55,R4RMB9P1YZJV3,R3L44D00WINPGV"/>
        <s v="R1HP1ZGFB28GM7,R3JCTIK67UAT4K,R2S9JBF2ECD6C6,R2M4VC26VFSJ5K,R2I3JCCVO4U03G,R3NOWQBXUGHRI9,R3ULD6B7PBI3FQ,R2UQOW05XNOHS5"/>
        <s v="R1E0E2U9FSYVCE,R1XW3BIC0SBBJY,R1WOPI53IJ9804,R29PDCDRZOK9OT,RP5AN5NRHB0TT"/>
        <s v="R2MYHLYRBQ49CU,R1ZYG8KT7IKN0F,R1CPM2M1SFJD0Q,R1MT0UWLT7MBYN,RH2E56CG2VRB0,R3O8V8MGL6A3AQ,R2IY9SO9GDZ9ZU,RC16I7A47XY5Z"/>
        <s v="R3QXJLS2BDGPZU,R2ZQ7IF3YXTAYB,RB59C2UES2IGE,RCRYJ6I1OC3S4,R3CJKWJKEQBO76,R2EYE183J6PMG0,R22S9G5EXHE6L5,RXTN6L62R1AU0"/>
        <s v="R2WQHYFXQ5BCCA,R3BU0MFK2ORFS6,R28DOVGVW1QZXZ,R26XU8W37JQI55,R2S12HQMGEON44,R2NVYGBTVG3FJR,R3VG49O0264FQ9,R2A3HU0CB8SUQ4"/>
        <s v="R1I66H8DGGS985,R1ZQIZ7XIUXVKP,R97VJ0SV72PH6,R387X09HTG3RFI,R129BK806X9B1Q,R3A3JLSFF2WST,R2DLBUT9R8P3K4,R2YZHYSB1WOZ5T"/>
        <s v="R2ZYS8OJWNY7VY,R33U0ERE0GVMNJ,R1CQTXZAM4625F,R1YR920UPA7YH0,ROOP0SB30EBY3,R32BCBNUXTRTEL,R11PB4N9WB3VCS,RQ5FP6ADSIS6O"/>
        <s v="R1LAI2YEEUW0E0,RR8Y3CSNEHCK6,R1MXV3ILO9VTIP,RJDGO8A1H214O,R39LPM6JEQVLZV,R34GXFIAQ89K4W,R168AR72LPYI6V,RM1F5QKM6SSLE"/>
        <s v="R3NB1CQXEVVQIT,R2I6VLGIXFKKU,R1G8SZJG03IY67,R2A1KUYD1M88Q4,R6TRKFTKS65XK,R1QNTQB56PMUJL,RMRNID3H5V0O4,R18D5AL11YJ9ON"/>
        <s v="R1MOAI12S1FJV1,R1HS4KCJJK9X3U,R248HCB4KB42LJ,R153L369EOHI65,RGTTBAUNEDZSX,R22ICK5OX9INOG,R3ODU59WZ94MGN,R2BGICLNKXFAZH"/>
        <s v="R274KY6VMEYJ66,R28WM6HPG5V7YO,R3TAACQ304V0Q5,R1R498JDWJDUOK,R1891ACMV6D38V,RVGO6MWYIVZIU,RIR1M6FLP836E,R1K17D4QNJXNP6"/>
        <s v="R27S4UNXONW7O4,R3KK8G1AC7URCR,R23LAM247GXXJT,R2IO3IQHTV9ISU,R2IF9WKFZNCZOQ,RXMRCXZ0C6AO1,RUP9QA599PULX,RE3SVGKZFVW84"/>
        <s v="R2TM1SQ2JK9S7K,R12CJ7K0V22F2T,R3PZ9OABVKGYOQ,R1RTA2FATK1OYI,R1ALJXQ6Z6WJSQ,R3LQ7TCDIBG7QE,R3NF49K5GAY77U,R3HR0LBECGBXXA"/>
        <s v="R25BZYL3L6NDM3,R390YP32C9VB5V,REO2V9YOS1V6L,R11V9HX6ULC67,R2EY9BADLVG0NC,RTC6ZQC3MKS61,R3W19RHKGXE1OV,R2G6M5QQR22IYA"/>
        <s v="R3IPDT2UXX2O63,R2U6GKRX21HLG9,R2AK0419W9GNNL,RBFTHSBIUQTM1,R2SNW6BCRZK0AW,R3HVYAAF9REYEZ,R17Z4RNBHFK18Q,R20B3Q5JIZ96QC"/>
        <s v="R3FQZ41R2YXT87,R2G63AMNXO48U6,RD1855R8RRSKW,R22BXITISJ2V98,R1ZGPABQCCVHXY,R216MY341QMRQE,R1OKN1Z9UGIGNG,R1E6XVW96KXGKP"/>
        <s v="R3ET8JTEIDTNU0,R1FAH4M3BSL55F,R3I8GGSZJCEUGV,R2GKER5LJ744AO,R3OF9WES5OOK6,R2QSNY4PHB2LDU,R24EFZ4RGA54HI,R2XNIDW8U1KWC1"/>
        <s v="RZZWEYTD4NC3T,R1MMO2YNT4C36L,R10NGDU2C04L0B,RXIDPVAI088YL,R22KTF9KDGLEK5,R12PC58VMY3MZY,R2HYUYSA0VS4ZY,RIWQ3QB0V2RCQ"/>
        <s v="R2888CE3TDHQMW,R5OOQZ5ILIG7E,R3CCDJLE61ON18,R1YKND3U30I2MF,R25NCFO26L4LDR,R25Y3SKCCN76RT,R1IVPB2D1II1QZ,R2VTSB2I55FIV8"/>
        <s v="R25T0UEZY5MCOJ,RGH8GEFOI9GPP,RDZQYOXIANHNQ,R3VWD0BGB1RXGB,R1PZZYC3LAWBDJ,RDBIPNQ4FXGZR,RMSTOC1WCLL3X,RD7IUGN9EM77P"/>
        <s v="R36XQGHL3TG2S2,R2KHO4ECNAVNOO,RHTRI5KXL3B0G,R1WKGP3JNWFPZA,RIVY9LOY4XDM8,R15QNG3FMT58V5,R27HZ0L7SXVFCU,R2WA1A30690THA"/>
        <s v="R2UT2VQEDPGN1H,R1IIJGUS2SSR7Q,R3QMEGXUL7BM6J,RJ881YNSQW00R,R2BQHF6K2GYQV2,R3KEPYTBVTTUGK,R38643N4B91P1J,RATIBJBLJ4VZA"/>
        <s v="RMJTIHWOEVJ2S,R2EG04BF78FCDN,R2XS7O4CK0KEE5,RDQ894LVO01UH,RO7RFHI6XIDYE,R3J3S08AQQCGNM,R52K5GWEQ070L,R3LXH31GPSHNYD"/>
        <s v="R3EGID2HUY7LU8,R27APYDW4ZMR7T,R31XXA5MOY1R4E,R3R9A3JWS33ERF,R1EFI61RMD0Z15,R1LRD22T6K2R3B,R2OI7X78Y7QIEA,R2XQJXUXNN0A12"/>
        <s v="R1KQN0FQ8TQUYP,R2LIHYNX33S3JW,R2MSZF0CBI5362,R2RECNPT3U4S0R,R1G9BQDKBF78M7,R2GO75L7U86Z1V,R33PHX4BSNENA9,R301O6LFOU2YZ8"/>
        <s v="R16XVVFYUNVL5L,R2MGT9GPFEHTPY,R326AAFTL0LMUL,R1XBQN0IY6V5VX,R1LMKF935MRJMW,R3VHEFOX9HOCWT,R1JEOGWKLERZIC,R35KI765XWBP34"/>
        <s v="R13Z8MSR50H9UK,RM7JUADWLUK6A,RKJS44FVJ9WDN,R3NMULZYX4HN7N,R1F88W61P4OKYN,RBO17QNYZ6BIP,R3QD7XA5DS8I8K,R18F8VXBV6TZLO"/>
        <s v="R2MSV2JRVJGRQN,R2N6TQ3N4XSSFR,R3Q36Y6U3YKG6B,R3B62FXQRPYCBF,R3DSCZL1XTGQAX,RQSHBH1TBP4AB,R18HLYU58YH1LI,RSKKY88AN663W"/>
        <s v="R3I9ZZITI5NO9G,R2AO8Y28HYFSGN,RVJ7OESUFXN6U,R1MDDB3FYXXEVL,R3G7Y5WQT3T0AV,ROCT9PEGTFHBI,R24WVK7TASKNPN,RUOVM34GI6ISW"/>
        <s v="R2SLVB4IDEDVF4,R2RV27ZD33RI6P,RADJ27GF3JOCA,R3EL9BC8AYLS8M,R3P1N9EPS61ITV,R3IXD6WLRFIN2Y,R3QEKYN8ZHH98T,R3RZ9TPNV34433"/>
        <s v="R2JKCB5MNWKW9N,R2XZB8KBJN241T,R1R3NYQMODNGM8,R3CICAEO8AI5Q4,R1K987VOWZ2H3F,R2JA4G9JMA2D4O,R1KZ1EN293BV13,R66WLAR3WTRKN"/>
        <s v="R2F293IOSSP7QX,R35TMVD8F23NNK,R2RP81I94A906C,RB6PFQQVU7KUM,R37XBQ83OS51H0,R2XMCSACFNMHSM,R3OAPCUWZ6KJ0E,R369ID2WU66LI8"/>
        <s v="R2DRWYU4KRZG8M,R2C4X2752MM324,R2XH62C0OMV1KN,RHNRKZTFXDK89,R4KUI529XXAL5,R2YBU1X775PBO7,R2SP06FB7XB3NM,R3TQ721HDLL0UC"/>
        <s v="RF73D5K5ZPBIU,R34D9LRZ543WW0,RXSU1WELHKSJV,RDJYI5PWSD45Y,R1UTEEMGPZ5T12,R3LZFS4QTCAHA8,R1Y8IAT73QZGHC,R19NL3QGC4DMZ7"/>
        <s v="R3PB00C7ZEBAMG,RVUGXND7SHFW8,R9LR8JP82ED2X,R32N5S5Q1W3RHU,R2W4T3SW0RJWWT,ROTKHGUAN5KUR,R2J5Z02Y4QL66Z,R2Z8H0DEYU31U1"/>
        <s v="R10758I9J937X1,R2QT07V4QXKIFY,R2BLT775YXVSXH,R3V1U8IIB8FFO2,RVBV8BEJ26OG6,R1LXTDC37JH60V,R1ICRMTTWYOFPK,R1HTJYYR59HC3S"/>
        <s v="R4S7MHI8MJKLU,R1FNXA35SQ0AGR,REM1ZOQ5E2OE4,R3CD63WPYMHSO9,R3CYO0PKFDTBV2,RT4VEG1QJSZ5D,R1BLZ8NFKP1FN8,R312VCX5UBOTYJ"/>
        <s v="R11O7WDJVC8065,R2UF3J3M2DDJ07,R1J14TB65SWAKO,R97GYSJA4SZEV,R3GJ3X7MYRST9G,RGI050G1TY9NP,R11LGEEJ1QQ8HI,RP53N14Q2723T"/>
        <s v="R2L4XIZ518GOR1,RPVZZE1EB5RNS,RF4O6NIV5JCCW,R34V1K30QYA0OB,R3QB4RKKFY10JI,R19ZQCPYHQWLK7,R2XHVF9XQDSISL,R3JGGBNU2POS7K"/>
        <s v="R1INL4UFJMHNYR,R1JKLP968JFII9,R1V4XNUIURS7GC,R3ADRUHE42WCJE,RS7H27GCGREXQ,R41ZM7UPJZQ8W,RXM4QJZX5M7Q4,RUWA5ZR9LSQBH"/>
        <s v="R2ZXDFN8U4X0T3,RD94LCPFDC5TC,R2S5WXQYTXTQYQ,R2ACY9811MRUN5,R3LCHR1A1RPV6S,RT7JIX9SX80E1,R3L8S4KNQ9XCO6,R5F8EK88EABNY"/>
        <s v="R2QV1JD5V8C2S1,RG4C2KF3ZRM0O,R2W29VY8NK4944,R1CND8STT3PIJ9,R28HD6AAAURKH9,R1YCVCHRY2S75S,R3HTDIUAXMK62H,ROTGU2DMM6OU0"/>
        <s v="R30U9FM8KQM6XF,R29JQ2K07HBYIF,R2E2HQUWWCQ7KQ,R296GRK7CYBW8R,RQYGF5HURT4Q7,R2UMKGAL43EGDB,R2BJNGYIXCJZR3,R1LPMCFZIBBS1E"/>
        <s v="R32VTB32ABV5KD,R6MP28BOL57KT,R2EAVEVO5QBCY0,R2RGL2ER7IIAIM,R14FBKM06QD50M,R1LYEOV92R84LX,R2DQHH5ZDEIZF7,R20YKGEYEPCEGL"/>
        <s v="RO77OQG21KZ7C,R14P5VL1FNT9AH,R2XDRJHJRKJC9T,R18FB15M733QII,R892AATDO8QNT,RZ5L8BVT0THNE,R3LEJZ4FF2OSYZ,R3CQCCWYS8XQ4Q"/>
        <s v="R3NMEJ9FHUKIM5,R9Q5HZCYA8M7W,R1TBL4GV1NUX07,R107YDPAWIHVKN,R3ON78SE4U0D4D,R1S9OCH99PFHGW,R3VB6LUO0KQAC7,R38WR5MFISLU9H"/>
        <s v="R21XRUZQ2MQ2ME,R368V5GBBAVTKL,RWYWGRLTSJX7N,R3VR8G8SJCIQM,R2SME90R32XR18,R2BTUXHC0LJSK2,R2LJ7EU195HEBH,R3SQTXO5SE96IF"/>
        <s v="R1NARG7VJ59AD3,R6BEKBJDZAEX5,R36J5LRZNMMZXL,R2AHCTVOGP0T6P,RXW00MCJXW4UW,R3HDBTGLJJ34YO,R1K6IPHKQQ03AJ,ROANI9ZPECRM0"/>
        <s v="R3CUNCZTU43JPP,RSO46BN8S4OSU,R2UD5D7T4DZRE5,R2XLJQREI5N1VB,R29MV5DZH3FQBH,R9F5EX21OJF17,R12QT09SFCET3,R2RQYG7OHKC98T"/>
        <s v="R3C592OSGL2F93,R1E0XZJHFH6TXM,R2ENRB8YO7Y4S1,R3D1R5YMT9NWFM,R333HIWFHBI9EX,R3EGM0TULXVGUT,R3IJK2M8NM5F25,RYO5JW13I0MCH"/>
        <s v="R3H4H2BLYJ8K54,R1P0BZF3X3CT7I,R2UC6S1JJBFG43,R3NEEKXGIP67K0,R1U5XLD5P7F7FU,R2A1XQCL3IR2SO,R1PQT6I4G8V4UP,R3ALX1UAMP0V5F"/>
        <s v="R2QDKL6M3BGGR8,R2GXKYBJXNF3HR,R3OBHPHLETR6ZR,R6ZP9NF1BL84O,R1OIEL27NJ0RCO,R1JQG83T7U855F,R3J34H7VBLFKDM,R39DXFGYRXPIW2"/>
        <s v="RU4VUDDZCAKWJ,R3F278LDDKWR82,R1NBKTUA3TDF0X,R1SXNGZHUU7T1A,R19G9M4DV85UZR,RI0WQOZ9OHFQR,RMHY4XGSZT7UR,R84PM9B4EXEQX"/>
        <s v="R1XME75YUKM2OB,RZ4IS44C3AS2F,RDD5TKKRXAHI6,R3IYQJAV7Z3IIJ,R1OUFD8RNQEGRO,RUTSM8SFB6IK1,RD1I9V3J84SRN,R19Y060OGX1449"/>
        <s v="RPGQI0SP1LWQD,RQ38JN12KFAGP,R3HYEK5C8SAQU7,R3B1AQRLPRCM0G,R2ZAAKRLUZBNOY,RINQEFDY3172H,R3S8DLWTVTZT74,R2889VE9YMT0EZ"/>
        <s v="R3KPZ8P5M4PG72,R2HSDBDLRKBOC0,R2EI8C7FUKOSDO,R3BRLV8FDVV6QB,R1YHHQ223HBPE9,R2UAVXBGV8WK3N,RPTZZYC6X5HF,R327KYMPRK1R5H"/>
        <s v="R2XES5SVJG8YP1,R3ISE0B84H2FC4,R32PBSE5T01GP3,RF7XT25GUKMXL,R90ADLZBP2L4B,R1ININDVW54554,RSL20NEE3CM3Z,R8NGRUX0L544R"/>
        <s v="R3NINARQVMB04K,R3V669AZP1XAAF,R20I705WTEEW1V,RY83C96248L5V,R26RSSJWPNLVT2,R19L3YHA555YWV,R1ZAZH2LQQV1BO,R2X7KQZQ9OM9SP"/>
        <s v="RO083A44QXKV9,R3C3602BFFOSHL,R3CJ93AM926Y16,RG0532BEQHFMJ,R664LC5TVQ8FY,R351V55RSSHHKF,R1O8VW90GF66XT,R15LLQQDFS6UUR"/>
        <s v="R12NQTT6JQ7IUU,RY86UV8SMZI90,R2AAYZE6G6UIAU,R39Q207BAEQQWR,RSZFFKU0IDHKS,R2GFFY2F5H41KG,R36TOBMRAZCRCQ,R2DCMA2LKZOX95"/>
        <s v="R3CEIRJ8YFRONO,R3ICE0RT3T14TH,R17764XIRZDB5H,RI1X7COS2IBOL,R33A1O2FLMSC3Z,RHFEA5EOYKD7Q,R1GTW2UMC0N8KZ,R33OGOISGY92FA"/>
        <s v="R9OEDGO6AP6W,R18J04KXIBBB6N,R70MW25QBMRGK,R3AX6PA4E2TM2G,R7HUKVB4XODCQ,R1J8EL6DD8FXI4,R1GYAYF8LG0P4Y,R2O8NMN02QCYQT"/>
        <s v="R2SK5PPC2ZKCL5,RD7IHEAUK0KA6,R32GOT9K2GCKQG,R2ODSY8YMSYDBQ,R1GJIXYJ1WCO16,R3F1T36YXCNJUT,R1TWYPGF1F4VJW,R2ZI8M3NTETFJT"/>
        <s v="R1JXCQXDJH1CEV,R3C6DZWAYPPVIX,R2RMNGCEK9JTR6,R2TWPQKNMIHDWC,R2GAXBVB8VNNFW,RS8LJM8U4MFL9,R36X9P0X5BIB9V,RC4NQGWR1VSW1"/>
        <s v="R3NMIVJ17E0X21,RB5W0IR72WUCL,RYFMIDRTCXL9G,RAXJMWTTGEC3N,R3NIYIIT389DWG,R9X812EYFQOYQ,R3JUK9JGV9M0OZ,R11666SEDDXZ66"/>
        <s v="R1B4X8ITOATQ0C,R5WG9NHM3YOOT,R3TAVI48RMGJX5,RILQMI1I1DYD1,R1R099R1LF5U9A,R26A4K18YPO7PL,R336HLDD03LJVQ,R21IQ39FHPMSQZ"/>
        <s v="R3D9U8JX5A9TUJ,R35QH8XSF5Q7Q8,R2GIERTOOHJ61Y,R1C41WPHWU3HQU,R1KWYGPK5B25QW,R29JX6DV9W8CEX,R2NC01NL944UV6,R383NYRRUUA4RG"/>
        <s v="R3B27WULJTV0TX,R17QJ5UVWP6FA3,R3QKFVLI9WHP40,R3LEQKCCAHPSWR,R11H2N84QPASNY,R393EMOMYGZ5FU,R17HKZQD6S4TMP,R16FEY4VDG9V22"/>
        <s v="R9WFEPTQ1AVOT,R21UPDIAM0TVWB,RHZHGXAI6M674,R3IWE5ZPWKQ69C,RMVC4YY8V7RYM,R1G1RT7104E5RE,R14Q3C6MLJ03P2,R35VJEPZY0GU3B"/>
        <s v="R5L3FAFS6JXJF,R1VTQ25LXQX5UD,R6RJYAZUM5240,R1S8HH7X7WWELD,R3VAP7JD6S5Q9B,R2RJV9PK2QMAQJ,R2JSE9NKI4XHKF,R1LUV2WJODYVJ2"/>
        <s v="R3U9FRV2Q625DO,R3EJZ83W9OHW3D,RSH53O0JL66NL,R3BMZS3M7NRJ6H,R1KGMYE82EPYDO,RG1M1ENVZBFAP,R1WFXJNNGSCEPV,R1NAE9JMVSXVA1"/>
        <s v="R2GUYHS0CU32OU,R3TKVWL3ZLGJ2L,R1EC5MKPYJIUG3,R3MLY4J9APFPSY,R1Q2LLFMPBKRC5,R10RLPU4M73CP6,R34MKCOD6O491E,R3R6D9TUIP8SNV"/>
        <s v="R3CX62IV0TSF01,R2K650XLDC67WC,RIL3X4K17UXMZ,RSOVJCRH662YN,R20C8843BM8Z3U,R2WQI4JZU8FHJA,R47YX2LMQDMCL,R2Y2GMH611HDB2"/>
        <s v="R1H4NEOQ6UEAUO,R1EXCFKOXU8V4G,R26ZOQR926DPVQ,R29VVCLZZLXMKP,R1EQ6Z6IDFUDQU,R2OOANZHYPNGCF,R22ZFYL3I9O4CV,R3SHUZZHWO2W3P"/>
        <s v="R1HX6VQS2UYU8R,R3A39U8MP8LIWS,R2Y7Y17C8YALB,RSQG0AYJ4V2D8,R2WV6HSBBEWM30,R1AHXLKGDRQUYJ,R1BTJA3264JTT5,R1CIASP6T84E5I"/>
        <s v="R207L99B0HON4H,REU6EKQK98RBL,RM596L5QWH41H,R3S583DFLJ72KS,R2RV6Q4UAGYKUY,R3O59TXWPHOPEO,RMVC7IIYGMZJ8,R2V8YZ8X1YQY5C"/>
        <s v="R1CKJXFP143T9U,R31WPX3OC28CK7,R1S0S55YJ1UNXW,R1VQUWXWHW7F39,R2YJT6N81TWW2J,R3TY53243YFG8E,RFMQXL2EJSMQ9,R1ZD2CRP65AO8B"/>
        <s v="R28ZB0YUM6FKKB,RNB44LXBJIPTL,RVSWATRY0CJIV,R3IJ7R6T1XNRDW,RDC2ZTQAO2XXC,R1RFN16MM6BMUM,R2O8DIRX6ME9HQ,R50QNWM2SDL2V"/>
        <s v="RYVGISVDMR782,R2SUYAKH1B3Y9A,R2A98UDM7A9PQZ,R24J0BEZA2THE5,R1PUJMNHTMHNWS,RWIBZAS0R8OND,R1042SYVJXWW5H,R1MPZFZKGIYFRW"/>
        <s v="R1RUKN8RB2RKOV,R2DBKFMLI7ZC68,R2935VQS8956B4,R2HNYWLYAUUF0,RPZX6OUAQAC2Q,R2M2E3K9WCOT8C,R3I4DTEZHG51AT,R3HSC8JRXPXLN5"/>
        <s v="R1GJXMBEY4O49A,R2RJ4QKYQ0VWIL,R2C6XBMID12B8B,R3MT7MII7720H4,RRGGJ6YHE8TBS,RU9GH76MXDYL8,R30MQSL9GAYO5P,R1IO6YQ3NZVJIK"/>
        <s v="R3S29FN21O2CMZ,R11MO8HH0GUD1M,R3TQJKN7EJKGXO,R1TC8NPQAQ5J3C,R1PFTUO42S9ALO,R3GFV68WKN08V3,R2Y75UNA9CGD8E,RV7AO8FJ14RY7"/>
        <s v="R1IF6OX5EMCHRA,R11D9Q1R128JAS,RYHX3VX289G1,R19FHZ8XC2J59F,R30VMLL7S21LYI,R2SB7CBS0DFSTW,RQWYUTNJ2RA2L,R1TM8DUKLOEWBV"/>
        <s v="R1QIWMR6C3F3U0,R1MSGOZTOMZE4B,R20OZCEE82GU0W,RMKY6FED1DV2L,R3BYJ1ULP499GK,R3G93XCNRW5ZRM,R2AKI7N239TKC6,R1QCWFZKUGG13I"/>
        <s v="R37B1CGX8LWLNS,RUFFDMZAXAV0E,R1FUPYVQBR42LV,R283XBLNQ2SZ1E,REJ2BDZ46X1UX,R1I8OS16C2AHO1,R3JWC2LKUMZBD3,R1F3K6BW2IEZBJ"/>
        <s v="R2OTWTVJ7UBDIL,R3I2UK18RSKIIX,R3F9R8G9YHTF6,R2KV2L7KD9GGXJ,R3HJSJJMUWOH8Y,ROTCPLKO6UKDA,R3QONJCF8NKEWD,R1FEIDBQF2KF9N"/>
        <s v="R14UKNZTUGMLYJ,R1W6GXERH9XYVJ,R2XFIAZAPHYP3B,R2NKYQY8W7X4HQ,R1JJLPIVVGYYVD,R34HN1WQOVXABP,R1CFS1H3NYJT22,R2LARKDVN5VEA6"/>
        <s v="RU005HHB0U3FV,R2OH909YAN0NWP,R2QUS4TP2AQD7Y,R11IIB56J49ZMK,R27X20M16J5I2V,R3LJECTJJCPCMA,R1VLU5EP1LPYG5,R3N7Q2Z3RUDS01"/>
        <s v="R20M6JOASW88SS,RPM4RV2MQNNN0,R19KRP5SDTN2NL,R1HQBX8OVYYO7W,RQ9RWJZB21GNX,R26WA9NHSG09V,R1R02S6NW8I5BS,R3SFPV2D6N2S9Q"/>
        <s v="R2WBBSKN8SRWUM,R1OG8IBJAU5BIT,R1QPUP4Q0343RD,RO0RSJKPHXH1A,R1B9XZHVQ5HH89,R329DLXLSGR4NS,R18BCRG4WYODGG,R3U7XXGC3DE0IB"/>
        <s v="R1VCGAPSS4LWYQ,R3DS8EL4VV5LS6,R28MH1Y6O92EOP,R2LSJ2G7AP9NOB,R1PQZNZQJTBMBQ,RWTE7DKXWTMG4,R28PL0MBBIPZ4K,RB89710Z7M8OV"/>
        <s v="R1360ADBA61XQM,R1YCLZFS3H9P60,R159078GR81Y7Y,R31DBGRCUR5AST,ROVLXRDLVHM2,R16HXTV0DXLCCP,R106IUE0WPQTUA,R2FZPC9CVOXDZW"/>
        <s v="R26P3IBAM6K3G2,R3CVDCIJEXR401,RD43FPKWA79MH,R1YKAB3FD4RLRW,R2U91VYOKF6LVK,R3V5G6EGGCQHO4,R1BB8COTPRTP6K,R18TEDAS6UADRD"/>
        <s v="RELVLPI29SFMO,R36OP1C03QSZ5Y,R2NSFR0LROJK0S,R3BBTJD6N50F7O,R3E5KUVXIJ4N3T,R36Q3E93BNHP9F,RG44LYJXRFLJJ,R4NG5TLAQ0WZR"/>
        <s v="R1ECNC3Z6G8AI6,R13F6K3KB7TV8S,R1C6OIUE3XPQJM,R3LW2PWBJNEED5,RCECT6PI2SW9H,R22KQJAFOAG5S5,R16CC39OV5RVVM,RVMBP0ZUQJNKH"/>
        <s v="R2WYKIWLGH956S,RK46ZE8SQLQTZ,R2K7BE9W9WKQ8R,R1JU5B0EE4G4ZV,R1H5ZT10PEDXJ6,R308SN93TO86XV,R30JYCY5VQ94Q1,R1KMZ68IN7744Q"/>
        <s v="R2BEEAB4R73028,RVYFHH68OOF4I,R1A2F19DLEHURS,R2AMJOZKUX3Y7Z,R1HTW1Z8CLVRAF,R2DMS9H5A7V306,R329AA8VGH4II1,R3S7L5IYOMYVDS"/>
        <s v="R1T4TKPYU5EJCB,R1D38AX8G0RVNS,R1KHCRDEEREQG7,R396UL83OTSD8F,R3CY781PK5CB8A,RBCCWRI4IUHH5,R2K7JYQMGQ31YJ,R3P0GJ4V5HPF2M"/>
        <s v="R1150W07XAD9VL,R3GGVC0WYVIRNV,R36CFZQPBAIJV8,R3T6U58L22D6SD,R39TOZVXSZ59VA,R2DHJONKVFGM3R,R1M7J8UDV9HJV9,RI4FDI27R40FR"/>
        <s v="R3VOHGBLWI7YD3,RHFB5XTT2UM3K,R2L7XKQS97BFMT,R2KF02T0Q3ZKXV,R3HDI961AWUXP3,R2W2JH4PRGQ6DD,R200U4666Y0M6S,RIGD9PRAW6OA7"/>
        <s v="R1MI8HNTIFTDYT,R1FAUB93NWC6U5,R1Y816Y6XQ56H1,R1PHO0AIE206X2,R1HFRZM6ZBIQP8,R22N6KOWY37W1C,R14L1X0OOX0LFP,RS4WBWB5R5HX3"/>
        <s v="R1ERT7AXR5RE2,R1OBNL676FOQDS,R3FYTFWQDO4FYY,R2VQ9R0Y5A3Y9M,R88P3ETAAIQ4M,R2T4IOSJDUMW7R,R3U82K5ODIGUF6,R2H41QRZLGX98E"/>
        <s v="R1S4YGGQJ3UWOL,R3VGJSGVVRKN24,R80WOLVHE45AG,R10XJXDKS199JT,R3I4CLISF0ZG1X,RJ7M5SZZI5210,R2Z63F1D26ZLCT,R2D4YWF3QBKU80"/>
        <s v="R1WLR0EBTL2IX6,R2B2JBTK9WXMZZ,R2WHZGSNHBX43O,R12HTO2PX060ZT,R3H313KLTQI8QQ,RQJXA2JEYSLSP,R1Z13D8JB8JB67,R1I9TU0BB63YQ"/>
        <s v="R26QLWXRSR9RZS,R1JQYEGHAEV3LM,R6JXH6RLGD3NV,R30RWR4U1S29DD,R10QFC3QA5200V,R379I7FFI2OSHR,R3DQ86RMYHDHKS,R1YL8BCUH3Z6IN"/>
        <s v="R18AG9M9HHC6RB,R3AQT2WK20V0JD,R10LMVOXP4TLSA,RBEWSTPDQYHFQ,R1G8K5ZMYOL0YS,R38235O5C7I4YE,R3861NUR0UF7SN,R2OM14SFAPVT51"/>
        <s v="R236C7OLIIWMX1,R3PN1HMPH33439,RDW68UNQSWDHI,R36NXFD7X76116,RRXQSGPAF67RM,R1KNLZI3NA0IPB,R2KM3VBJ74IH5I,R1JE1EDZWAW8GG"/>
        <s v="R1ORJ2TKW4MHLY,R1ENNLA4ML94UZ,R2BTEV9E0OA1I7,R2QYFQOWFQ5N9A,R1OFN67CO7XLBV,R3H8FPIBYNXMGC,R1723NE9TCCXVP,R2B8M2FRBIDGX9"/>
        <s v="R15X8TSLB82W2J,R1EI6L4P0NUWLK,R1XPA9CXQ07FQW,RGBXMT5Q7DSGO,R2SRH5XZ5MY04L,R22XW48SVD9N5F,RAYTSZHN0P9H5,R26ULECYB1ZKE1"/>
        <s v="REQ74ZVYY2I01,R15RS7QIKMBY5Z,RCYHKHTW0MAL8,R1AB17ZPSW1AE1,R145BZJOMF3WT1,R11AYTN6DNN25S,R17NRPNYVC5XVK,R2U218ZDN8D849"/>
        <s v="R2IMML4LPCQ5C0,R24NQRDGFWSFO8,R2ONXP5WQXARB6,RIEIIOVX84JE9,R1IU46EQPTHDU,R3QWLI0TRYXK2S,R9Z8ZA620SXJR,R33PT3WKA3D15Q"/>
        <s v="R1SWNKZP36AU1J,R2T4RPK1O46TBX,RE0HLO48TPM4O,R1WBRQ50IN70OF,R2V8WPXZSTAKKE,RMQ0XU5QGL5LV,R2URDJTQLPFEYH,R2P9AVX3K59AMP"/>
        <s v="R76XPXMKXLWKH,R23S77AWPH5FP5,RK7Q6W5FOPESC,R2X5K6OCG1KJ3I,R27S1KARCAPY6C,R25RJ35CXQYW5C,R1ASXFOSQ5BCR7,R3UZGGP0USHERY"/>
        <s v="R3KX3LZE5DF03I,R2PFGVPB5LCT72,RMB267WFB3JDM,R2CRRWR0OSA7BG,R1EUG815WO4EYL,R1UKGB5AFT0U5N,RYLJRVXKJQYQE,R3JP9UQ5V9B751"/>
        <s v="R2IKZK0CHQ08WM,RGU29XK250TD5,R29P8YX2GHMMNH,R2XHYS27FFFDC0,R2H3LRA8OB7ZUF,R1E9O49QVK1MOR,RUO5Z5INF7INR,R2LRYN93E4OFJK"/>
        <s v="R278Z7QRKL9FVR,R3GXAQ1UB2M9YQ,R3PVGKMU58BIN3,R3FCVJEGVHP86V,R3T10F5XX7DYJ8,R336MX0EBVUGIL,R2EYFONXLL6M0H,R1MZ8SNMN1RGHO"/>
        <s v="RJ12PR5BVXX0Q,R3H0LVMEVLPV0H,R2FBLIQAWQ0OB1,R1OYJYTUTJGQNJ,RJFSSIL53ZUE,R2BSLK9P1R33T2,R2LBT1J4TAF4AL,RCJDG69APX3S0"/>
        <s v="R3T1GTTWKWWNZZ,R2YQKYW342PMX8,R3OSOTBK6ZE6IW,R35RC96UA66N6R,R2JWTE1QNDWW2W,R3A3YAK7RGKIF4,R22Z4U7R15TVLK,R1ENC0P3ZUKQO"/>
        <s v="R1CJX9OC7AG847,R3ATBUNL84UH5W,RP4NUVUGYLM25,R2U6XBEYSG8MMM,R17I7S12FBOI63,R3KY6XKRALU1LR,R33ESF798DW0KS,R39ZX8VQLNEF80"/>
        <s v="R2YQPN91YO0X0O,R1LSBBVTFFMUBD,RM5YUP58CTVMN,R8D1M05NWS80B,R3BSHLY6DC169B,RPQSMIZYYZ5XY,RSN8CDJ5X1XI1,RBZWRPAGEE7YW"/>
        <s v="R1YVU5NMCJDX8M,R3MG5C14NRKOHR,R1T3DO26SFI3TL,R2MM0U3FL0ZO3T,R36Y3XNBK12QV8,R23WOLPX6D4VDT,R8BJJZVA7O7SE,R1P2BGW89EV4L3"/>
        <s v="RXB5KHLQUXONP,R2OFHGGYIJGFUR,R3UGUI3KYDDOC2,R2ATZMV7IH43ZE,R2IO934AS2Z5U4,RPEKYFBH5K20D,R1SWRY6BH8CTRE,R2GSWL2NSJI166"/>
        <s v="RDZVWJ2BSZH21,R2S2PTON4F7OCO,RUYKZDXCHIL0A,R1JEG3UOIZGFZW,R3D5HS0620V0R4,R3D0S9D7QZ3MLY,R2W1IP0RH2CLD2,R1DAI3K8QBX111"/>
        <s v="R2MDGELCMDX7QG,R2LQAWSINTMSEV,RJRZYF6J55OCD,R1GQRPLQMYKNC6,R29DSMGZH30105,R1EDPIX8TYMOOX,R1DU2WW6ZJRU4M,R3O68SXAARCNVV"/>
        <s v="R25MV5W3PW3AZM,R4L3BQHQJOIO7,R1Q4N7W1AGXVR1,R2XTH0U6G7AQPW,R2H0NX7RGGBP17,R3S263IWR7GQ9,R1BWUDH6P42FOV,RFNJ1019NIZ43"/>
        <s v="R2CT4DH25YL8VY,R3M6VQI4E94D8T,R3PW0HIELRL2VT,R25XSP1RJOM11V,R3EHM43Q6M2Q3X,RHNG6YOP5P6GA,R2HLEU219CZ1TH,R2NYUU14YCLUYX"/>
        <s v="RSB9VP4KY975L,RIV5YY3MLWNHU,RHJIGY0KORSEO,R1FNYNKTOZYQOM,RQFE7KDITY77S,R2107RZYEL68HX,R3KNMX723Q8CWZ,R254VXG5JSSX0W"/>
        <s v="R8W5BHTVFMCB2,R34BR22MYWCGQM,R1D3IFV0IYNC39,R1K5TK6UQ9WLRX,R1V2N0TIMCANVI,R2UOCIGLOQ0CAD,R1JGKZGY686LSU,R3CM6K3CTECGER"/>
        <s v="R2VX3WP87K1FJ7,R1S6VK3U765LYF,R11EG1L6YLD853,R3AMWWIWWWURKZ,R3RGAH7ANQFR10,RNLXNQ72I1GIR,R1AM78XFWDU92S,R2OFXYE4YAEW7L"/>
        <s v="RCUOZRUAOVZKU,R3ISBRG3RQ4LR7,R1FDKQ7C8HRHK8,R1HT915CFN9EXH,RMD5MQGT1Z7TX,RDYCQRETZ04TO,R2204P0EK8HOJE,R3U23VHZY4V64Z"/>
        <s v="R1J7T5AF9JYH0A,R2KHKT0GP9IKS2,R1SYS92X1W5JGW,R11JTLY59LQL00,R1L5U7V71A020J,R26HZDGQ08R98N,RRXUVCKCU8ZYM,R2HA8IL3LD2XPI"/>
        <s v="R1AUCEV80AWV4E,R3GAYL3CQ6GTJA,R3NN6TXOM5MD2S,RY4WXRNZKRVWP,RLQGXS14ZJDHJ,RIZJA1XHKPH5M,R3C83NGWIRB2VT,R2WOO592FU73V7"/>
        <s v="R1D6BKF30HRM19,R3OYZMQFEF9WV7,R26PEUHOY5RZ02,R1KMSZQENOGR9,R31LY209STYNRQ,RTLATKAZTO4KF,R2XOSRQC5GHA7O,R1G2WWLFIFDIPM"/>
        <s v="R2OP8NFYDOS39J,R2RQTRMPYMIHAE,R2V61JLM0WASPT,R1X1019MPG8CR4,RWZEH4UX501RZ,R1I8MWON0D5I5L,R2Q9MII6JST2K,R2Q1TJV6BGHGPB"/>
        <s v="R73A6T8MRDZIC,R2JEX8R7VL6Y0W,R11E62NE328JVS,R3A3FOYWKUNHMM,RIQXPCOM8RRPS,R3VCIW3UM7QMO0,R1KGLT77FP3X13,R375ZRISQJ6XN5"/>
        <s v="R1PPN2ZEJNHJMZ,RQHAXYP2AT1QP,R24T21LAESQMWZ,R2DHPJ5GKKTVRH,R1H8KH8U0Z46S2,R46IEAURB1339,R15MRX4VNCKX84,R2RJ09MTLVJZ3C"/>
        <s v="RKBKQKSEET7CC,RQM34GWJC0DPJ,R1PJNXT9PME2I1,R2VL3P4XIHJFY,R2HZEV0BNY3064,R3HBAZIE8PAIXC,R3LFVYT98WRBZ1,RJPAKDZRUJIDF"/>
        <s v="R21VW93DSBYENF,R3MKRK9JVBJ22C,ROBLP3CK320DX,R14L8HWTVI4YOT,RT2C0KDRUBKGV,R3JUJ27CXBI0QN,RO4BI7QVTST6E,R1NSRWB0V1BQKD"/>
        <s v="R3ZXPPAOL3P9C,R50YC789QBGLM,R17IHHWVFSBEZZ,R3VH5ITHUL3GUT,R36V21B0F30IAW,R22ISA1UVT45QP,R3RD0LCTRTMC3M,R1TWNRM3JLQ2JF"/>
        <s v="R2HAE08L30C2AN,R3F8JOBWK5R0I9,R1MNK92W012DJ0,RRLP9GLVLYZF1,R3ODRY6PH6VBRV,R24O2F7357YB8L,RJ13RMYUVYNIW,RZN6P7BA3HCH5"/>
        <s v="R186EFJU37UPS6,R2KC2H7A99Y8J6,R25FE16IQR653P,R1Q6E8EBLHDKEC,RNH0MZ907JI2S,R18J8NK2242FA2,RC7ZMZ000I0FQ,R3LF4N05QHM907"/>
        <s v="R16I46MPR0NO8S,RC8A7CPLOKIQ1,RXMRIDNTYYGO0,RBD55BYULL457,R2CDPRTPCIO5H4,R2GWMPGA1WXZ80,R1C7OH3WXNJHJ,R3N6TUU2QT818A"/>
        <s v="R20Q4B16AEFTPT,R1BG411LZ5XP61,R1FHFXAGKZ127T,R1LFPZC0A29D8D,R1PIOZ70CD7P9D,R1ID5DTYN1L39B,RCKVFOB5KX6F3,R3PCRI9KDXF4QD"/>
        <s v="R2ETD6AVA4AFF1,R3CUOW1DUP8N92,R3NYD5UBRVJDWP,ROK6ZCMA5J3HR,R3GWUP5VQM4PIW,R2DBDFFUMF72A7,R3CTPZMQDFCSGL,RDDDVU6EMW3OP"/>
        <s v="R322EU1EPO0EFK,RKIITDXE4AGW3,R2MPRUBHGVAK2R,R13E9GP8EQCMZ3,R2ID65YG8CVX9K,RX6LRL2BB59G,R1K208FSP9EL6F,R1QH3BPFU8VE89"/>
        <s v="R34WAR6NQSVZBI,RGG00MCOD3B6A,R2RO4Z1CBF2G1I,R1BPV52HUSVZF8,R3IZK8U5HI1XOS,RE0OUI8Y9LSQY,R3IDL21XUYVUUK,R2YEAFFD5E02TL"/>
        <s v="R3QLOAFS794JE2,R3N8H6JX73IGQM,RR2G573NOMISE,R1710I0LBXO0RZ,RSAY82S1YEY1A,R3T3F038IAP2Z5,R2E19RVGQBXFIY,R20HG64QT9A05Z"/>
        <s v="R3MDF3ZNTMFS3M,R14ZE6MPCOTRV6,R3E4CVN1BSCB0O,R2Z8KROCR44X60,R386VV5RV4L5UI,R2VCH24UHL9UA3,RP810P9RDWC3G,R2EIJACLUEEYUJ"/>
        <s v="R1ZVVISXKO1JOK,R1ZPSHX28L5WL0,R1CDARD5LUVUAJ,R1HCEZCBOONRT6,R3LW1RYTWDVNZK,R14K7AW0ZFZRGD,RZ3JLZP8FSO3I,R12VALC47YCIOT"/>
        <s v="R116YMD72TSY5Z,R258CFU2YKTK58,R24DFHVPXSIU8W,R24XEY7CTDRFXZ,RRVW4AYAAM5V4,R1HRIY8O1PGOO5,R2CGJ2P2BBLM08,RK1J2BJVDS8SY"/>
        <s v="R2X0Z7BS12ZYFD,R1CZP476IRR94Y,RF43347JSIPWZ,R24SRHM43OZ36M,R3UV9O11G5O7EC,R1B2U1Q7GBEMF3,R1A1W7XEE0YP4V,R15MT5JTR5BOXS"/>
        <s v="RQ03WWKIJ86VR,R3S0S1OUOOTNC2,R2EEZPKARXPCYZ,R1INKZP3Y4L085,R2CLAZMKKPEP0Y,R3TCUV39Q5GMP7,RZO17F76OW8H9,R201RFHN6XKRPR"/>
        <s v="R3SIBLYM5T5AFY,R1YQKXTIBLGEMJ,R2XT2VFFBQ2UR1,R2ONCZT1YUWAWU,R3OTWNGHV08YRV,R3B9Q9MFSBVIRZ,R1LDGC41ZEL8NC,R3KE4RPQT1E3NR"/>
        <s v="R3JLT7LH2SOF0V,R2KT1SVXND1VWG,R24OK0MVA1SNAD,R28CT5JQ1R02CZ,RYKHQ54JHJYQB,RF0NNFS6PEPAV,R2I21A2MTQV7JX,RZ5JP629DU70F"/>
        <s v="R3358EO9V9WHQ0,R18X1NBWPX45CL,R34LKJ4RXUSRS3,RXXQRRV1RLLF8,R2EEDDUJ9LA2DH,R3BA5G740XADYD,R2LB699Y251V7J,R2O7189IATRJH2"/>
        <s v="R3WA8CHZXMRJR,R22MH6ZS821G9A,R1FIRMYTZRF479,R112HB5700T6SG,RJFBAWAVEG383,RUM1Z3OU0DSOB,R23D5V15U3KQAT,R270Z7KVYYU4Y7"/>
        <s v="R1AJ6U452B6VPM,RAPJSV76BEX8A,RZV4F09ALESRQ,R14QZDM2M04IAH,R23U8C99ZSTVP,R17KECO74AO7FC,R3HC5G436ZWUNB,ROOYF4SUB0DMH"/>
        <s v="R3IAV5LSI3J7ME,RQRYBRNF648MR,R2TVUO2ZZ7TXFC,R1KGPK8S5IYLBR,R40G9679B3M95,R1BV2CXD5S6CGL,RNE99IXSFU1NV,R3OVGAKIXHYTLX"/>
        <s v="R3JRQ21J8LHK67,R2100TLJUT7YQM,R12XEPS4NQ1XIR,R2QO6YC2WQ78Y4,R3HTM8I9Y12U7R,R2X56GH9II23XQ,R975UDYN89ORH,R1G9Y353J4EWAK"/>
        <s v="R3O03EUB6UY68T,R1FMMOPHEXIHKO,R23PAXUWIYVJ2W,RSUWXFVM9EBIO,RGNGF6Z9XB5LH,R1KF7DT0S28EXC,RC4T7CRXKZKTB,R1WY5QNGHALX9Z"/>
        <s v="R2ATT3WQL0UB7P,R1VHI2ZGJSCFVO,R1UHC2M2KPN7W4,RL2IQ53WUNMXA,R2ZU0WUMZ3CLX6,R3C01TBTCD6UB0,R17G6J6XU7GMYG,R2TLAX7VNYS983"/>
        <s v="R1YI2RI1JC36SO,R3K5ZW63M5MIRN,RK2GIVBNOGOZ3,R25A4JO66YW0TS,RVQD2WX9EIW0W,R35YIQ96ZXOU58,R393HAUNLQT4YD,R1ULBGLCI3H1YU"/>
        <s v="R2CQA45JW6KW09,R175UKN3MEJOV5,R25CE9M9A1ZKSG,R39ODDV5YDGF8T,R2W5LI9FGSKNYU,RVVK1C0RQFZYV,RT8EWW3VVXA67,RL4FCGDFPX5JP"/>
        <s v="RUGMBPEU1O5TW,R8ZNW2WNUSCA3,R19M1F36BH6M45,R3CP5684696DX2,R4F8T565MXCHD,RRBQIRD7QU74J,R2WL65WCEQTHQX,R7D8YGIM2DO6R"/>
        <s v="R2DRK3ADKHLE1X,R27UPOY045409N,R2L4TR6OY6H27M,ROT0JJ2ZLKMPF,R1N6J3UIYH39UI,R18Z1ZRI0LMRT,RV22EDSI7F9WX,RAUA868KW5M5W"/>
        <s v="R3J8OMTJB5P038,R1ZFZHJQD4WTQL,R3U6Q310IX6DDS,RON8WF9GCAV06,R3A03VLDTWQIFH,RL4BDAUF747PA,R1RUG6JNEQNLSV,R3TQ0TEJ67VL2V"/>
        <s v="R30EQTCL98LVFB,R28SCUN7KMQ9JC,R15H3DOQB6XN75,R2JG1LT0NXKUR1,R3C08PZFZRT41X,RP577JII0SXT0,R2IB02FZ1RPV0T,RA7EY4YTEQ2E"/>
        <s v="R2JBBXANAGGS7E,R1YGEHICFHX12U,R3HUGR7IWPGRAN,R1KVE2R9JJGTG,R1F56P7OJH1IMZ,R3AWFIALUK2HLQ,R2LMBFFKJ27EKX,R175DY4RNX6VZB"/>
        <s v="R2VFXFP75ZPQF6,R31BYR22O09BLQ,RKMFDAV9I8Z3,R3VO2OQU0NX1GE,R3H4WLHQYRTZ3H,REW2CYD532JB3,R1QTUL5N1ZE9S3,R15FMRVH2UDP2X"/>
        <s v="R3H500MXJWRGI,R23WZ2PU1E2ZTM,R26VZERXGYOH61,R6BH0WP7AU7K5,R3Q5DCTI9MGLIN,RKLM5089QQVNH,R12GPK5AS5ZUZN,R1DMSSN400Y30K"/>
        <s v="RTD1L3LGGMBG3,R1C6Z9AXP9ICQM,R3IAQHMHSD92O6,R1SH5KG6YVLJ0H,R2ST8W6PO0TBDR,R1SD1W9T3GM23X,R3J5HRLH5MG85E,R302A87U6XE21L"/>
        <s v="R2IVS0EXZ8BPG6,R2QAT75MT7S765,R383L7XTQG2UD9,R1NGVP9RH0O5FM,RGCUCD1BJZ3QB,R11NVDOMRAN1N9,R4JGI2NFX4AOT,RL8266FZ4TCDG"/>
        <s v="R2OQSICTGUIV9L,R972JSI8VWR33,R135GA3VHX1SD1,RCK3L91V5KB3H,R344OPOOMTSVT8,R2QZCWEELOUVY0,R1CSJT44WVD786,R3UFTGEYELMOS2"/>
        <s v="R2USVKN5VQX7ZL,R36O11JTBG8NKH,R1OC5OKQ1ZHRT4,R1DSMD8RKWG5SN,R1NRFX7JSECICX,R37FILR40ZQ5CU,R2XJMXNKVIUUL5,R3AGSJ4P5W4OG4"/>
        <s v="R28LVJV0VALRCQ,RUMWHXUP5WKO2,R3D5OM30BEDYE0,R2X9E8CREU3PI8,R1DWE4B2XWK08G,R27HOGDG67KNQO,R1QYLVRY3M6HLE,RA2K9X6CPRLS3"/>
        <s v="R3VZ6Z283J13QS,R1A8F37C7OKF8,R2RQS98AMZ4NJG,R1DGW1VG83PPCR,RURU97F6DP2YP,RKZFNA3ZOCH42,R2OOZRPNVR6EVK,R4KKHOLNKM7XN"/>
        <s v="RXTFUL32UVMBF,RKILLVCVGFROD,R2JYW5X6BHMXBV,R18M0I706P5O3,RCG0RE5G16O10,R1CRK2KTT4Z4C5,R28M2PKJ99LPKF,R35HIF5EVQDYIM"/>
        <s v="R8BSHHFRCZ0MJ,R1FFF30F0OPJ84,R2FNCOSNHKOTQI,RPWUK2BJQ0G68,R3F280BE2HYWNR,R2MM29A786UNMO,R20FESVOJ2K0RP,R3IX2AJH4QZL8U"/>
        <s v="RFFLKG1LJ0XOI,R8X3CAMJEQANF,R31072TMP1DQYQ,R1YNKT2ZV9UMI9,R39R9TDUJOXVNW,R310CKEQ2EYBD8,R2ZRRP5SOEP2S6,R2FADI2UFYIDMF"/>
        <s v="R1FXYA8WISUWTK,R2C5SUFAIFCKV9,RD87PA0KNH3GQ,R1HMNBP2MAYYGJ,R1491D1ND0TLA1,R3QTDYT0UEVTKT,R44E31ZTVX5VT,R27QM0PFEZ5LDE"/>
        <s v="R17OGPT2IDXIGX,RBEABUL23L3HP,R15G3N5DHVIH7Y,REGCZ4KOQ0OWS,R11EN6UQ5L17PW,R2KOGJ8NE8RTBZ,R34E060GCVBLI5,R5N1E18Z4JNOH"/>
        <s v="R3V5B4OYIG9WX6,R287NQW44CH5BZ,RL140F6KGYTH4,R2D7WN5M1VMOJZ,R2D5P5WYK76VHV,RH7OQL4IKCOHR,R3O343FKFZ25X1,R396V5FTETX0DC"/>
        <s v="R2JCUKBR0BQ8ES,RNVX0V6SJF3CP,RW5MJG9LTX6QD,R37PSG13H70Z1F,R17RIHK0XXQDH5,R2P187SBO4SEMH,R1V49G7PD8Y93G,RU78E5A4MW0PK"/>
        <s v="RO0S1HB5CYIZ9,R1D7LUGU7FIF6R,R5VZWTCWXT2WY,R33JXSES80JB74,R2GY2F5IO2PURC,R3REX484T6TAC7,R2K44XXHGOOAHD,RV56YWKRKX22O"/>
        <s v="R1AY8EXPHPWDDR,R24503W0UJGTMU,R27P97SD5T4MUX,R11RMBECT7059U,R3RA6FKE9WX9CM,R1EG7C09VOFN8O,R18T3RD211CPKE,R1Q9BAGEC9G5VN"/>
        <s v="R3HH89QPKPPH0N,R1RDMIVEKQR627,RA53P1TSFESWJ,R1YDORG7TANTE7,R2K9RPCJJ2IR5W,RLPU6DY334IHA,R35VO8VW4L2KA4,R1JJS4OLQE80Q4"/>
        <s v="R3BZHVNU56YYR,R3JMZ9FQ4EE6ZQ,RCREBFSXZQ9JF,R1L60WAZORSA1X,R1WB0TXVLEXMUH,R3I31OWBU6CU10,R16KH7YOYW7TU,R3ETTCKO1FPQCK"/>
        <s v="R272I3YE9KXOQX,R1K8DTC1CSURL,REZ13G8C3Z7KF,REDXJWMNEPZK1,R1IIZGEPBEPGD3,R1BWJBXPCDWW1E,R3IPHL9D75XHNO,R1OES56UGU6UD1"/>
        <s v="R3K08458ILZK0F,R3OJTSZV57IWTC,R1DLM3QOLR43NS,R3N1UVS0VJ5GTV,R1LVGTLDN1T30E,R20R8KWXWTCHQ2,R2MOJO4ZT07XX7,R16TO2UAY38GXA"/>
        <s v="R1WLBATEAWUA8W,R39NO1SN8E0IFY,R2HHNNLIN82NKF,RDL2RYETBREO3,R27PDPH941DJ28,RT7VNN6MKVQIW,R3ZUCD78I2REL,R2AHEFOKBSIJZ9"/>
        <s v="R3QA00SN4P1YUC,R2L5K9DSEJSNFK,R3IUT3P06QBO1J,R3I104PGW6NC5D,R3H3D0V1SJ0ZT9,R1H77M0601ZL6T,R29AVRAIY0C408,R8N82LBHX7SR4"/>
        <s v="R21XA337NNFD76,R2OFB11N0PESRG,R3DOZ8EPZ446YS,R384EFXOF0C77Z,R2DDDGG3PWCLY2,R1J7BOV2DXMCNY,R2B7M0U2JE9CCK,R24JB7H5RQY452"/>
        <s v="RY3SD0VYKQNWV,R12V38GYJNML2L,R7KZZYD3ECD0T,R20YUGVFVISC0B,R2C53N1IKIMU1I,R2YFM623TOZ0UA,R3G6AC2S24F16S,RORPHMFZM8M9X"/>
        <s v="R2AV9AKW9EB7C1,RWSKD0OJUSGQS,RJHYN4I6B113J,RI9CLAGH4SW9S,R3VW4D1UNO8HON,R1JGOZA805HVQF,R38KJ4OR66OTV1,R121BDXPB86E0M"/>
        <s v="R1ZMG6JMM25J27,R1EUV4ATCRZ8QQ,R2PKQZQ27VFBPN,R2DVP7WSMPM39C,R1T9AFIN8C42UZ,R1F39THH27Q2Z,R1JSV6H34UH2MI,R1FEDIXZYRE83X"/>
        <s v="R26Z6SSJJ8MDIO,R15G5H4WP7FUQI,R1APGF7RYJ6OGH,RC2RF00D78VWN,R38AYQ8T47YGQK,RJ855UPV0ZZIX,RBUWQS3IU65ZP,R20GDL1J7ZSXHQ"/>
        <s v="R2JX4PS0VEXLP8,R2Z993M5W7NJG7,R3IGL48GSRQXBK,R1BYNHCUKYRIY7,R2UO0TB6OD6VT,R2XRTP1KSM2DSA,RTKFSPNDCXIKO,R3MBRCZ7N5RCQG"/>
        <s v="R3LRHEV5RKBZQH,R9P75XMCRRIIA,R2CONBLYQT7R1K,R2GAWVA9AW8ERQ,R38DWVOKKMHUBK,R2W4X1BRWCBV9U,R1X9VVCTEHSYMY,R1KS2EJEP1K3AO"/>
        <s v="RS75FOY13AIG9,R3E7YWE1ALH6JF,R2L2RD1CNKUYC9,REHZ3AO9CMIAV,R19S8PMWV5DGXC,RC85YPCMOFPON,R1LU60M8E0H6MN,RRNOZ5CUP4LFK"/>
        <s v="R2YMRG3A0V8G85,R27COSSPQBTUO,R1O5UQG385C46V,R26MFURZRSSHGW,R1GKE5LP5F6CT4,R27JPBJL5CIARJ,ROAF183XMTYOB,RNA18UM3K1AE5"/>
        <s v="R1AJ8691TX1VPW,R1F6CCFSHMMDWL,R13ZVLYNBP29HS,R3GODXDJ5ZWRLY,RO5CYFP6J9F8A,R2BX7280T023IK,R1TQ5TYNE44TQS,R3BIERQ9BEQR9M"/>
        <s v="R2GO2QUMZFP1CS,R278O60L9LLNGF,R1YZQUQ2V6NQK6,R13KVD5NMA72K1,RAL7X08LLK26F,R2TIGQXINQG5U9,R13L5OV3OFG590,R7YQR5EWPT7UD"/>
        <s v="R3S6FZ236ULL4K,R3U8F3JQ8WX7NS,R20EGFOQRBXT5B,R2TIXFYMKJN2M2,R107X637OTGBDN,R2I0H4HLC84J5K,R2W5JWALRE30FZ,R2EJWWUBGMPY0A"/>
        <s v="R39KVWDTJLV7UW,R1WL0UPYXNV0DD,R2PGY7OWESCS6I,R26LH8QOEED5O0,R10DQL9ALWH0DB,R1C3VSMXFDAFH3,R19F1VFEULFO9,R1U4HHWBLSHIIC"/>
        <s v="R3F2RGMVGXBBAW,R1QF8TBA1FDIL8,R3PQ1KGTPP89XV,RV46F0P6E6UXD,R39L5C9XC2E993,R3UGNLBXR6LUNT,R1F5TB9ITVZPUQ,R15YXHS43BMUK1"/>
        <s v="R3MYQGY75L0ECV,R21ADVLZZGGC89,R12GZJW2W11L5I,RIGWLTT24Q9NI,RT8FDK4YOM2GF,R3AB3X4KBEGJ4J,R3MUC8BNID58B0,RWBPIAS5R7Z75"/>
        <s v="R9J8N0DJ50QX8,R1UV6JTZUUJW6R,R1UZJ01XMNK62P,R2LMO0022YYFU3,RJ7LTANMKSLFC,RSWGOFTPZPLTL,R1NOCFUD15CTS7,R1TOO76VMEWVRB"/>
        <s v="R1N3LBU331N1YS,R2NMV5Q9AYU4RM,R11KVGFT3HQ3AS,R3GHP1CGUXLWU3,R3G1HG1GBQSQDV,R3KKDRBZBH0TFL,R2PGSE5NZMJR53,R3SS3G4T33J3WS"/>
        <s v="R2NBHF3UEC50C6,R3ENGSS93WOPV4,R1260HX2KSZV0W,RDCOOX58V6318,RWV1P8F9DC6TT,R1FIDRTPFM02B2,R2K2IBAH6ADK2E,R2FSR8AVBBDIQK"/>
        <s v="R17S7JVWFH1X6W,R1HINIS5AG6PXD,R3VZFLZVFVZ13G,R15TQGQAAQ9BO6,R1ESBYDNXT6O96,R1GSE3A3Y8JFOQ,R1UNAIG317Z7UH,RVYEL8OR4M003"/>
        <s v="R37O1AOVLZR8TU,RUYL5687EN2BX,R8U5WNK0AIG7Y,R3H9P56ULTAQPF,R30PHBPIAKX58X,R21C69PPTIH20R,R32PBJHMTKPBKA,R15OREDN2ZTOEY"/>
        <s v="R29R3M1OPGKF30,R2EA2LLSJBRXSC,R1AWRF1U7C7UME,R3UF71OXPULBHN,R2DIUZDH7Z3QB2,R1BUOT39KDHX4R,R2X9N8M3OSTGOH,RA12UNLR8Z325"/>
        <s v="RIDGDE0K9RNRA,R2CZAG8WC0MD86,R35BM4THHJHAUB,R20902QQAPEVUE,R33GS11AUPGB40,R3GVTF10HD3160,R35KXOR5W6GU19,R3NSG8LKQJ0JJB"/>
        <s v="R3TGQK7IIJLS03,RUOMB8W6YK7QR,R3CFBAHDNZG57Q,R1C5UGJUKUS15H,R3ERTH3R5JIJFV,RPRA1IC9U989B,R2WCM1JXL4364G,R1UCY8XB55U6XH"/>
        <s v="R1EFJNZ479B858,R2RW2HKD2AP8SI,R1C0OAF6VG7C6I,RVLHMAS6PSLC9,R2OWSR5QQ8ZBV2,R1O4UBO1Z22XD2,RDZVN2ZMIRT0Z,RUBFE0WN34MVP"/>
        <s v="R199HA6OB5QGOH,R2EXF5TBUFMEKO,R138UM3OBL4EGD,R1GBVQ0ZBHBV86,R26DK1JPO4MUBA,RU7Y6AS0UOPYI,R16N53F8X3IPIE,R2DK49S02V1UFR"/>
        <s v="R1NXQAUJ3LO3OW,R1MWEBTA35BES8,R2OTG33BME1DP2,R2ADKUIQDNC4CS,RXCSU83UL85LG,R1IU2CXD6J2VT9,RXCA5L1FET3BK,R2PXB1JH0VU4MO"/>
        <s v="R35P4RV0EBJYMG,R2O1Y08F8IMHQ4,R6V7QSZXNVMZ1,REQ2U03TENWZ5,R2PKT81AEN2THV,R9ZTXWWLOMGJA,R1HS0F8PB696H,R2LQX411MJOWYZ"/>
        <s v="R13B5RZ3XMANFO,R2GO21J4ID21ZA,RTM2W77UCIN1G,R2LTFKUSNDR93Y,R170XLDGS3W2DH,R4U8VD6OEEGE4,R36S9O1V8N2YVM,R3R7LS0IO8KO0S"/>
        <s v="R2B9AWHBJL5Z8U,R2OCSSQTFKSY5C,R2IC20U151H5EL,R2CKRVI3RAKV3R,R17F6JLUKCCNJE,R2DRWDUDK4VP5J,R1ZUANXQSKI8Q8,R1RYTXARLTEC3K"/>
        <s v="R1CJ0MB11B1FIY,RIDJYDQN13E73,R34VA5BFT3PL9D,R1P01XZPNVOUL6,RZBWQXTRZLTAQ,R3TR96F911X3VY,R1UJODUANPA0J0,R2JQLH3JBPGEJ7"/>
        <s v="R36Y9I6V38K4CI,RSVUYAJ0BU54O,RQCS96BTP35A9,R2KWQCCKQIEP62,R2RCVI71R2P9QI,R17SDYK2YOVXU0,RX8EJPUCGLGYM,R12Y07JTP88MO6"/>
        <s v="R3P3UORQU1RBUS,R2HBDV18FAU41T,R8K9J0PO0U7SZ,R3DVQHUR48AQ50,R299I3R11BG6DW,RB4G46R1235AZ,R2BTB8CU6EX1ZM,R3BRKYAMSBIRZI"/>
        <s v="RXQTOG0MDLE3A,R1VHBXS1C5UHWA,R2B1K6QHH8HZMB,R1HDUYLE83VR3D,R8R0S99ZI0KQV,R3E4NAR8EOM44W,R3R6G8YFZJEHDX,R2GX99LZCQPVTB"/>
        <s v="R2H5SF6IVR6BJT,RBI1IUQXMHF9H,R382PF9LBJ2LFC,R1UR1TZLC731PQ,R26NP9V89IYAS8,R2EVEPEGBDK0GS,RL6Y1UJJL18A1,RDYBCWGPZF1K1"/>
        <s v="R392ZYXC6D3GY0,R1MJHZXZ09ETAE,R20PJKJTCF9RXN,RRBGOD13SHW3G,RFKGZ644H33WX,R21KI36AKNFJAM,R2641YZI4YBHDF,R15FO6TEAGIRJO"/>
        <s v="R2FMPKQXCZIRV1,R3B9RMX16ONMZ,R97EXY4ON0ZL7,R1KUI19PS7DV2O,R6U8VVIZKHF7Y,RYG609Z9J78L1,R3JITXTZXXJC25,RG6KQGZF3D6EB"/>
        <s v="RJW0MA6VZOJLA,R3J2O4XRRJFQ15,RVIOYPQ1ULDAW,R6Y5P0TXY8RZN,RRNZU0RMAOHLI,R2847VR34HZCCM,R2JI2VU4R585F8,R245AZKOPK5DPI"/>
        <s v="R15LP4CHWX2U71,RNN7UL8Y8WODW,R1HRCJ7XQY80Z7,R1P0HMRSS4MV42,R7X57IG9SMZ9I,R2LRVWCRPJU2HW,R14DQ7KNNHLJA2,R564J6V9I533Q"/>
        <s v="R1V27KSTIYDLNO,ROMIRCTILGR1L,RJEZREZBPBIOE,RD6B051DBXTKA,R393QKRRRTUDD,R19F9OZQQEJOMR,R1EQ9Z8CW9646C,R2T9D5WZDBILVX"/>
        <s v="RKDNXHI6GT6UZ,R2665SN6A29V01,R2J30R8O3UHZRI,R35EO3S4EWYA5S,R2LI2GPYRBO35C,R1JYP2Y4BB5L6K,R2MQ6PENPS15K6,R4ZVFDLVBQV07"/>
        <s v="R1X5M1FCOWKT0B,R3S0NP80Q732UM,R3A9W4A6KUCBJE,R3UONEK0PLA01H,RCN9YFDUB1BZL,R1AELDOYHXC120,R3N7IVWTZUMGDK,RM8NC55MRQ6V9"/>
        <s v="RM008Z6AJ6V5D,RKFTTUKO1A54T,R20P3T7U9RKSBG,R1P1QHB04XGZML,R1ST7955NYDAIL,RFZ5R15WZV8SZ,R1X10TKU9WRYCY,R2EVJ2LKLX2AAJ"/>
        <s v="R30IUGWUAWZ7VQ,R2YU0RDOUNLB5M,RXK8OJ3F42ATY,R2M9M458Q96FUE,R3H1PC871H1GM5,R1K9QL3Y422K6J,R3C4RMUOAJHGYO,R169IX82EZNIGB"/>
        <s v="R3SZOTNLJ4B1LL,R2IMWFUUTWH8H1,R113GHLAS618M5,RH3EG6R2EK2UJ,R2HHF3YVPUJ5KJ,RJXAZXDE8B60L,R1U7NNCJTZHVTB,RH4Z7TDR11EEK"/>
        <s v="RD6OIJUG0R241,R3EUJ7A6LG8X7V,R1DWGT4USEVGYK,R187KH5XJBPS86,R2XYH31E9NK0GU,RDYNZZPHU7SZK,R2MR0DYZVFN3HA,R3PV91U8ZYN5DU"/>
        <s v="R2NZAVDD3V0QHH,RH94RL6QTX9ZG,RPERYOA7LX9AI,R1TOKDZGUZS111,R1JDICDMH5NNRY,R1VM1MXG5JB9MB,R19JHRALQ1YOQ3,RT2PBCZXFIDGN"/>
        <s v="RGQ39S8C5PP47,R3EJOUTC62KKUN,RJ8QD3DJEQ5JN,RW1HT9YU7JHSI,R1AP7ME9Q3JURN,R1TOT1Q6G43B7U,RH7QC8KMYJACT,R1HRQS0EW6WD1C"/>
        <s v="R1R5HVWWX3D0P9,RRDFD5UYQWGA2,R1U2VOC38FXAK5,R3JUHPJLOMYOTC,RZZ1KIFLBPEDW,R1D9GKU0IJATXF,R3DFY4QAXRWGIR,RQGX2ONVZ89F8"/>
        <s v="RS93FM8EGCGVK,R2H6JE1EKT8ABD,RVNAAQ2FDKBI9,RH47AG02THZJ9,R3LS2IUM23YXEX,R3RKYBJ36UG0KS,R14ODWGQZ7FOGH,R3THK9M26CIDNQ"/>
        <s v="R39PYNXMLNEIYW,R3AMNR0LJWNAUU,R2P5M80U8OL9OQ,R6IL66UV4Q64X,R1T1HIPZYE4LDI,R387TYNEGM23O8,R337P06I7YZ3FT,R2MI5HSUR25XG2"/>
        <s v="R323XTLZ6XF443,R2PU5PLM2D5A9P,R109BR31BO9U9O,RP81LPR632RSZ,R219G800XSZ211,R1HP18PZMA7RRO,R2NUEOM6M6XSIE,R13BCLN31UCTUC"/>
        <s v="R3D7XJFJ5YMCGX,R1XFCHMC5NZ1Y5,R1CKJ6H0A3FZI0,RX6GFI0WHX38M,R1AN2V2QZ2S8KM,R23KGXQ1Q93GB,RH9TQT6VOR6JJ,R3N6ZYBTC2LJVW"/>
        <s v="R16URT7BDNOV2D,R2YWPNEAQVJ9ZA,REXSBUHVOE0WE,R2RUHQW0ZWPFCE,R2NSG94BDOKV6F,R3PCRURZ1LS5JQ,R1FR7S9JNBVXBT,R29RRJ2OJ6GC7"/>
        <s v="R1AKJKNRBIBCV4,R2ZG9F0E80XAWQ,R39LC2YR7L3N4E,R2ADNFHJ2J8A7L,R3VV8VK7HOOYQS,RXGEG3BUDZOW0"/>
        <s v="R374DNITJO308B,R39OSBCH26FDGW,RFTP6BKBX70WI,R1VHLDAFRQLBMI,R36AIOIL7WO6HZ,RIVLIRNSSO3M1,R3BIRKRJLDWL46,R1N8K5CG19N1KY"/>
        <s v="R1WZU792ROLKVF,R1X4YGIN6CWPH4,R32Z0RYAEN1DFC,R1DN8SF3OFPFAQ,RNHRK657LGIDV,R1DOJAY4KQGAI6,RXQATD7YRR3TA,R3HP5GYAC6M219"/>
        <s v="R24LA0QD5OLK8G,R3Q8NDQHWTOEMA,RLU72AJAAOA8D,R2Y2ISC0E5DQJ7,R1VS3VC0CZ24XB,R2787ZH86GWL84,R1VDA6PEVBN4E3,RWWGO6H2DZMYC"/>
        <s v="R1NVL27P8VGTP1,RK381D6AH8JFI,R145H2IMWSHSP5,RXUFYS6IXXC27,R23QFCUMOAAF6,RWOQMMEBT56CR,R3NQ4FM9WQJM1R,R1GOBOH4PV5F5E"/>
        <s v="RRJFTC0VXGP9F,R39JQE75EPS5DO,RUZV4DZKBFJGE,R1SBQDN9157ZTO,R1O8LE9DENM39V,R1QGJPE1M4YZKR,R240LL92WXKRRY,R3GECDAI29GH5G"/>
        <s v="R1LREWJCMBQIRO,R2HU0UF6QY4WZD,R1M3HZPOB2BCPA,R3PLOVWNC48BP6,R1K70M5N1R1FLT,R2HZYR1RYPYEVR,R6HSVD0DMTQMY,R6X92GH1ETNJ"/>
        <s v="R1R1JK1E1KZYX8,R2XZC0TY29XVLD,R10HYVIHZWKK1K,R60DKH62VTGDU,R3OEUY99P64UA3,R32UNDTOGI8EL1,R3GLNMEB5Q7VW0,R1DEKW8DZTEK4A"/>
        <s v="R2RDB07DGL4GM9,R3H2WY92CQUJMX,R2LDUGW3VRNHAB,R1LRB29GJ35245,R2S4Q38HCR9GEQ,R34PYQGTCYUFYB,R2FNNM6IUQZGWK,R3GR8P4J5HK9VV"/>
        <s v="R2LRRBAFN6I6AZ,R1FBE05UZD56IF,R1IRK5NMYFJN5T,R69JBU6LC4NYC,R1ZEDLFB9T6IJU,RN12RA7AP349F,R1OGL3O5NB3GXJ,R3JRPVNGDP2W8A"/>
        <s v="R1VOPN2U7TR5UG,RCVPU4XZ7O68C,R3AAGR6XT4RZOC,R1D1CF1TVUQET4,R2ICO6IKYO6I6A,R2JZS7D3SMFU1T,R3FZTFENXGCM9,R3TK26WSQHBGNK"/>
        <s v="R32FKIYH8C9GMX,RYBDLIADVEHDR,R3QUBDARIE2ZHS,R3V1NU4NDXXV74,R2FJDY45GI3UEC"/>
        <s v="R1EGA4C6RWIIZ3,R2LUR26FVHY2J9,R3EIY77S1ST0FV,R2C5MD2U054FTI,R20BW7AKMPLR7O,R1N81GRGOUWSG0,R27N6D9QGKDDY2,R38PPB7S465YMD"/>
        <s v="R1FUZJ0GWDCLUS,R3VJ1YSW5XZI0D,R2659C1LEZY2BE,R2SCWNAAVSIAY,RUV07628Q4D75,RZ10G9SIHUWRY,R1I8JVDSJD2ODS,R3NGRQVZQY9RYR"/>
        <s v="R174KRUPEU2G7V,RW2VQKGRRIM41,R3PCJMP1XTXVUP,R1Z8IGSA8ZO3WN,RE91TY7MTPBCX,R3AW009ZNTYU8I,RQI0L92ZT0TOP,RG9LN7755H1GQ"/>
        <s v="R1KOODMSYFQFQK,R1WX5RVYVOE2Z8,RU34IVNRBGN2X,R115NGNFV75VQZ,R2IELMO4REP9U3,R2CGUT8QR29GBL,RP30K2QKPN7RL,R2527FDBEJ54SC"/>
        <s v="R3I568NWPF5187,R19KS9NAHZME09,R384JBLG7VAYNP,R3T6PJ40WKL2M2,R2HOVG7RABKNQ7,R2PVJY6ZKTLSAS,R2PIAZDEUTARUA,R8S61DB3WGBVT"/>
        <s v="R21X3T7OXJDYF5,RFZ7PECSOYOD0,RCNWHX6JCJZ24,R13B46MR7D4UW6,R2WIO7GRU4X1VE,R15WY8KFOZPEO0,R1GZSDMDXLI6UA,R2GSFMREX0SZF0"/>
        <s v="R1JB53IQ0AXIHW,RPKOAVSXXPSKU,R3AIW6ZYB8OS8W,R1FANNDP3KWHH8,R2ESITUL5GM8WX,R39Y7SUMSOWEBW,R6EAH6XUMX4SX,RXPO6LV61TV1T"/>
        <s v="R306AT7RAPPB4F,R13JZJWRO3P3CG,R14BZPIXU4V009,R2OJGM7XU1KK02,R32XRJ1D68UAD7,R3681SST4J2Y3Q,R12QP5JRRTJNES,R1APJCJMBLJK5J"/>
        <s v="R37OWPWWYU7L3G,R2AQ3J8DYODY55,RA0RPO7G5XXOL,R1FPO08RUBD4EV,RY9JUX3BONIOX,R39E5IAGZK66QW,R28QG0162ONGDW,R1BZN1SP6YIRH2"/>
        <s v="RS0YPV8CGGS8R,R3LR647NBSDMCU,R3INDETNPWMHWX,R2N03PA780KAJD,R1I4DIVJ3IZNGG,R3LGQPRXIGK0OZ,R9H7E21WJPRKL,R662AI3F4SL2W"/>
        <s v="R36ZW65JOPFS8L,RAEGRKQ26HAKB,R3U1GKVTCQ21OO,RAHRN3DS37LUC,R176NMLL4UKOG4,R1OZH39239I73K,RS9AG75KQ5ZWV,RSG6CEI9TVLPB"/>
        <s v="R1LQVBM4K06W5S,R2JOL8YUJPQPHV,R4GYZF4RHILFG,R1N31UERSTNV5O,R2MUNSVDTDZEWJ,R1KOFVG8EPNCLM,R2COFUCWX7JY7G,RFCY28Q2RJYLY"/>
        <s v="R3URKY34C3O6C6,R2SMDSG8MX72UY,RH36PLQFRREG5,R50KZDO2KFBYT,R2XL28KE1P2MKO,R3DA5G1OV59TGX,RSFTU5X4MU4K0,R33V9MXUFMY7S8"/>
        <s v="R14SXAZCRPQZNK,RA7ZKRJ46E457,R311BANNTQSXO1,RFEQZHNT7QDV3,R12TLXBNBGY3Y7,R31NPLPBEHHJVO,R1T99LYGHCHHML,RIW7K2PKLTNVA"/>
        <s v="R2W6BKEVXNT3N,R1W63TB4MX8482,R28EZ6Q89SHMHD,R1D7A93DR9F1F8,R3GZGLWVKTBWY0,R1VY2XWEWPHWWO,R2I50QOEBLLIHS,R2U71462QVBEYX"/>
        <s v="R1JNM12EEHAKDU,R3D30LR1EYBE2P,R30L9O9HJ5UAK7,R3QZUREJQF2YLA,R3MY5QLMJHTG5E,RBTESL54NFQBN,R3S8IJGRFFCKTT,R14K1I1T1JA1QO"/>
        <s v="R26QIZZV7XHNIM,R1GG4OCTVMJ08P,R17YPP58KBZRVP,R2KAS4LGHND8IP,R1R2V16C9M5EE5,R3JFQAZ34O319C,R24Z5Y8NGE1CA4,R3QQUAIJT1HNL4"/>
        <s v="R113XKB6ZAUQF,R2SOXALV4NB8GQ,RONEN38QVS6OD,R1SSASOUEVFGI9,R3NJ4S4NF2MA16,RCNZVZSXG9YK0,RAN94F4HUX984,R2PCQJOKH6H8MK"/>
        <s v="RNAHH2L1RS339,R25LKZL3WI5EYS,R1KYR1BYKCW4XR,R1Z2TE2D9DSTWJ,R3D1T07CPJPZ8M,RN0DG3MRTSSP6,RLK0Q8WACYKMY,R2FOHIRKITGEFQ"/>
        <s v="R1DQD1BRKH1AIO,R3ESPNPFL2XD8Z,RS64CINVRWLQ7,R38X9EM0L2O5AW,R2DB9HD4SGR8PU,R3CRC3DNW750LR,RKS4KUTPX1X5Z,RF9V415MCUOM1"/>
        <s v="R17OSOGCSZ1TU1,R2V3IDY4X5DO07,R10YPJXXLIT9PF,R2NI83SF805SZB,R2O53KW0B4KLDY,R24235I5D6EXHG,R2ATCM75K287E3,R15Z1PSJ93SSWJ"/>
        <s v="R268UIIQ8R8LOR,R15VZPEXXYZB7I,R3R1OIOGZG4W4C,R3EQ4KGEQ3TQLL,R2N86U6QNUP5VH,R3E30BZGJ93XEM,R3M5YID5J08Y5T,R3BE5A24UBV6J7"/>
        <s v="R1OSNR3MGFRFSP,R30DTM6QZ6M7WP,R3S13J4FS6WPSO,RLZ31DCVWX3TE,R1P3GEEP9IQDDU,R37LC3F796EB2F,R96RJS8HIVU9Y,R2RNSF4YBRGI3I"/>
        <s v="R3163MRJDEJMN7,RSQGCR6V7H766,R39PS8UO1CZS2D,R2G3S1O4BOU5BM,R2OKTDJ57O6M8M,R2Y0AL3630YZ03,R3PUTU32IYSOX0,R1NV8Q97WIK4LE"/>
        <s v="R2BT60BZIDC986,R17KDJGM0QOT3P,R2U9CP6B4FEVBN,RJ29G3M313IFR"/>
        <s v="R69FUCBNGBRX1,R8VZ569JVM3CS"/>
        <s v="RLHRP9RFNLBWY,R2C5QG39XNO5MS,R18G29NPVIGLWJ,RX6C2AZO7L6A3,R17FIVZES7T2LX,R2KKPSW7W1WW38,R322DDJFFCLA2H,RHR04GI4R2ULD"/>
        <s v="R1TJKL76C0W8AT,RI1F2WGK4HN7I,RC05PR7RHAM9E,R1LKX7E6XKVV27,R2FOPD4PXWCP5N,R2URWEN1QK21IU,R37JHQEP9ROA6N,R3DE3ZEHY39HOR"/>
        <s v="R3GUXZHJQIMMGG,R27GLD21LM330R,R1QKCIUA11Q764,R1H8WXNDG50VLO,R3UCW7IYN6BWZ3,R5ADY24AITSUM,R9FF9TS3M8P92,R20I0S1U3RR780"/>
        <s v="R3L1T1SL8IC3UH,R250EC6F25GMQ2,R394W20XOQRZP5,R2QGR6SJBD2P9Z,R186IO80N0J27F,R87MN20OCTGUO,R371GCMZMTM6ZS,R2ELNQ06PADW2K"/>
        <s v="R1XLI27TRADFPX,R7BJF3442UAD5,R3G24OOLVH7NPF,R12IKB9O73E02,R2ACTXOL3JK11B,R1TI7GK9XO06OA,R1AP03CT7J9XZY,R1DYZ7SHA1FWJ0"/>
        <s v="R1YFWBTKE811UK,R7JA1V7MRECMB,R21GDLJZA5TI9W,R1O4EEFOQBZ0JO,R15B7E5SEJPSZC,R197ZA6SKUG991,R3ND0LPTOXRICR,R2NAFIJTOX2QVU"/>
        <s v="R367C8BV6Z0S2R,R9M1ZHBVREOSZ,R1B2QSKDQHE9QB,R1Q0759SBMZ8Q0,R3TSRA5SXC5XJ9,R31U43BO6CMP8K,RICP1UJVB4PBJ,R1T3MQ9K7LNI8D"/>
        <s v="R2I07NZ3TO67ZS,R1TFPBGO0PT14P,R7XWY4BKE5UP3,R2O91G56I5D5YG,R2AXSATZZSSY51,R1V45KR4JDINGH,R28IIWM1MJ40FD,R1T583O5CK7Y4T"/>
        <s v="R2HI3320WX2KM4,R10IFN992C8DZK,RCUB5N7M7W4XM,R3PSGENDBUUIVP,RJ60KRLZG27ON,RV54JVI6BCMEA,R1FU3HL7CR7VVB,R23MCK9MV2XQ7W"/>
        <s v="R27KFK4I73JLFE,R8V781K3EEXOA,R1MJD5E998G25Q,RNPXYD8APOUDV,R1C5WKDF78NSE7,R1T6TU1EH6B8FD,RATCMF628XERW,R1ICHIF70ULN6O"/>
        <s v="R1QL22IXTM3HYM,R2BCCQQCMW4X56,R8MW9P91PIMJ3,R1IR8LR4A6GBLG,RO0DFX54L3NCC,R1KTHYCCXHUBFI,R19DP6TCU06P4W,R30Y585J7G8SHZ"/>
        <s v="R2QMH49QWXWXD5,RZE6PGLAOZVVT,R1PHM7L7T8WXRZ,RL0X3ZRIGX4DE,R1XNTF1614VIVX,R32J5M2PXSRPZ9,R3BK8L5F69OOGH,R2QI0ODM6RBGCL"/>
        <s v="R3TXEYX89U440E,R3IK34WOY8BHL6,R3QGSGJ6K6D8R9,R2G3VN5XLQYOVV,R1N6IARF74XEVV,R37LARJ1BGF0R1,R156J5Q0HIXPHD,R2QGF4PD8AJCSS"/>
        <s v="R29R1TCYOAWFAX,RIIZL921VLEN2,R3H6WPGK1I39B6,R2QHCEASALRHYF,RQ1YOGR9ENQ0S,R218PBX172UQIP,RRQXXW3ICBFQF,ROR9XQ354KNW2"/>
        <s v="R1NAJ7CT76Z9SF,R17L9205IYOD,R2GAKH6NBQPCFV,R12VH0YMA85Z6G,R241P9DGAUL3DX,R3GYBSPX62MJ3L,R2YP7C5YQJME2G,R2HJ98L0OHC1I4"/>
        <s v="R1UJCPI3A1IO62,R2PYJXSSG9BFTD,R16SXX1OBUEAMB,R4TFLMVQ5UVRJ,R8DMW17GQ6AOQ,R2Z1QU2RURR98B,R1FYTHP32JRK5P,RY5MNH5OG5MSW"/>
        <s v="RLXE2MCKLCYMB,R39DFUZXNDFQ4,R30U7W2G83AI48,R2XV70VLS1FAG4,R2J9MLKK77OS34,R26A2586S9NYG2,R3MYYL9O8BO3GS,R1MGSYIMCSNMTO"/>
        <s v="RK1D5GNVFWW81,R1J8O3B5JA0UAZ,R2MSW0Q2BS0Y0P,RSN8DME4CMZOS,R2FWC32CELK3AN,R1S08DNN0E78R7,R1ASEJB3TZPPVG,R1X9I04FF3QE0A"/>
        <s v="RSVV6T480YK7W,R22DHM4LC4189N,RS51GZQV4URIF,R3KIJ4STUFAA1,R3VBGTOFWPE9OQ,R34NVGOBJPJX6D,R20XKKJEEML1C9,R8EZGLNJWYUI0"/>
        <s v="R3I9XKM92J6MPP,R3LL7D9XJ1KM17,RYLP8P4MU9IXE,R33MZE2UWBBE68,R1R07DE8BH5DW4,RR4IXFU8KX870,R32JIC0LIX3QC8,R33RK3EZHCIJ1U"/>
        <s v="R2CZ99K13VTGRS,R34J3428JVACPO,R2F41WQEBTUTFF,RD1MU2VG6M6UQ,R1SIJVA8560EVD,R21LU3V1GD14WH,R2F33G5FCPMU0I,R3BJSYU0KEIL4K"/>
        <s v="R1KPESOANRAUT2,R2765UCQGUXR8Z,R1MIY4MLC7OEMH,R13HF7067D65NX,R2GFTD22MUWJXJ,R22XIU2YN41JLY,R3Q3101C0DYUP7,R3V7O33VH25ONB"/>
        <s v="R15FTQ3OTL54HG,R5WNQOBU27J2R,R30NWHS9ZD2AZJ,R3MZE0LEVB688M,R8HUCZYM2F8UJ,R3NK0HFG8JUGIP,R3MEDM094JOZHW,R8TG7TKO28ONS"/>
        <s v="R323N508KO5VMR,R1C2X37S59TO4B,R25UIJAM26JMGL,R3B7Y8E7QNUYOP,R1PH3YZVBU4KKT,R2WLFM05B2CXXU,R3DCHC8ODVBGAP,R36UJ8EW67NBJ8"/>
        <s v="R2ZRD154AT00TN,R3L76N34IVRAX6,R12UEJEYKOVC8X,R3GAOZKSESNEO4,R2DFA3EK07XPQO,R11GWINZ2PW06X,R19LZZQS4ZQGQ6,R2SH0PV3XYF4NG"/>
        <s v="RHINAF5XZTNSB,R2MV5SCZODNS7N,R29OYK770YQY7B,R2Z7DBSSRDF206,R2OXL4LSDBE7OC,R26JU6NE3CKF6P,R1G19TM00P58C,R1BI8J8CW8LH64"/>
        <s v="R1RXFMVZ8EKN3Q,R2YX4PL3F59OHC,RUDJ9ISAQDD3B,R308RAFFO7RANL,R2AV85XOQ7KR6O,R1ZFK8N1J8X6BY,R18VD7VF8AEMCV,R35JPXHI3F33IB"/>
        <s v="RXZ81N4MLYOJV,RSP3LVQQTLFHS,R2UXGNDYUTV459,R28D154XP60HC3,R2JGEMVYSCKSMJ,RTYO6OF7GIUIT,R1VM0YRY453I9F,R380AS2WJQL3HN"/>
        <s v="R2WGS6Q7F9F4Y5,R1VS2WU12H9Z2C,RMPKJJKZC848Y,R4AMYK7Z8U971,R2RU2H3FY7R8JW,R2BQB4B9QNZ12P,R1B7GP3CDJYWX3,R1XRDM19EARF9P"/>
        <s v="R1ENIO169KEJPW,R1V9WVGGU6G0SZ,R1CS1EB6REPXU6,R124CFJ8HVQXQW,R2UUTWT22U0UM4,R1NKNVVZBRBSKX,RIZ4B3XEDA5K2,R2N30KA75TRVCA"/>
        <s v="R1PUDD2V2KQP06,R1LRN5EFJ0Y717,R1S7Q7UW9FO9LY,R3J9HR69Y4XKV5,RQ6P92L8AVQVW,R3L08DWQKGHDK7,R2EUWEVREWQ4SL,R1POJ3SHK8MNS0"/>
        <s v="RTNU6RMF947TL,R2EDFUKTI01DH4,R2DXZK9Y1QZKSU,R1X0SKU3MLH5BS,R3RR7IUQGDTSNR,R2Z407G3IUP73E,R2JFEOGWTTUVMM,R3F3YRVOF923CK"/>
        <s v="R2NQLS6I62ASDV,RIT3TAH74G3JM,R3V03S1XKJWJ4F,RTNPJ485GGG0B,R37FLGM56SKQDQ,R3LPNHIQDOG8J9,R13ZLVXBTCNIUC,R1CEC872UPQJTP"/>
        <s v="RVSI68M0EPAVZ,ROQNJTEGAA7VN,R1YNME95M4J2H7,R17RLWB0UMGULZ,R3N9JK1RH8STLG,R30Y52H4BDOPGE,R2VJ4LI8OPJ6TJ,R9N6QZH6MI5P4"/>
        <s v="R2PFPVD7QTRJC6,RI7CEYXWJ4WUJ,R26D8KBCMOE84W,R19IYA3EBVQNHL,R28KN014376DH8,R2MRD2AYGLWP61,RXV0W64L9ITU1,R1VBNBY9DR8FJ9"/>
        <s v="R35ER803GJHN21,R28J7FISAIMQI1,R1Y9J4QQ06U3WN,R1Q08JSHK5T03E,RTTCI4WPA20T0,R1PC85VCE15LM6,R3AIUHXWWU3Y64,R2UO2UH9UCUYJ0"/>
        <s v="R3C4MJ8AHKD85X,R37VBDPMWP0C2Q,RW0LXEHCN4GNH,R15XRU3CK9QJH5,R3249U1QZNGT1F,R2YWR1DW9SZNN2,R3LUVGT7CIHP3C,R71B6O4PJPF1A"/>
        <s v="R3RYMJ2WU0SE6K,R227GDWBCUSPRB,R286TLT09XAP0T,RIM7DE0ZQWVZC,R25KRHUD4YX0FP,R213I1AK7MT44H,R7MF48JTCLE3I,R35SELFZYYMUZP"/>
        <s v="R2EGEMPWBI2FRM,RVKAO44KF8EF2,RI96NGZIWTIRY,R3P7QO38TZ591S,R1S48QX02VP0F8,RHPAZK9629WGB,R2FCIF9RYZF42Z,R1PDWR0TBE0Y7C"/>
        <s v="R284SZGRNQQXYS,R3O2GOW05S3YSF,R28FXK3KNQP51T,R10HDAKYPSY8DY,RRHPL4BMSGAYI,R36VHNVQVB9LZQ,RM8OH7G4FEYF2,R281F6NM4QUQ2K"/>
        <s v="R3QP7PGD3SMG5I,R3ANC3TLK8732Y,RE9NKZ6CH2C3S,R2KGRD3G11ZE61,R38DXL79EKGXCA,R3MFG4MODO6DW6,R1X00FRQGJ1J7M,R1SX47T0QOY50H"/>
        <s v="R2556DFD2ZXACT,RT20S82LT3HZF,R5PBZ2AGECCNG,R1XSSAS2EQFOVQ,R2HJ4MWS6TL6WQ,RVBQL14APCWFY,R2WCBDYBF6XI7R,R9MK42KRU62FP"/>
        <s v="R2HZ5T2XT2798Y,R28I6WAWTMIYM4,R3EU822EF5KFY,RAKJKLDU074QU,RS7UBBKWLI55Z,R27KBQUHQTGHED,R3F2RL6ZJQTR56,RZF02EKCFFWGK"/>
        <s v="RRHMKA6B4XPL7,RY4GOMU0VCJ6I,R2UUJP85K7YKSM,ROS8J8LJM2XVI,RAIDTB825PVVB,R3OQN6ALK8PU16,R2UQJ0K34UMKUX,R3G0MU15OGGN78"/>
        <s v="R2OV4KZZ6XRELD,R2NCVAGOIOJ3T9,R3IT25FXKUMTLG,R11NV4VR04QD1Q,R23TFS98AJGVBP,RLO8C2QNQ5TH,R15DH1CRJ7FWKD,R35TV0FXFCYQ7I"/>
        <s v="R2MP2RC761IOHP,R2ZSKNB3CB2RWC,R35EVJOKZHKDLL,R2HBA84L1S9KKW,RDWMFBKOBMYGY,R2Z9AE3YXBSR2C,R30A4W4FNOBF2H,R3MS03C3MG2C7C"/>
        <s v="R7PI4N37TBENX,R3I2QVDWKPGC9X,R2LQQ6C82WI6BM,R3FO563J6UPF3T,R24CIFW4SYVOYS,RU9KVASNZ0OC3,R1OQURWFW1ZVPV,R2CKGXKYTAVL1F"/>
        <s v="RC4P64ZDVMZCM,R36FWR9CD7IDB9,RZIKHTHHFH1HV,R1TGDKQE54FA2J,RW5C887MDJQZV,R13SM3HJNFXCUQ,R28PNX6EWUIWHL,R28EVOHYE4S212"/>
        <s v="RN09522VLQZIP,RCXEZXWETXG3,R3NJ39MOXXHP2D,R350NLPEFNPHPG,R1P56R44Z4N1H6,R3PQCDKA1JZC5J,RF5IPHWYF1726,R1ABBZP8P5GKQD"/>
        <s v="R1SSAFQAM97XHV,R131W5582A5499,RDE1ESVYI4CAI,R2RN8NCKNI5DZ4,RRQ95R1ZRK9NS,R3PJ930B4YQATF,R2V2HJSJQBW2CM,R1C7QRPXGO6AI3"/>
        <s v="R1A8JNU8MFLA7O,R2U25KOA2BKH1Z,R2KGC42T422YER,R35EUWKBBEGRNB,R3ATDC4RIULGSV,REILW6738EJTP,R1YLD6RPVA8MU9,R2F1RVL1LCI2S"/>
        <s v="R352VUE5QTHFFF,R2RC6R2E0OMNQ9,RJ12UME7RFM5D,R22YTLRMKBWQM,R3BTY7HUJDNKG8,R3R812J0VVBD0A,R32X1CLMKWWKDE,R12N4I2XRPP114"/>
        <s v="R28QM0P3RHPNCA,R2C7MCJCGZE9XH,RBX2T333MBFDW,RGOII6UHDBYOT,RDVZX2VNEXWBJ,RIIJNBY14TAEF,RNHUBO94L9NVZ,R2E1X7DV8KUF1D"/>
        <s v="R3C9QHHIKL25X,R2GR5HNF37OK9H,R2D3UNSYPKZPEU,RWC90IUA5DUMH,RB3V1I84PKVH4,R12D2U23M2187O,R2TJFFSM0TFRTM,R22G5J4Q8W0QFW"/>
        <s v="R2CHW3XC8GDNT5,RFAF6MDWADF00,R23QEG8B7XCK1D,R2S0FMCLE93A6C,R3FVV3CRZDOTB4,R32B17ZRIFM6DK,R3V12FGGUVZMOD,RH6S639ZX7JLT"/>
        <s v="R3F6A5JNIS8BKN,RJIVL7YN5KMKL,R5B8NDUDBMN6W,R23GKZFUJMY8QV,RDYVX68OZFVLI,R1LP0ND0ZDZGGH,R2TF08PD7O9XTJ,R1IDV66IOQUN6C"/>
        <s v="R13NH1L2MEEDOH,R2EJHR16R59BAG,R3HAH8XOGKHIXW,R17F67QP052I6V,R1ALQKLZ6VYQ60,R1BT7T8Z44ABYG,R2XLWIOFDI6ZSP,R2S1CVBMATHCP6"/>
        <s v="RJRMSM1RS2W29,R1FUD6WTEWE55Z,R4GY3NDK1NKOJ,R38TZP7WV0VCU6,R181U3E7BIFOGL,R2DYRVQL68LUYF,R384I01GDFXYKP,R2PHC69QRUFILG"/>
        <s v="R143O8SM7QE4W5,RQBZ31QLH40O,R3KZC4ST0RAK64,R2PVFA4RIQ1WL1,R2XIVM74HXUSEW,R1C7Q0M8AFXEVH,R3A13PH3SRI7XM,RX58FZYTDEIBU"/>
        <s v="R2QR5PM0ELMWD3,RZFX345XRS4V2,R352PKGSDAV1AW,R1ADWIR5IE7VTW,R3MBQFNM21T9KF,R1SOOON7GH1FJU,R3JFY66W19993Z,R2T4620MS8F12N"/>
        <s v="R2OBP2X45UMKY,R1G8BV220OV6QB,RSCD0432EVS8F,R2UUNBV2RXZFTV,R19ESU0Z989JZ,R20ZKROW9KONFG,R16LDZIOWBV5AK,R2A0LOXVERHXL7"/>
        <s v="R27SHBAT3K3F1R,R3EMA46KP56OXK,R2D7V4YKNKCXD4,R3UHV5AN1DF5H3,RV77H2T0BJN4V,R3O7GL8KXFAPBF,R2HXBI1ECJPV3J,R2QICML7QBXEC0"/>
        <s v="RRXL16HKP2N8T,R393T7L96T42QM,R1AKC2C4ZC3TTS,R2HZAE8933X17E,R3R9U30Y3LL03Z,R3MQR2IAST1ABB,R1HZ9B0WMCF7N2,RKFAA9SRDAAR0"/>
        <s v="R2KXEQMYGQGIP3,ROBRVYJQR5A81,R2FKC4JNAQC8XB,R3P6GI329T63NN,R14ZFU2T66RJZV,R2CV8RLRP5J7O5,R311N5TCOLN080,R1SVR7X4MBEVT"/>
        <s v="R14ACX2RTXLHYX,R3J3Q72YY1P7V8,RARQJ27WIF1OJ,R2TPR12UVBF64N,R22Y8NE6V63V9O,R1VZ6UI5AM70RB,R30OIQ72ROOPO7,R25BAU2IP6DAPW"/>
        <s v="R12B5CYZJNMJ8U,R32EKF5FX50T0C,R3IN47V9QGF1K8,R3CL181R3N0TCN,R2ZR4F1TUAY3MT,RF70HM6O98GV9,RN4L9AGI1M35U,R3QISO0RQ0Q3Y9"/>
        <s v="R13P4JW3JTQ20L,R2SCPX6U0LMXGX,R3L4ND79MO2CRG,R2POE009U0A4JH,R101TILZBOMQ6F,R33U1N9CEPKMUI,R26BFL8JZYQC4F,R14BVAFCMFPDDX"/>
        <s v="R15OH35Q9GBPXD,R1TM2Y96J4GB3H,RXPI0WC1C9QAK,RH11TBBZE9F1S,R1R6QT7MSELRON,R1STE4UF85D4HE,R1AHNATNU8WZ9Q,RCOBXDIQSU3M5"/>
        <s v="R1HLV52BSW2J74,R3TNI0JHPOWSE6,R1E17Z1ZU7IEFH,R3RT5I5JOFAPWD,R2MEOYKZYP0J2I,R2H579I6NH2BT7,R12SFXHRPKR19Z,R1GYEM1YCJ5DD1"/>
        <s v="R1EU51LVE60B7C,R18PRSQIFU4R7M,R19E4QY5JWKCDD,R3KJZPFCPU10HY,R7IC04YHLBUXZ,R1O3ABBLOBUAOQ,R3U5F3UJMK0DZP,RS0ZV034M4T2G"/>
        <s v="RBEG7QZLRCJDN,R28QMPIJNBM5OK,R14J3NXQ5NAC7R,RKRTDX4HUEL24,RHALLXNBV1RXU,R3D6738NEAKY6,R37JRTFT78JQZP,R6IZF0GLY43S"/>
        <s v="R1B9F9IRGMO01I,R1RO3J9EEFFHMF,RLXVHHR81VC4Q,R2XA4OT3Q76L0T,R1HBCLTEUAY2M3,R11UPSK2R29X8M,R2NDNJ4SQ59K19,RLNOOCUPB3G8H"/>
        <s v="R1P8LA1US4WV0S,R13BIW8MBG5VX1,RPJVB23K2QB2Z,R2AH0ULO6G9Q9B,R3EVYZ8A3LVBC9,R3QWMJ5DS2A0B9,R1V4PTSXK0QY54,ROUIP06IT2CPE"/>
        <s v="R2CQXUNYCW3XME,R2KAKW6DIB247K,R2JS1CRHA1ZVXX,R22QERXUM2BL5Z,R383MV0MEIDU7H,R2SKAQP8H3C1JO,R2YFUOABG0IRC6,R2BOI1RPBGON4U"/>
        <s v="R2UOEYQ2VM1TH,RZDYJDLTYVU7Y,R1BBUKP0LQXX24,R13WVC502PM2JO,R3HZ2W80EMHUG2,R3ES0KDR3E4O9P,R2RNRH4SM11DC6,RYS9FSF2IYAMQ"/>
        <s v="R20RA7F53RKEWU,RX5JXI5MY648T,R1P43OQ1EQ8EIT,R18PMGZTANNTV7,R1UZ4DMD2H0S1H,R1I1N1NYQ2TMVX,R3CZD69S9SFWJT,R3IRM4HQ0TXTJB"/>
        <s v="RWY553B13GWAK,R23QMRIS0UXNQL,R2ZZZJ36VTNHMV,R38CKW00NINQ49,R1FBBD2SP4W76F,R3C67N77WGMHKM,R1GQ8VSBRXN2GB,R2B8DPA0SN9518"/>
        <s v="R27191EB7KCEZP,R3KKAMYDQAI5WH,R3MSYM05H7OI65,R1KCIHR6YIA803,R2RVRY8NZ4GKVX,RPM4MVT8HNIXD,RXKHOEIGETJQK,RNQ3UU0QIAJO3"/>
        <s v="R2Z21OHZH69ASO,R3SYP2PI42JEC,R2YFP1LKOMNN5J,R33NMVBM2NHVRJ,RQCGOLYO4S7UF,R3NI7GYUBF68Y7,R2XGVVTMBU4PQP,RC2P508NWBM5I"/>
        <s v="R1MX1ES6AZNSD8,R222NCQOR0GD05,RSLWFI693E1IC,RKS2GT83G9XWF,R2ZJA3OLIBCR6J,R3GIIUNIWHKBGU,R2A08NUNO1EBI3,R15G7XHEWED07R"/>
        <s v="RA7Q9QDG5JCPA,R22K8FW0YEB5RU,R2BVDAB2VQXQ5K,R9MSI1TDK6AI7,RU2SGN0UVZU6E,ROIO5NPQ0WAKA,R3M83FVS6RZHFI,R3QMLOKIJFMZ4P"/>
        <s v="R32KN5G7FW7ZJ9,RGFPF1FPU9POV,R166LGSC344H4W"/>
        <s v="R13JNSWNKVVI9T,R2JSC7U8B4MA2C,RRNJOTGQVMBP9,R2IEKQ2HBHTPYC,R3PJHP1S75AYAW,R12BP3F974Z6HW,R39E7VJSOOBTO8,RAB464T30GKBZ"/>
        <s v="R3B1NJNBALUM2H,R1EFUHICJGU63W,R3HFY8AWPFLRNT,R3LVLRY6NMIF7B,R2Y0A81BUR7EDN,R33DUUU55Z1BOA,R32UYDCW4OGWK2,R1XBU0BS4M545R"/>
        <s v="R3K3UN3YSLI8K9,RE7V0E8WMQXEZ,R1G9EQA21P73JD,R3HUUS03G360Q3,R36NLGQ9NGSPCE,R1KB6EXTCM1C1H,R2YGR0FZXDNLXL,R1X3FG1SX99UKT"/>
        <s v="R2GKWK7SWXRZHR,R3ME9LEM264R7O,R2B4QC6Z8AM7H1,RZLN7G4GGELUS,R26JLYEZYUE691,R2ZHISR958ZRRA,R2GXFJHTKM6SQ5,R29Z3ZW915UAB9"/>
        <s v="R3RTCJ45K1TVI5,R2TNNBN083XH9K,R2FLP6EL0L0JOS,R1RLWIOVF1FTHT,R9N90QYWD7OVZ,R1J6WTXOR5BCPR,RGAWUJYXKIWME,R3L2SDIE2FLY0Z"/>
        <s v="R72U42YTSBK1O,R10B9A5RIHMWPY,R1ATLW10SEN45D,RHLZDSUTN4WQ,R2CREC0HRFEXPQ,R3BW6OLRVHFFWR,R1HUWMLHIVMIKD,R2S8FH6HRDDSCF"/>
        <s v="R3CBVBYG86OTNE,R1ORPCJXGPUPVE,R37U89LOKROQXX,R2T042UGY7VP5N,R2Z4FJ0M105SGA,R22ODR0WD8IETY,RB0722F22JJV4,R2QCWTQIE87QBV"/>
        <s v="RHFP87WF4XV8F,R518SEQWS6UN3,R2SSQY5IJHOMR9,R18ORA3QQMPD6D,R47L546EDBNEC,R2FMLW4ZS4UMFX,R3SVFIOXQ99SOJ,R2QHH7W2X55NO9"/>
        <s v="R1DFQV12SBF48C,R2ZGW8UHY6BQD,R2K40LX6HLG4KR,R2TWSF8LLSTBK3,R1SWDMF0MUV9S6,RPQO0HYCTUH5T,R3EGTJAA4SWQD1,R3DIL16GD1YVNB"/>
        <s v="RZO6XGE3P1DX,R3RCHNNZ1GVHBL,R32VH8C2WKSPBO,RHPUY1L6EN7BY,RIVPXD585WKHV,RJBJT7A32QWPV,R1E92T2MFYX7MK,R2K5O9IMJOXBEX"/>
        <s v="R2YKA1GGN5SFQE,RTTEA9QADDEHQ,R1BDGOIPZLHU2G,RM02DLDK8Q9KI,R2FJWWKXNWRCSL,R1I0EQAJVORCDA,R29U6K5WH64OHN,R1AWHL4BABVEDS"/>
        <s v="R3DHTSOB1MY0F8,R26JO5R53V41U4,R101VJD80D1Z15,RWULGXZ2D26AB,R2K0DC0RJV28S5,R3ONAP5KD4Q7QH,R6GTVCFXBWOXH,R13MW2BGCZLD8H"/>
        <s v="RVAAWJ5HR7RIW,R721PFMOZ1ZA7,R2HWABS4MOVI9G,R186LHMB2LEVGF,R171FM8L9EECPR,R10ZCCIEHFV5NF,R1YCURS5X1FQES,R28EUGRAUN436B"/>
        <s v="RYZ8HY7V1JOX0,R15W9YNUHPIVOA,R53M82T1POPU,RHIVLM50D4L50,R2U3O1QBYLBWRS,RAXM0B85QNFMQ,R52YG96EXD03Q,R3BD16X4UBSUZT"/>
        <s v="ROFN3NUPDY258,RIN8HIN341K9M,R3EEILWVIR596A,R212U2C7WSD2JX,R3WKLPJAQHGX0,R2KTBHHUQRW3CA,R3HHOGWJYSJSB3,R3C57OMUNT7LU5"/>
        <s v="R1J9OKSG2W4I8B,RNUAYGA4DMRC3,R2KEXCUZDLX4JM,R1JA8CJ88GCQBW,R3QZ5MNLOXLYOJ,RWVKTGUMXNHW6,R23Z4SCVPIU17S,R31840VH3LEY09"/>
        <s v="RJ9UNCLT4UGVW,R1WU3UJKULS586,R1B72Y9UYMCWVG,R23L241XIDFJB3,RZ0VG2M2MCERQ,R22UFBT27YYXB,R3MGVFU1ZMOBFD,R2VOFP1CZA700L"/>
        <s v="R1VMENOQG4X4G8,R3IIEUKG1YSWAI,R3OXTS2IRETRU3,R1XKM8QOGIHV22,R23A496I1RGZE6,R1T3OG0I4EWZ3U,RSJ54MT2ZA62K,R2HKEZ0IYD1DZ9"/>
        <s v="R3VGVVQLQT97ML,R1Y56E8635Y7QD,RT5YXKE0NNQ8F,R2GEEMC0X545J5,R3KWBNS9ODP471,R3JEC32DYAIG6W,R1VD5AUGPRPO7H,R17S3I8NWLC4F1"/>
        <s v="R2Q0HVU9HQYNAO,R1OZZ5G1ZCM0EO,R1919QG9AN4GQK,R2VN0XDC0OW8L0,R1SEP4WEGNE51N,R2ZWFXXHXYUE8T,R1BRBMJQSQ0DYE,R1RPBTYBT8DYMT"/>
        <s v="R6J12JP3JTH6C,R248K7KLOFX63T,R2L9NIJL2B64D6,R3ABOR236EQ7BG,R1UHIUJB5KVIQJ,R1LB16AI14U5D7,R2BB93LFDY6684,R2434EOFPB1SHN"/>
        <s v="R1JTUZX1N4PB0Q,R3B09N3U7H83ID,R1OTV47779RDA9,R2MQVFFGUF68HF,RNR1ZWXYAVZB1,R2D6WQYG47AV4E,R2F9BO4HLTQ6YH,R3NTM54N8T1YCL"/>
        <s v="R1B9VBHIA1B6YJ,RTDFS7CJWZ7Z9,R1YP1C1QB10QCD,RWBH0HJW2II45,R1FWK8U9SNC5ZM,R3OQFNCN0XCNKV,R151B4W3HCJDLT,RCELKVG2GR6IG"/>
        <s v="R37CHVALZ1PLJG,R2DLNWVOG65T2N,R1OXPNJF31B34Y,R1VVNP7FCJG1NN,R2JI9O83E5RUI,R2TNDYT4SMKKMQ,R34BRCDN96SCK5,R32BKKKHT3F1P3"/>
        <s v="RT1WYUXVBO1SA,R1JS6GSMVKIL88,RVAITDIGNV43K,R3R8PESWWVT8XO,R2U3RDKWADJN30,RAUIJTIWYWXZO,R5IN013LBDOSD,R1214YKOSWOBHC"/>
        <s v="R3JQM04HFALWJX,R3DI9SP7OE34C9,R2RL7RJ6QY2YRW,R2OGLI7UQD4OD8,R3U8L7PHH3OIZC,R6KSB6ZQJ1N9,R26R5DS3LBXK1,R1VK57CI0VREP"/>
        <s v="R3A1SIG9EP9AZE,R1L38OH40ISFFV,R2GOHLBL7K97JD,RL2BJ2CXUV5RX,RI4AALZTE7G17,R3M6UUHPBSVWBJ,RS9M0L1XRI2AT,R1IHK1MJBO1L8X"/>
        <s v="R3DIC1PKBZ9GQG,RWMXE334TZ0PH,R39LOZ2XWCT0YP,R3VHQRRATDBKW3,RX4PUH3NZTZHT,R2VQDV7DN7CU5W,R14X4SYV6YO5SV,RAXXIP39FK2ZL"/>
        <s v="R2YO9JLN30A1KG,R6ZS6BQ48ID7H,RS0V18ODCDQYA,R4DZTYE4O453G,R3039214P7QOXS,RJC9WVXKSYT99,RC8319TSKZZXN,R2C00975BDT0FR"/>
        <s v="R3RNBI15LHZP4A,RISUZF7W6LE2K,R10FSXTXXK9XYF,R2BQKY1TVJYAS6,R3471IKLH5WNBP,RSL3RF7SXG9CZ,RT90DRDTG154I,RGXQJUL1WL355"/>
        <s v="R3KN7L5WYSR0QX,R9S8ITSL78R5U,RPLQJZOGRLKVX,RLYFQIPR3R7CX,R33HUOHF3IL2CM,R34FJ47D26EV7N,R1EVL6MX9LL7WN,R6DAU516QU91Z"/>
        <s v="R2GGV4P4HG0X8B,R53JNVT67N0WC,R9UERN9FGRIX9,R2US3C091Y5ARU,R2HO7NRHHFVU0C,R2KPHXYR0CVC3R,RTBK03ZGZJSAC,RFDIHHBHV6149"/>
        <s v="R2J2IOT0TNI4A3,R1QZAKLANOSUFY,R14AS7M62D2KQM,R2BFUZH6EQZAEL,R2ZKYL29SIG5A3,R2OFJVIMAW1O90,R2XY66AR8RK3HZ,R1EAHDQFHPDQUT"/>
        <s v="R29L0E3P64C6H5,R25VCXJ891RAYE,RG7LDRDT2XW44,R1F97CSIBQ7F3H,R35MC54M7PLU14,R1BBR0MU78BRXK,R39C4QE74H9OU6,R24VYXU03FZS0A"/>
        <s v="R46KBLJ4XGT53,R3MF95QMC31H35,ROL6AMVOS7M31,RQ5130GKWN0HP,R32BWJB87WA6L9,R2MGDWN8G3RSC2,R388CGQNXAHDE2,R265Q8SU92ZX8Q"/>
        <s v="RZU7M4VT3VR9I,R34QGD0WN73BME,R3GPSO444Z45JY,R8V5HHELYQBN5,R1G5OOXJUH8OOQ,R1PJIEUCR1A06F,R2401CXS8NQ487,R2S7S3AL8MC5ZU"/>
        <s v="R3B2VNS1Q5M7NI,R2FKC4BNR12YR,R2QL8IDEY4CYMQ,R29W5GFT7N67BK,R52TPUGTJPEEN,R1VMPT5F3R92O1,R2XIY1Q0JEYNIH,RHJOMDBO7WS73"/>
        <s v="R3W4R95XAZYMHH,R2YRO4XIULCK99,R1ZVNKQLPAUPBF,R13W8DDVDXK6T5,R2IPFX7782Q30U,R3LN2K5C6IXQJN,R2TEQS2T0L15D8,RE17RGP11IXFB"/>
        <s v="R1A0SO04CI28XA,RUEU6D8W0ESGK,R1T919CASQEMR1,R1HG6W50P22SO6,R2K9WFWQZRDRKR,R1RBKHL1S7T79X,RUBTHCF19J4V,R29F4J434SCT1D"/>
        <s v="R2WPRTHSHZCDS5,R2W0ORTQOGIIZF,RIBJBDPVX394D,R3933GDKAVC9EN,R29MO5VSDLP6NL,R3IE847XT3SPSB,R188KHDVSCEEY0,R1KYNNIQ0JW7C8"/>
        <s v="R18OC1M5ERXJ0,R2VDUDAU7MGHVM,RVLRZGC6D01FK,R1ZX1J20BL0RDU,R1BPNRYUL32FN5,R1I3ZV1S9Z08AL,R2ILU2ZYAIN700,R3LEO43599XYH1"/>
        <s v="R3CDTV5JOEQJB6,R2OOA2Q6V7X8S6,R1VANIESY8QF0E,RYL1C4JQ1KCOH,R35KJ7NCHW1X1E,RIKQ3HQUQVC0Q,R2BSID2R1SF0GZ,R2SSCAXKIHE4Y6"/>
        <s v="R2B84AYCEVIUNW,RMWY1UTR0CJR3,RMA1TQHKE89WV,R2FS78A2WRAN90,R15E6DDVQN9C2,R2UWUP980GHPEU,RAG8BKBQRDKAD,R34270LQWK88DA"/>
        <s v="R33ZSGGVAEU2PL,R2UWRSENOS2J8R,RB3KGEQP8LOJ1,R2GAN84BM7PMBE,RVQ4ZTYZQXEP5,R1TUZAFJG24UKV,RHHZ7GL342YDW,R1JZ7EB8RY3DOO"/>
        <s v="R20PP3QU2OXVOH,R24JMSEEM3755G,R1IWN9BPDUY3BS,R19B3I4NRNXU86,R32K7NCIA17OJN,RGRROWWT9JAHP,R1P7PAXB06JTJU,R13JQ20APUVZ1O"/>
        <s v="R3LQ2TPKG42KG8,R1MWKBSQIK2J04,RWB0U0JJ3NG4J,R3PKUJGSWS6X6T,R2UVD7MDXJ06D6,R5JWWU7OUVRAK,R24PULBZDL0QM1,R1NZ6RZXK2W0S7"/>
        <s v="R31M7C08CPXCB3,R25R4S2V6XLP70,RCOR7R8N8DCVR,R30CBX7NG9VUZ6,RT55L3CO3TSZ6,RRO6AFAOOQJAK,R3D0ONOZPIAWS9,R1ZOXK6L3BJ049"/>
        <s v="R7X2SNIY1SC15,RG8BSIGRIQFID,R3BN90I5BQ14ZV,R131YF9XI5CCEX,R3O40F4X6UJHEZ,R8K4AKD25TGGM,R1G7J0WCVPAH6R,RASSFJPXJD0WU"/>
        <s v="R1XULCDQK9G8I7,RHPQ553ZWQIME,RNQB4SFH4DX7B,RMGGBMIVVTPJU,RDJVGMEMJEEZM,R11I303S1BQCT9,R1H7KY4OIM4XC3,R13OEY5VD2OOR7"/>
        <s v="R3SMQ18FRX81ZM,RM8D6XNWRSKRD,R20K0WT99IF7SW,R2HR4PDE372C8Y,R14YIMXOROB60G,R21FDK7L8Q1LUO,R2NXFE1SH67GQC,R1EYKC1W1EPYIL"/>
        <s v="R5GIMGF2NA526,R2XWYU5AL9FITX"/>
        <s v="RPHKXENT6881N,R14GIM1TQZM2WS,R22GCXSWUPXZ37,R1BODEGMFJ7WTL,R2NHEH4AZSRE24,R1WO9OM8O2713U,RS2T771TLOD14,R32DSGGUO0K1G0"/>
        <s v="R21ED050VWAF23,R3EA9NKMCKHQUN,R387DPEXYRMJVW,R37X1B6A8MRS2G,R34OFX5U5EEJNN,R2RAGNI18M2ZT9,R1ZKGW1E97R6UE,R1PWCV334TATWX"/>
        <s v="R3G68H04E1SWMO,RQPUD710DM4CJ,R3LKDTQ3F3YBBP,R2I80SWXJJ8NVS,RLJKQ3A9HU77X,R2LZZWYUQPL9MH,R2KNV63N41W1CA,R2YEAAIS3ZXXW4"/>
        <s v="R1C4CJG4YFPOQZ,RQHLZKD65C2,R1LPNPFT8RUFN7,R1QAZXMA5885V5,RZW6HFWRZFZSM,R3HJO9H24LZ86,RP49KRXSTSAZO,R2C43NGT4YSFCZ"/>
        <s v="R2UUBE6SD6DQ9Y,RYT31I1KBXJ0V,R4JW61N9AEDHA,R2DFCN1ASN82RE,R8FKFWXGMFKWC,RS75WH30OYOY3,R2SK1NLKEM8K2X,R3EIW26LRB8R4P"/>
        <s v="R1NAAWWJ35RMQR,R3S2CEY1ZBAKJJ,R38NYOW9S7HMO0,R3HDEMCCETO0EJ,R2NU3DH06WH2AY,R2Y5029I4S9DKF,RSJC3VP7IBJJY,R2IBCZ7N2I5JI4"/>
        <s v="R3E4HUJ56AF24X,R3SEMQ02KZ7NN5,R3JNI0V7L0UEHY,R1PDJF9WLDOJZS,R3O35YTLY12KW4,R2U39FEDPQZCPN,R3R825GTA0F2EB,R3IAO81DOA9DOK"/>
        <s v="R2KI2IDJL2BY7K,R1KYGT5PRP2IEC,R2HEJVRW7X3SPT,R2VESGVS16ALQY,R32M7U7Z9W2OU1,R1MRHN8DMJZGJY,R17V0HLP8F6QN1,R3NCHTJEG96BIG"/>
        <s v="R4FRMNYYMSIBC,R3L7S5SH36JCUJ,R1YN1N7YNW7AIJ,RF6JADMLOSANJ,R14CIKGGK258KG,R3E1LOFVZINEMG,R3J7G7NK5FW8U9,R13DVAUMRLLEK8"/>
        <s v="R2YFSMMIRV8IPD,R27QQGJOAE6DGX,R2ERM6UKGXZ0JU,R25VZN18D8ZKXO,R2I9QXQ7GDNCHK,R2EQ5AV50NYVRH,R1AQZR852OXC6W,RVC7CUNCVWKT0"/>
        <s v="R29ILL57SN471R,R3CAGP76ZXUZZA,RIB8B25Y91N0Y,R1AAW2JH0C8ABZ,REO6KS9OTSOLA,R3D2RS12J4S2B1,R31SLKS6LD3XU1,R2NJHP9OAM0TRZ"/>
        <s v="R2PD0ZPWRGTUJG,RTS3Q7O97I2P7,R1ZXJ9R8WX5DF7,R3GFYL52VNNQE6,RYQLHSHBY786Z,R1DO6BQM7OB7KF,R3V94LO1BMB55D,R11Q826IS7DFMG"/>
        <s v="RVJJVCMWN8Y41,R14A126YKLIWX,RJC5HHN4FL2JC,R1APUQA31CW43L,R2K9GKKR6MR93W,R11HJ548X7I0KV,R3GDVPN872JGGU,RJ3JAJU16YNQM"/>
        <s v="R2DCP4Q11B1C32,R355OON0DQZ7G1,R3G1G06J7O6ZO7,R37AW7ZXTQ47JI,R2HA5H3EQB936G,RIEIASWD1PQYW,RRCUB6J7H9WK8,RKC66BZO3QSXE"/>
        <s v="R2HZX52OZX1DSZ,R1RIP30E4OV9HY,RKBKMUMLLEFJZ,R235OIEM1YE5VP,R19Y9MV672O2K9,R1BQY5JVY4A6ZN,RUKFW1KM46G2K,RTZTMUWT2I4GS"/>
        <s v="R1S4Y5TIEL5G8R,R1SGD2AC3S8KEG,R3JP8FW93ND491,R3HWDXEJX098MC,R3FCWGOVQZII60,RCQ75ERMBZMJ5,R1PYXQO11OT86M,R2R1QS9VQ64ZCO"/>
        <s v="R34X4JUGZSMYZ3,R2TB24I6XAJI0Z,R3RXQPQONGB1ZD,R22SRYSCQLD82X,R21QE5K1YSVD6,R16HPFUZ08GGKB"/>
        <s v="RP16HJYUCT002,R3GZTZYTLP44FR,R19XRLSCH2Y5CF,R6R86HD57LOXJ,R2X8UW5NDZWYUK,R3NED3VC2G6UB3,RNGWBEEZP77VF,R2MRS41GH0VLP0"/>
        <s v="RUF8L2BWE5FXM,RO31NNHWLOQF4,RBSI4Y0V4BQ0A,R10UVB3K1LK8T6,RBPZ3TL6JUGB7,R2TVC6SLRPOAJU,R4UCVBMFQCOB2,ROWPNMWIGNJ78"/>
        <s v="R1PZ2XBD6GD0UY,RMQA2CY9FRUOR,R55EXM1PLX7BM,R26ZJ9VXF4PWCA,R2S9JPUNTGN4DX,R2M8WSNRMQDR8C,RNY8DA1733V0U,R1F1ZMII16AUTP"/>
        <s v="R2CZP30I91CUT0,RXZL00UV67477,R6ZMVE3VFMOTC,R2I6TTT5KYXNTV,R2GN5SX03J3GX6,R2GOTOGR1W1XL9,R2U3WOI0TIDIEB,R35L3DFIR2VJXK"/>
        <s v="R2CCAIITXBUWWK,R34WQMRY9WM6SZ,RMO1CT02OKUNJ,R2RMMS8KOSZFRR,RHABSU5NRAV4F,R1DLWFDXTPMUND,RMT3S18UOGE3G,R2GPPUURLGA92X"/>
        <s v="RK2SK2T9306PY,R1NOMIUDTGHCGD,RW21FMMFE7BFI,RHNPI4ITBJ1DZ,R1KTIYVU8CINBK,R2RSJBZJN8UU71,R7UCJZNVINTCF,R3EAXIJ37NBEG7"/>
        <s v="R2WHW4PEF14WOD,R2DCCZWUGI0O0K,R1FA1HH6VL1RAL"/>
        <s v="R27BUVT5CYDJ4X,R1G8GRI01F5Q5F,R3FDZTVK38PZJW,RD4E7SRKUIIAA,R21HKT5W7PTQ6N,RM9IAPXXFI5L,RAK9U4VEYZCB7,R2WJ7II930TLUO"/>
        <s v="R36G8V9B8EIG4Z,R1UQJ38MFDF636,R3GHKCA6I36EBF,R18AIQACXT7PHC,R195YCVDM72DUH,R2WQTWSNOHI3GW,R1XYEVCQ9QZ69I,RQIV7RKXG033Q"/>
        <s v="R3DYK05V939SQQ,R3KM8XQNWHJ7SW,R1SJ4CTWGTJ76Q,R2U2FM7CGUNYST,R315NLYKTWFJX2,R2D852O0DSZ1EG,R1QTNL2ADP427,R30ZEL9WYE5DVP"/>
        <s v="R3KA8I1JO7VWHM,RGN972IS97APK,R19V3GRW0VRBAC,RAXEY84M4ISW1,R1PSYUMKHDXHVU,R1625BVG24Y7M,R1KYTADP38QAD0,RTX0APKPL4NRR"/>
        <s v="R2EMWU4SGRHF3S,R3426BT3R5BO5T,RLO3JXRM2INDT,R3GACMOLXD7OVV,RZTG7YA8FY53X,R2DLIVX26S8EQB,R18R92YT47JI00,RLPZWUOSK6F4U"/>
        <s v="RTBI29BIALOQ4,R2Q29R8EM2KDMM,R2OD88UTINAZSL,R32MZ6ODLN2H45,R21CNC8OVM396T,RUHJ2QE6OWH81,R2S56ZTRZ86VN0,R2G6SFWPU9FYII"/>
        <s v="R2KZ25NB09PATY,R1XF8C95D03EEC,R1GVL4PLXBCL2L,R2ZE7W8O3H9N0D,R3G7TLZ13MZLMX,R2K04Z11HTJYRK,R2FWJPPT7MVMW0,R3LFL6Y72YQGDZ"/>
        <s v="R5Z3PXJSYP16A,R3SCTI2ZS83HM4,R1ZK4MSQURH3VQ,RGEJZY2OM7YJ2,R2CITAVLIYLHU7,R3MZJHQ8REYS8C,R1MSAB5BD0D8JE,R1MTUFX2G4V92J"/>
        <s v="R2IIQ5X1KFC218,R3GC9FMTX9ZRBD,R1KTDK3ZQXXKD1,R3BU5QCZ6URHIV,R2IUXE2RH8OJ2A,RTJCKSW3MGDCJ,R25B5M8BFZ5APO,R3IYSZRJ55ATP3"/>
        <s v="R2US7Y06YM7OHR,R2OAKOAGTGVUTN,R3DVFQGVFX84XI,R1WAPDS97JZKIA,R1ESX1X8D1NBKP,R2AUA7VTJ8T109,R2UBSM7L5I24EO,R1G0Q0UJ7FBXGP"/>
        <s v="R3OIY3XB4667JN,R343JP2QEQ4OU1,R1YVJDFTPY1227,R3LVWE3Q7WY798,R7GMXPSA7U047,R2ZI5FCZK684JN,R2CTSF9ABMHN6C,R3T9C8BMA8PF8P"/>
        <s v="R3TOOFPX256D59,R1PR50BDQOEIIO,R392FI4QWXWOX5,R85UZWVZHVWQF,R67DCS6U6YAX1,R1D0FB7K1UOFSJ,R24HHC45FGAWV3,R26PXJ8P5Q5FHH"/>
        <s v="R2SBOJRVH87Z3A,R2JZAP6U9T86EI,R2FUR9B0B9PHCM,R31RUINAE4JQ9V,R1L8EBC22RKCG5"/>
        <s v="R2IPVSKOO0624U,R358NA83FQL4AE,R2J3IJ37A0TYAL,R114CSTYEOW1ID,R1OFIM5CH5R92R,R26HJA1WW7OTY7,R1LTHOMTCR3MDP,R2U47H32CGIZL5"/>
        <s v="RSV9TZFCZGNJM,R2OQAPQPWJ13ZS,R145ESVWL5NKD8,RKVEH58EIOD7R,RPYQ3EMAHHNIH,R2706B6WB0LN1M,R10DZEZJUT4T6K,R3LIDV3FE4WP2U"/>
        <s v="R1D9RWNUO50OL2,R3UBUQT5L25WJV,R41I3GR7DNRBK,R3JJ8CIALK6GJI,R2B50JTABPD6LS,R248KORTE9C15N,R26RTMICLY2WE5,R1DZ4NVSGNARIJ"/>
        <s v="R8MWH2C3FSEK3,R38S0MZVLY0VRM,RFMS5SU0JSYPQ,REHZI4HEMEHJV,R142J5WJGIJ8CO,R2Q5B4SXB4J04I,R1HBTSY0F2IO9D,R3P3N5PQLDHLYS"/>
        <s v="R1LI60GXHA0P4R,R3B6HW9V910CZO,RLHRRVTR54DUP,R28T406GWSUMTK,R1JKFY2MLYJM5Z,R27FGZ9C2NRC3J,R3CVRZ2P93GWFR,R21YSBO429830L"/>
        <s v="RXW65D85E5PT7,R26KGH1T4JLVKC,R3M3ZC7HMK17L,R26H1DURWI8AZR,R3JH5EEXSYW5G6,R35C9T5EDL0MJG,R2RSK1JGLBTS0C,R1WSD60MD51CKK"/>
        <s v="R2YLDT44YPDA2G,R39360RU5VF8V5,R17JJCUW7LT3JK,R2XRDEM927X3FR,R337QVI8OQCWBB,R2Z2ZTUR54RPC9,R3P4FG9657U0PS,RMKT12XVNLW9K"/>
        <s v="R3N1KWPD82KCJH,RUP7RE9R1GMG7,R1EM1ELIZK4UQO,R1KENVOUNW6R1X,R1N5J4AH4O9X4T,R35QA88TXAIRTF,R1AGOOCPLSM5ZG,R1NA3LLEM31J5M"/>
        <s v="RM6F2CS52ASGD,RTFZIQRITFCIV,R32FXB6GR3QTL0,R22YPCRTDOIQDE,R35AWS6LOXIHFR,RE4SLVEI48Q4Z,R325EKU2FKEM30,R1JRI27AL0H5MD"/>
        <s v="R3JP9GW6RDG7YF,R2WZQXQJGPUSL9,R3SDM4NN6LFSL,R1MPD1Z1RVWED5,R2DFHZQ2DIC252,R3VXTRX34YFXJ9,R1LCIITYYC3DTG,R16NO3UIEZYUMI"/>
        <s v="R3JRCWMWKXH9IB,R3G026EMLP0VS7,R24JJEFAXZH2J6,R24WHQLDAXAB92,R21V0OVOI8IF8N,RC1OYQZGSAU8Y,R1R8U1O073H76A,R1NVGNWTYT0WZV"/>
        <s v="R3UIZ85E8RCFUT,R2S1HZIXB203EH,R272XKO2RCSBFJ,R2YTL99CZ1KY8F,R2Q3F8S96PYJK5,R3D0YV4YZWF58X,R3NU9GCTSLCR29,R2EX9GSKA1K6IA"/>
        <s v="R18T6LNT4V3WIK,R3J5KJWXWZ9BTL,R27KT7RSJUJ9WK,R24X9LMOOX690Y,RUN0V9GG0NY3K,R898UMT5A5N06,R3EGALHA5I1H5M,RHNR43R07U1HL"/>
        <s v="R1ZCNUY4FGIBT4,R3PFYE8GPM1BM2,R1PLX62UCX8BEO,RPOJFOW2F49SE,R17TPTBCK87IBF,R3EOBXZZQZEMTI,RW9RTATRE2350,R25FU8ACFGF47V"/>
        <s v="R3PCNE5292DYOG,R6AQ69P24LF60,R260VRUGIHTL9U,R2V10DMI0YG00Z,R26Y3HWJKWSAH,R27ZKRDRKTDH8Q,R2C7WEVAS7L3VM,R2KDBRE8342H5P"/>
        <s v="R3EJ8Q3TMPSQR3,R1LN1C5CM8PCGA,R3KY2YEIO4VRG3,R3VPNPIBWBPUB1,R2MIYHSE2VT4HJ,R2GSMFZARPURF8,RLEOSHQWOXO2M,R24AZS90ZJ7KRC"/>
        <s v="R2LMXNB7ADDJWB,R3V1ETN1KQ4QL2,R3GOQBMSH5MIUG,R3MDULNGS6SJBE,R73PI9VTV760M,R2B1S5L1253SQ9,R1GZGDHSXXGJHC,R1XINIJIB8NIAC"/>
        <s v="R1BE774NJ5R2DX,R1U4G4C65P8D4G,R2WMQC1KWG94P7,R2J2KA1OUGEH3L,R2Q7JZD5DQRYLN,R1B31T0G8VFWWH,R7K5AJJ5YJMCJ,R1IMH92PEPVZ3Y"/>
        <s v="R3CXWGXJIO3QD4,R317WT80E3F4I2,R2TEW122AFHO0N,R2L87VHBYI2A1V,R2NO3GT7CX9TX1,R1H7XDUE2AFTOJ,RW5LMN5G0IGL3,R38ZOGEKGSJBCV"/>
        <s v="RXN6DPSJFAMLA,RNC0MI1CWR8H9,R4E5DYXHHGZTD,R5D0HBQWAXYEP,RM8086AZAWNQB,R1Q5I4OT08XBBP,R1N1J6DCG6LIYP,RMZG7RNEPFOII"/>
        <s v="R15AE2SXC1IIK3,RQHVUM93NUCOU,R2DX0NQ3S7KOQ4,R14DYCKOFGZ3G4,R3Q6AZSWSPY4RH,R3JJWGTD07H7HX,R1CHWJNGGBUZD6,RK96X31K91U0O"/>
        <s v="R4B8YJ4015C8C,R2XKAK7JRBGM2C,RJ6E5TLJP5Z7S,R21Y12O2T0TTRL,R1A5CC17IZ91M2,R1BO82C1MOQXP,R2I0URMKJL9FJX,R3V5CR48TYWKVC"/>
        <s v="R1HBS1IAS9P3EK,R3B3INPXIQLFGO,R3U26KEWXGCBX2,R2MHLMK5VBQRD,R35MGIOUQQHXWK,RO3LTHQ4OZR1F,R35ZZ86LVZLBDC,R3KVONT5CWWQ1V"/>
        <s v="R33RASBIQKH1EX,RBOPA6420OHEP,R200UL35KLRW7R,RJP0K4KZDD2HP,R1PMRQ6KVUO5UV,R20LSQBJM9GWDK,R2FMPKSMQSCODD,R120D3AP6AXFGR"/>
        <s v="R3ILP34L4UM7UI,R1M3L7485NFGSE,R68JE2G98FHTQ,R2DX8OAP0HXXWP,R2LZF3QSCI31HQ,RCGA8MAYBXPJV,R2OPEWC0J4VGCD,R18ICGMNS6POJN"/>
        <s v="R36V1YMVL43QN7,R265AK6OA2TC8X,R1ARTHG7JGRQZM,R2BW4R43F7KEE6,R2DCCCB33HJNSM,R3RIE0EEY4D6AU,R34NVXTC9AB26E,R2DBNW5O341SEP"/>
        <s v="R1WOCZISS1XXUR,R2M762SF95HF4B,RC6AWPQ7PREJZ,R17NZIN8DSAOFP,R3A3W9KP62H29B,R38E6QSOIKQFIR,R3EUCFMNX3LPQX,R1FVMAOCOXBG2H"/>
        <s v="R1JIP74022FMDC,R31SG7WHIC9NCU,R3A3PKTJCGIGIL,RNS7CWZGDI8R0,R11GZVOGK994MO,R38Y84L9CYB7F8,R63Y7I2Q7B0RH,RWBU98UIH3EG4"/>
        <s v="R1SPFVN2778DYH,R2GUT54B310MIN,R2WBP8YTLS3OPJ,R10U91ZIGVUEQI,R3OLO46FXE0Y7M,R16UMFRRYVRO2D,R36C315MIJHD4N,R150MFQR8MGSDT"/>
        <s v="R13QV6AOAYQU6G,R3L6R136L1ST2P,RF99IXGAWSCF8,R1XDPHF5KVF70,R1TR4LHDJK4QWM,RB564J68ZBB84,R1WXATOTR9V2BE,R36V83UCGEC2K2"/>
        <s v="R1CKI4SPAMK1GB,R2FIM2IXDA4XI9,R1UTSUUY3RC5VJ,R1LJCG64HWSE2H,R1RQCLLYGGFIZ,R2VEEENKBTSZM7,R5DI7U9X7CQ6L,R34PTECLSNQ92Q"/>
        <s v="R3AR7U6LZEKGDZ,R2559XZPCVQQRB,R3C4WERXJ1FXVW,R37J6M8XU8J2UN,R2CIXVM89ZQOMB,RSOZUVKUZCPUL,R2C54R87M3BF97,R2PJG45RZVC1AG"/>
        <s v="R4TD9COGBSNUW,R1N9BISDU5DUKY,R2WUK4CHR50M6P,R3Q3J9ZCQW08SJ,R3R09SQ3LQZWP0,ROG94W9K5IZPP,R19LU5HO0C5G6R,R2SI5AOVPWRB0D"/>
        <s v="R3LRZAZO84DZ6K,R2YW5LSIWDR1XE,R6ML5G46VYY0P,R11DL2AWM51JUU,R1B80KWS9LCB8X,RVX4OJQUR5ZVE,RPBCYAHF3NX4E,R14KVXYDLAEBHR"/>
        <s v="RXAODV2OHBKW4,R2AV4UYNGRE33Q,R3KJCPWOGYC672,R2RZ8II2EGKEUF,R20LI4O45SMFP7,R1HPQHT13QYKBK,R110CR4AD558XA,R2GAR49XG4B2MR"/>
        <s v="R35KB9ZGJU69DM,R2WAUSC1WTJAI1,R3602Y24JS49JI,R1TBI06WZKGIRG,R20MFO7K9BOV48,R3V4ZRTE667XFW,R1YAJKA5XF1GJY,R24VC2SIKJTTCC"/>
        <s v="RICLGKGN5RFBD,RQV7WIBD0GS06,R25UI50GV8IC8H,R2LFQN3J98VK9K,R1ATYWNQEP9IRU,R1OKGK70LYSD46,R2LV882ASO4EJM,R1J8XIRST0HDN6"/>
        <s v="R31T82ERD3ZMK4,R18IERM1VRE4RO,R94MCO9Z1XEG2,R288LHAQ8X9S9P,R1NW1X48RSET1Z,R2G5RVERUGUY9G,R16IY5HPEMSUGV,R1S5FD0D8T44R5"/>
        <s v="RA88ON37S8GZ5,R1N9K09PK3ETZK,R2HG9API98AHDB,R10P5LB5B4388O,RGDHODCPC089K,R3RSVTS2C7Q2A5,R3H72Y074V957G,RN321J53AKU0K"/>
        <s v="R19X0TLJFOL8RV,R3H2XBOSPH6NZR,R187CEHOWSXVIR,R3D78DM0715YW3,R1ZTUD2LMQZ1O0,R2HMMLCLTHHYZ9,R3ETS7YB3Q999V,R8L7UK03RGGA"/>
        <s v="R1SRW5MRZ2F6VG,R2BTFTYIMXI30J,R26S60TY88S2K0,R253NRG08YZO1Y,RZAQWZXPXX0WI,R6SYJU2XCOP39,R355AITAQWV51A,R3UYCY0PK6T5JS"/>
        <s v="R3OF7DKU80WNEX,R2D3JX3CMCDYQ7,R2NDSGQUOW1UFI,R39U97UD4PTKP0,R1R7Q9BYUN7EJM,R7PB9YYX02O1S,R407TEVC3CYBY,R1TQ2SCBEDK1NZ"/>
        <s v="R3907SDNN9VR5Y,R1NNMXA39722T8,RXQNT49DKJ26S,R22MNVNS4IIKG3,R2CQDP0G85P8C0,RMJZ65KLW040B,R2M6EZZQ3RC4AX,RLWCOK6XMDAGC"/>
        <s v="R1DIZ1VVBM3XF3,R3RUTUF4VKRG87,R3BKZ1CNXYB14D,R3375SVOFCYTFF,R1EYL0456QZ6TD,R7Q0TY2ZGMMIN,R2TFE2JWK585DQ,ROSY5BMO160S8"/>
        <s v="R1S5MM420VK5O,R256KIA5SVIYEY,R1G3NQY6VPZ0W2,R27PE0BR7AFI5K,R30IFO0Q1K73E9,R2AVU3XTD27ZHS,R2VKAANDZUB2TJ,R6GQW6RKQ9MK5"/>
        <s v="RAYWMRZPZ14X1,R3DDSZWJ24VK4Z,R3SLQOT4AZDXOJ,R1XNL0XA54KUAZ,R144WYY5PBRA6,R3QCRFDNP1RZM5,R36H099OCB985O,R32C98BJ9DRL79"/>
        <s v="R1TKOA0N93W0AF,RZSQX768Q8BRO,R38TTOMI01SZ0M,R2LTDUDDQF0HE0,R3DNOKYB0YB2DZ,R1FGO0SSUJD2TV,R35S3OO2N2ZEAK,R34JI2S82934EL"/>
        <s v="R1R0861UO92Z4S,R3TWKN96MA3YTC,RVNYJGF3TJ1HH,R3SO8N3OF4401O,R1349PEO0YF938,R2XTBG5BD9S04B,R242RHYD9YBYGQ,RT127W0ZQV4V6"/>
        <s v="R1F0HJV54WA6Y1,R31EQO2072ECK1,R13WG12278YLU8,R3NE8OQ3WPJOT9,R3VLPV94UNTN7D,RB55IVR4IJ658,R25GNVDCF8MRK4,RITW7QXM8HJHT"/>
        <s v="R27CJ1292FG4JG,R1M9SWXRIZJVWU,RVITAAYFIMZKT,RNQDSVULD4JIE,R2D1S7Q52J4VXW,R25IJXPUWT8LFK,R3RITYKX4MWYCK,RP43KMMRPV2Q3"/>
        <s v="R2QBFLBABR9GF,R3IJW3DL5R0M17,RTLJ2SFPAH8LU,R2RYJL2TSW8T52,RC81G65D5P4SW,R3J5PW39AP2MFD,R21CUQNQ5BSFGH,R1XBT0HSF7NCKJ"/>
        <s v="R14L8SQPUEZAEJ,RGR9FMKB5LX06,R1R0YDAA1E3OBE,RYC3XH9C3EBWK,R12GSMU9X7QCRL,R3IQIN3KU0Q3XX,R1747LGCOQKZPN,R1IBV1QIKU5QG7"/>
        <s v="R188HVUJ3OC30R,R1FIJ9CPDW3WLE,R3NBFPDHO752C6,R1IL2YSPHL7Y9J,RRO3M2JQNUPLE,R3CNLHNBUYL7L8,R1GMZP3OAY2PQ4,R2JUW2AKU9TZVF"/>
        <s v="R2IC3MR8NSZXMB,R9DLK5R9IBY7H,R3QAFK08KOEM4X,RX0A7QAF3B8I7,R3DM3S7H8XLU0,R2ZXJGVOZAF18U,R13OM9G76N34OR,R2I7KZEBT2RJPK"/>
        <s v="R2K6SJH759C5FH,R32T8N4D11SFYS,R2AJIRID0O5M69,R3AFS0Z7NAVP9Y,R1ASKR3Y6EFO9Y,R18WQH7TYX092,R21411AL26C3MR,RW5XWAMBITKJR"/>
        <s v="R2HFE6XNQS0UP8,R2BSCK1PAXQ5NH,RZPZS0APQWNRT,R1C19Z7Y860MKY,RZRHOS2N9ZVJM,RUC6VSV4LU9P4,RN8096LY7UFUJ,R355G76ECUQ7GN"/>
        <s v="R21ZV0J85EQUOH,R2VSWW07HYJWQ8,R1EL7FF3GX730L,R1RT1L8WRAQY5D,R5KGDEFAJ5RVH,R3INXSK9AF574O,RVDYX9SNZJ6MQ,R169WUUXF4ZIUZ"/>
        <s v="R2QT3QBL25HBTG,R3E449S1ZWR7F9,RLHERK8U1LREO,R1NHGLXW1QKLBC,R2MQH21SEZOIUM,R31ZE4UADPDRG4,R3B8J75DKKAPIZ,RYXRDTE7LINT1"/>
        <s v="R34PWVCC9VENM9,R14WKFJ1BTMD1B,RZRUE1VLMP3QK,R12RV1CVRJOA3Y,R1UVYM31CNIFTO,R2R6FPO6X0GQO4,R7D2D2BOMAUTO,R16S2JKUS18GAB"/>
        <s v="RNFDIM9PF1C9U,R36YHQKR1456NC,R3SZ6SM72UXPT9,RZYOW4CYXKVOE,R12ZDG5WML5E1Z,RORVGP6V0EP21,RNHLZSPMRSBN3,R2R3PMS05CDPY4"/>
        <s v="R293AKJY0KAYU2,R1CKLC9EOIW0CO,R1SFNUH4BC29Q4,R23FF4AI11EGQG,R2ITLBT3D3QIFF,RZ2TK6IVJL936,R1ZCONBNFKG8ZC,R1OJUIJC0SV7DS"/>
        <s v="RCZZ3OE0HNTMR,RKY1OFMHN5A3D,R143FGMXO612N1,R37QUY4LLQBPG3,R2D85FE1SVH9R7,R1JEMHPSAGZKDW,RS2R19WDEHUNL,R1UW9TNRNUY15B"/>
        <s v="R35S3FG2J2TJAM,R14JYWLSY6VOZW,R10TNWC8M5M8E9,R1YCJPR648EPXQ,R1ZR7S45YOQHKX,R23T81UVKR2YSW,R1YGKMW5AF14T9,R30ID8UXCDX35K"/>
        <s v="R1UQOSA7I0B6CT,R1JP6NH8K5NZU5,R2I5H53LBQO3LU,R2GHLGUZHUPKYI,R2LGD1DSKBGHES,R2TZD3HUFR98EF"/>
        <s v="R1YXOQ6ZZI33LZ,R17FVMZGPYPOYZ,R23NCERA0R891T,R2UV8DYD8AD2EH,R3C4W7ZA3D6KJV,R1N02TVQHTIFVX"/>
        <s v="R3BIC1KGACDYI0,R1CCVQBZR4Q9VB,RZIRE8MUDAZ82,R1NRMX4OA3SKEO,R1MVQCC2Q3ABZ1,R33SSIWTU7O0HN,R1S3TX7C3GKBWE,R2JTNGSHLWKQHT"/>
        <s v="R2DY63XZUWM7SE,R1PZLXZL2ME6XT,R2VZRY72JJLPH3,R15RBOQE6F587T,R1ABQ9XJSD1B9N,RM0HKLK17HGWT,R6D68WWCYXIE6,R5Z1TDHJJTBCN"/>
        <s v="R1M11VMLH6I3TN,R2OLOOGNHQ37ZA,R3PIVKT8BNMA4G,R3IEB79VMJ4KUB,R2FW55EB4WH4HM,RKHYI4QXIDG0B,RR30YFP5QKZZZ,R13ATADDWQX8CT"/>
        <s v="R2QFJ90TFMGE4S,R35KQ2BQ7TKJS8,RBD5L7F8BAR71,R1ZYMEO92ST8E2,R1DLFFF7N1G9JT,RYJAAGZ3I6ERK,R33ND5PEC4ILD9,R2N2T71KGYJX0"/>
        <s v="R371P01X49V8QV,R3MMP5A1MKKZZP,R1VI6TV1VNY0H6,R2MLAH3IBE9WB6,R2CGNL0P1F07CF,R1SLP1FDAIRDIA,RTCE1LHDI5MSC,R2U1JC1BKWWUFG"/>
        <s v="RGW48SIV6YSO8,R3UPD9POT3K5MD,RRT9OUXNV4IJU,R3JP8EI4SKB6TT,R36P6ISAFGCWW9,R1M33EDRD5XY8P,R19ILBYMSDBQAC,R2GS46H4UYEI4U"/>
        <s v="R1V0UIG80MWSGS,RZNM6HFXBWRJW,R1D9GBPIVP6Z8M,RL8HUBRTJ3LLL,R39RGFCIUFXU4H,R3S475ZLFA6K5C,R3RBBXW4E5LKWH,R1PZJRA2K6Y7HE"/>
        <s v="RCFFXI7HE5S1O,R3DIB02TOTSYSE,R2LUFMT90IY4QA,RXT32QTE7RUQ1,R2HOQ536IJUJM4,R1DSBS8TI7TATL,RWQ5WXJM5SYQM,R1QYJE3308FNC3"/>
        <s v="R2PK3LURGV7XMK,R17NQ1RVQ187WB,RBRUS2N936FP7,R32Z3826SCWBZC,R3N8TTZEOCVIC9,R397WT8ZINS4R3,R38K7QGV2GYAXT,RL5X2D0KMAID9"/>
        <s v="R3V76M88BH6XO4,R11F7S14S5Z1DR,R2K6M2964OJY62,RZQSRHICMZS4I,R3QJ8DYTSW3N7V,R6223NK3BQ0MR,R1Y2FUQ6U2C4TT,R3DARIZBJ8DE4P"/>
        <s v="R18ZEYSRNCERR7,RZSF37HFFK0LN,R39D1A1FW10AMZ,R2KMCPSQCAAIEI,R31QEV79S8TQLC,R3CCT4DZ7PNCLT,RI7WWH1O32LTQ,RN9O9A0ARA83"/>
        <s v="R35LX6CSWTNYSC,R1CUUHI7XOHG6J,R1GBNN50EN0PFS,R3NOMC4L51HI68,R1YMZK0C9NM9TJ,R17GMX3E73L0PD,R3T6DF21D1TVYC,R37MXBYQP6B9UG"/>
        <s v="R374MN6Y3HGVY6,R2TDXG58UA6LMS,R2KZ02C2SJ7WKJ,R2NOIFFPNAB8AD,R3JX5JS9CX0TLE,R3LZ0DBRARBRZO,R3DIAJAW70VG81,RMQ3KAMNNQ2X2"/>
        <s v="R2TWO1XR7BGSHO,R1683BA4KIYFUI,R2BTLKVDN71QOW"/>
        <s v="R34X9P95PZ5OX2,R2W61LLRNDPTLV,R1MD9WI5AP8ZQV,R37H76FMO5LQWM,RQ8LTTD9ZAD0U,R2EWX5R32OVIH5,RU43GXLFBAS8O,R1LF03KFL5GO3P"/>
        <s v="R1475ZJ873I5NE,R1IODQVRWH6ZY2,R2LZX8J3H6DOT5,R96JMMJFCJKL3,RW8C24FXP79KC,R1U7FGBOZ7LLXT,R1VVM3Y8P761OK,R3KYSOHRGRXD0Z"/>
        <s v="R3INNJUH4JO9LK,R15QDC1Z7MA197,R1XO3PU241VKRL,RYERQXE72BWDZ,R1JHTSAJC61WZ3,R3P0PRTL84LY6I,R2Z85B5IROTGYA,R2EH4DVWTBAL9C"/>
        <s v="RZXPK0F5S2VTS,RHQXPF9G54YP4,R3MQ0FZCHTDIXT,R2YQQJIT5CF1YI,RQFWTYF7ISOCK,R2WARTYO91TQ5U,R2ZQ5A84YMYF5L,R2EAC2MQLUOE2O"/>
        <s v="R11V5OCJYQY6WC,RIR8457ELA3D6,R2GWHK7KGBQ6DM,R1EV61F6P7A11I,R2DEONSP7S2QXE,R1ROPAJBYWFX3L,R3RP22I8F1KJ3G,RS323H3S7TUW3"/>
        <s v="R1WJ8T3U9P42IU,RM9RH8FX9U95D,R31M8UXT7NLOMY,R18Q7M2R00EW68,R11NHZQ8OKA9U0"/>
        <s v="R2WEI6XJR33OD9,R27A6L849E7GSZ,R1AEVMWF3LYR1W,R1HWDFBGDTAD8T,RW1MNAXV6W46C,R29GE7YKSLFUEI,RVPA011CN6KFC,R3RPSQIJV4SO8P"/>
        <s v="R1FX2ZCKMJB7HV,RW80Q6XC18TR1,R388KPB8P0EVTW,RH57438QTA6TG,ROZVZWR5N5XFF,R32RTSWNYGFNT3,RHK4K6M2PFZCT,R21IS8D23018BF"/>
        <s v="R1O4RWDUJDLH8G,R3BHQM50VHKHN1,RZZBLKLCKMBIO,R33B3888A0I1MF,R27C7F23ZUFG99,R3J5SC94G7LHOG,R31TAZ4NSJ9QJU,R2OO48A4CJ6ZWL"/>
        <s v="R3KLZUQCUHHOAX,R2QQZX4QI5G707,R2PMOA0FRZQJH8,R1Z7A1FJINTOUW"/>
        <s v="R3K8P7GKLOHOW3,R968YTI3QLHUU,R2WLXSMP9D425C,R3JQEX1BFY9D39,R3FG2NLHXHGVP,R3HUBJJJS3DO4T,R2661I4M86YGDU,R34YWIBFYLRQ7S"/>
        <s v="R59S0ST3CRK72,R32DQPFQOKWAPF,R1LBZ0AGEZPCJS,RICD6CW1J29LM,RZCQSN74LHT1B,R39HW9DHHNXMZY,RKVFIWXJ28K5E,R6VPUQX7S0ZXK"/>
        <s v="RF9Y5B4XM5YZ6,R24N6TZUI4NUAR,RMMHFQPA8C5FJ,RTE5VGSY9115Z,RRPKO7B62TUN8,RMW15G5GM7HKY,R3PNOFAB5MTZMN,R3L5QGDIMQZJ0F"/>
        <s v="RYO77QIQ3J77O,RTT5VLIVBXJ9G,RDVYDNR6YE0P9,R2N4W7YVIYXMD4,R1DZ7H2MK3UDMT,R23LLGX9FMWWT3,R39UMH72QKWB0W,R67UM0U4KH8C0"/>
        <s v="RK56D57RLGNG7,R3SZTBONWK6EEB,RW0XZ8GFEVSHT,R1ONWKUQ97UR0Z,R31QLHY7PDUZ58,R3PN59YSGTFQA4,R313IF9FNSCCXG,RGABQNB8MCJIV"/>
        <s v="R2O8A01MW8OG45,R17SZCFHFXSBJ4,R15YIPPTFN5V7W,RVMI19H090GN5,R1UQMESC400YOE,R3N9DZ2JDGIAWQ,R2SYKE16W886JJ,R2YD92F7BXAMZH"/>
        <s v="R2UIJV14OIMCZV,R1458J40NJSVIT,RXW8PLIUVJ2OE,R9A1OF3EW7MGN,R28WD8ETADFIKR,R1PELVV3KOBO73,R3P3AYLYQSCIHC,R218TWEQR99LCG"/>
        <s v="R21NO0SUPFUAO5,R2GPXUN1O93HXF,R1DWVFYYKKIK74,R3I6NJUB4QS3U6,RBQO4ZTLRXA60,R7ESCSWWQ9CMY,R2XS80YVEE2VLG,R20M9438YP7Z2E"/>
        <s v="R2700E7W1TZOD3,RJYAUT0FRKDMB,RL8FH0EY6MYW2,R3LQZ1MVHYQ0AH,RA44P2P2I6OAT,R1RY147GD1ET8M,RYTQA3YC8EVSL,R2UK87WTHHEQLI"/>
        <s v="R1EOXYGHBYOOB9,R2MQLUR661FKOA,R235YDZ5Q9LII7,R26GBAZJ5NKP2J,R170382TYOYO5I,RJHX6V54VZFP4,R5YSMPE1H316Q,R3021SP9CQ8U4W"/>
        <s v="R1EHLWVCNS1GYC,R12TMIZDRWREBE,R77IQG19KY16L,R3V9KCNAJ0PXQ,R2MAC7AI6X08LW,R17D4S6KU2SOBU,R1QO6EVD5EQ2MJ,R3FUW4VZQRFKQ5"/>
        <s v="R2B3FENTTL8FY5,R2LLTOR4VYRSUP,R38QJJ3J9FUKGT,R1F6I0EPG64UKU,R1RMEFMJ2K9U77,R2N6SGIK0RA7CZ,RVMWQ6RR0C1HY,R3UBFGKNSPP1T"/>
        <s v="R2FNV0NZDLWHE,R2M99BK02MCDNV,R2P5UQ0XEPCTOW,R1J2HEVC2FWFAN,R2RIUPW9S9ZHGN,R2LV0EOIWD1E49,R1D75XFJREJIF7,R2K5FL56JA45QK"/>
        <s v="R13SXCYDWPZD7M,R27X89M6VNZAZ6,R13PRENBWGTJL4,R1DIQOKB8QYLUH,R2FHZN2WCMLBOH,R2AOJHZMUZ7G2I,R91I40PR8A2CN,R2IZYQKHGOMD5L"/>
        <s v="R1785DO8M4HFFD,R348X4GTO6PQU9,R1VCNIW9SC311F,R2D84AXLIIYENV,R1CW2N7FWCQ2E9,R8KYBGAM1VF8Y,R33F0EVLTMR7Q0,R3P48DOOF0CDJ8"/>
        <s v="R1QPP4497NVNZ0,R3TCP13OGSIO0A,R537ORAZ3D691,R1FR1SGYIKT2UT,R2BGMFCU9XSZIO,R29PA6GTSHBZT5,R2F2GEQ7YAXRSD,R3FJPTSYA7QLDQ"/>
        <s v="R1YXTYLLFSDN6F,R2IU9VU91K2RIN,R13T54P444JQ2A,R2PQUB36L5O64N,R1KII9H1CWAA05,R22699HYNGFQ3F,R3VW949SRSI8DG,R33VXW5FCRM538"/>
        <s v="R364MSHPSCBSZC,RKEUW208YEVV5,R1HDU0OEUM7U2H,RE3OPNCDGNAGC,R28G1EME0HSGGY,R1YR3D0NQE0YA6,R8VXX7ZVUBYGD,R2TDWGLITZUANO"/>
        <s v="R1RIXV8K7LNZPG,RV401DJ0XBW51,RXUB8YDK5V29B,R39J7BNAZRV82W,R19LI8LD47VTRC,R2MH08WHCZODCE,R3FSG9EKSAV3RH,RLS3Q3GQ6V9X5"/>
        <s v="RV3NO42W0C95H,R1JQHFJM4G2WI6,R2P9PNOUDS613K,RN3HT9PBUD3NZ,R3JA7B5ISXAC5G,R1KJ8O69J9KEI2,R3FWP3NBL54127,R2KTH8A4IY9ZZQ"/>
        <s v="R2ED9VEPT3A38F,R2TW58C4LDA0HB,R2FV708D23KCXU,R1ASXINH1OT6DR,R3E1ULB5JMK8M8,R5HEJW9MXSBSN,R1JLHUKHV02599,R3QWATH0CEY9UB"/>
        <s v="R2OA6WLUYP9I0P,R2HMQ0VOKWQ62Y,R2HSP5VBSX6NB1,R5R3XSEYG901F,R127MA65JNSOWI,RYSCU07717MB5,REWASLCJXLZ0P,R3LMQYP4S3TZ1D"/>
        <s v="R2DHVCKWVHZBDL,RQZRV02WQM827,R2BSNORS4S8Y5O,R29IBNM5TII6SZ,R38ON0Z6Q9J451,R1R37QKX0HRTS,R2YU28MLKMSTYH,R29Q1VTK27KFLC"/>
        <s v="RYDPEWV9WC0PU,R3L51B7RDHW16V,R100Y29EI0KGW9,R31K3QIMP4B1CU,RR7DW11JUGVUX,R2CUG4B7G56O7U,R2XR0OPWFJK2OG,R1SOHNFLA9IKXL"/>
        <s v="R23G8LLBD9D4H3,R2SU25E3ZH4JEH,RCOH95A6KJB8J,RR11J9T0OGAT7,R3HMJ84LRX3RFE,R1PA4J2DPWMUX4,R1ULQ43S9KU1K1,R2T4O0DRQL3QIP"/>
        <s v="R2XK30UZ0P7UXJ,R3NQKJO364XETX,R1CYYHWHYX2NX1,R3KATRBZJYOAFW,R1GZC1U1UELK8E,RNQ8FWEZB09XX,RYW158D6ZC85D,RHI3BSTRUG006"/>
        <s v="R3JY7DEIB727Q4,RERB22NNP18BZ,RE6LIDZ65EW5G,R1YO7O7DO2O5U6,R1A6I4INOCGWBG,R1ARO6W0N7HC7F,R1VGL0ZOWEIDPZ,R22OSYPO6IBZ8O"/>
        <s v="R2DHTJGY77MOP0,R36IXNHZC037AW,R3GPHUMRV75VWK,R2DO6A5Z7D5XSI,R15XQF7WAO4JPS,R2I9R8AJ9WCXXC,R1Q6IO5RWUTRT8,RF5Y8BO9PDVBD"/>
        <s v="R380FB13JOT72K,R2RNY0K3PT2PAU,R2KEZ6LFKH1BOT,RJ1FQK256DKD5,R3TXMZ9OL1L7MI,RI4DLEXTUDQ8,R2SR5699KY8T7X,RY24YLHPCI7XM"/>
        <s v="R131UUX5RGGPM6,R1QT715X5TOYH0,R3GOHZPUGY57VL,R2X5IYZIUB4MVE,R964KPPOLNHFJ,R2X77NBYOU06B5,RDRCHM3EVHLZP,R1QKKV15C79IXH"/>
        <s v="R1Q8U0KHBE4RAJ,R3M5X5REVHJUFI,R2G64QBZXNF1G2,R7HQDX5RMXVNS,R3J3KGQAFR06WR,RXZ2UHPZ7431G,R1OF1W4L7V2MFV,R37WO2GKN6E3Q9"/>
        <s v="R2KKTKM4M9RDVJ,R1O692MZOBTE79,R2WRSEWL56SOS4,R3VZRQJOKCBSH4,R2QI4626ASSCIT,R1TFFJ5ON6ATEO,R14JK9VQCXXEKU,R1V4J4B7RXHG8T"/>
        <s v="RXPUKJKEHY256,R1DXJ48GMFWOZD,R24RXWIR7PL4IW,R12KBR8IKSS7J2,R1MJZTN0DNDU71,RMUCAZHGYK1RB,R2KJM0QA35OC7I,R1UYOQA2722J9E"/>
        <s v="R2H4C76KXFUF5N,R2X2MGZJI8JOV5,R2PHMY74SQMCM4,R2EOV466KP2TSZ,R3HO5I93IRXGK4,R1IKS35P0F8TAJ,R3GCXN4RSB3T4Z,R3GM1KFHUQJ886"/>
        <s v="R1QHY0304RCZS6,RV3GIBR7FUXWH,R3M83QIXOQMO9J,R227LWX8C4MTYQ,R1B938V5HN71BQ,R2K9QFBTB6FYEF,R2K0ND1WP31RYH,R35YG940TYIGK5"/>
        <s v="R2PDTLV982BZ70,R2DG09GG88T9WZ,R2FI87586PEKJ8,R3BT931YPQDPLF,R2609G1V725LV1,R29G2BHEEMZ8TK,R12M631S82DWX9,R3HBBWJEZQNBH4"/>
        <s v="R2P85TVQQPR3XX,R3IGUN8ESO1GE5,RAO29VFIR7Y20,R21E4GVF798QBC,R2600ZN2HS1KVZ,R44ZNSYWMMKWH,R5E0YEMP9TLPD,R11PAFU64U5LGV"/>
        <s v="RPH459PHQQOP4,R17ZRY0K8T3ZVJ,R1UCB8TXKZ7JE0,R1YM20O66MTQUR,R1R7T8TNV9C1DX,R3OCX18B6XDQ39,RRIN800K9UFKC,R8EDW68GK5IJK"/>
        <s v="RGB7OLWZEBW2D,R35V1I6KBBWDA1,R2S9K0UTNSD0L6,R3RC91ZJN8FXRE,RHM5Q098AI06R,R2QOHI14M69TVA,R2PQH5L3O1O0F4,R3TYY0655P2RMO"/>
        <s v="R4F2HUXYO2V7U,R26UCI4JLBHQQA,RQH9Q1TBCSHWW,RLNUKMIVTZF3D,R3L9VSEBHFY0CO,R3RD12MBAHBOGJ,R3JX5CDKU775U,R1UOXH0VDEH21G"/>
        <s v="R3MKON00OQCF7T,RACP11DCWDX8H,R2AFW2I68NL7DV,R2Z8JARJBUORLB,R12IW90EHDETBO,R23PRYLHN54BOF,R3NY4R1RGDRP6I,R2EKZLAZBSNIGH"/>
        <s v="R410I44U1ORFS,R2EL6RDO42L8HA,R2LMSC4S998NYI,R2RVMZV1I42LGA,ROS3I3HXBLAYE,R2V70PAEVT1EYU,R1GYY0PDUBZVOK,R2180U6SP2A0B1"/>
        <s v="R3NLWGZTKSITSC,R1NCNL2F8KAM4L,R32I8HG9OTUY0V,R1Y6YHN4M285CN,RIR2EVLB3KG1Q,R2KUZ1CLHNTJAY,R27RDEPJ1W7VOQ,RQWPQXKORWT5I"/>
        <s v="R1KQ8JLFP0TG78,R1NBW7YR79U41D,R3J7GSQFAQVB31,RBQNYREQ6R6XW,RSL0KWN4H04GJ,R2NZ0UNFFXKZUB,R23D039HGB5VNX,R12EIACNZU7VVH"/>
        <s v="RRZOYTJL6LAHO,R3L2TDS1XKX1T7,R2RGIFD5MNW5ES,RWMH1CZ8YZVA1,R4ES2CY3SDLGW,R1Z3JXTI330QGA,RVC3N6LRSJBX6,RAA5Z4UFLIC05"/>
        <s v="R2REMFEEN6UKBC,R29TQDV31QHMAP,RSC1YPIBXFW9B,R3M0C49RRYPXKN,R1P7N12X78US49,R17PHQ7LHY70GL,R1E8B0LMBUZ21K"/>
        <s v="R3ORPP4CPI5V9S,R2M6DE07UL43TF,R37BE8EXG1TX8H,R31M0VY9OTJB9I,R2ZQ1L37VEHS9C,R2BKJHDM07WI0G,R357SWC6WSG1AM,R2H4OG72VGEPXR"/>
        <s v="R1SWHPJDUW2G3M,R2RFQJDQF5BT8,RPGTYXQGC3TXI,R3TFGARGJENEPY,ROG4D0YGDQMH,R3HAW9CAE08DZ5,R1LA2HMRSTZGUS,R2NOWT8O685BUW"/>
        <s v="RWSKUEMV0AS0P,R2YZOJVWTFMYAH,R17E9QT7OVVJVX,R3KPQIECAK271I,R2UJ9SFJ6B6U93,R1670TIBLR378H,R14R0I9YVONH86,R1FIR49JO1CT41"/>
        <s v="R3TVMEHW7XIWSU,R20EKADK19NV0G,R3AGXOFMA1Z00Q,R97FQ3X9NLEAL,R3D45IE6H47RBM,R1HL2KTGD7AU9J,R39IL0Q9V5M18U,R7M2JXHO1GESO"/>
        <s v="R2TBG87E7UU7IT,R8OA8PY28PACZ,R3PAX3XE02N0SU,R1A1WNBXQ3ZV8U,R27MAAIUO0M5EU,R2EI5EUGGANOP4,RAGDDQU7ERLG3,R1091DNAFCQ1ML"/>
        <s v="R2FHIBV8JE4CTB,R315K0BCU0KVKO,RD129PA7KQQOR,R3BTQPGZLTN48E,RH0STL2LKD7N5,RVNS9SRGUWUT3,R25CXUY1Y74QGF,R1SIGI0M0INPVB"/>
        <s v="RTYS2009LXZ0F,R3DHH1B1DC2OGH,R26KSH3RBQKGT2,R214TVL0DAXY0G,R22XPNBA0P52JE,R2JCG39HM3XZKI,R30UMY6PRVGYKT,R398R1U5AOLEWZ"/>
        <s v="R2ZPWCXL5SRL4K,RZQBPVMZ63GKC,R3PZ9M9NRLFCBK,R2VMQ0VVXS5IEG,R2C46FNV1C79UY,R3BAG45K66JWS0,R2L5BXFZ44VH08,R1DNIFUE8H5EEW"/>
        <s v="RUQ8WLFE1FRJ2,R3INJM16FB1HRU,R2SK87JCLEZXU5,R2ETO1K77ZMSKV,R2H68423RYLXB,R1WFAYRPS9QE0I,R3G4YE2Z67KWF,R10VUNRCJ444H"/>
        <s v="R1STWXMMXCIH5R,R2NMOFESF8XUH0,R1ZCZPBQQ9KJK5,R1ENHRHV4PYK80,R3JYYAE7E8XMB7,R23AXNSZOR242M,RS4EISO2SVH41,R19H4V5VDOUHHC"/>
        <s v="RN9VBZPCHG67H,RSK3T9GASN96L,RPWBSG3KWA82A,RWGY8K9HNDNRU,R3L1XUQPJ929C7,R2XKLKC7UXH808,RM4IBEHSZRD8V,RAZEY6CB0C851"/>
        <s v="R2T2IQ3NPMSEPC,R1RYD1G1L822TU,R3JBMU1NFJ68VJ,R2WSQQANOVVMW7,R3OIOOP7OOI9B,RXH86NNRUTTSM,R263I1US66YJWE,R1278X0YFW7IYM"/>
        <s v="R1BD0HURZRIGKV,RKQY8Y6U3Y4BT"/>
        <s v="R3K3LMO7VBZ15E,RIMQ7KGAFAY45,R1KDTPUO1RHWGT,RNJPU360H19UG,RRC1X279O3BYB,R3TS5E690D6AFF,R3S2E5C2I6JD1P,R1JSM9LLIPIPIE"/>
        <s v="R2JQPA2EQ0WL1U,R3U349CN4O5SC6,R1J878MPQE23PD,R2R9RFXWTHCR3,R2X9MHLA6MM34,RHA2MO1Y7A64J,R19QO4H7S5AZSB,R2GYKQI0LU6PCG"/>
        <s v="R1OO2ED6615EX1,RR4S5JTJMCPA5"/>
        <s v="R2MUOQFFMUBSEX,R2TTPMZXY7I60N,R3J2S0BEM61SOV,RNGB4OZTF3NE9,RPWGHZZ206ZUQ,R215KMCB5Y5BKK,R2XVLVMLVK698V,R3MMCNIWBVZHMH"/>
        <s v="RWIX4QGK0HB47,R2U607V82KC6LR,R34XJ1XQ2W72IB,R1IGS6R7QZHIL3,R24GH90H9QAC3X,R2CGSX3HLMIJZL,R1N6Y6SLVTC950,R2HZOPWZKCIJXD"/>
        <s v="R1B00RU3SHI9Q9,RHQJ6BFGU8S7I,RG5NSLD24104J,R3JPZAMX1OKWEU,RR77HDAK29S5E,RI9OJ89Z7HZ5F,R3T0U6U3J4PDPY,R2FFZ4RWVYRVJO"/>
        <s v="RN9FDFWKUWE27,R9ERTYK7DPN51,R17LPFA7PQVV2Q,R1VIJFIRWTTF1F,R30ZXKRSMH8MBC,R3V395NK0BE964,R30BJ29AF18U6C,R2HZN4EOJBDZU2"/>
        <s v="RUIKGKRD5Y2WM,RS2SWNB31NQTZ,R1F2SW4YE5GUXJ,R1FYDS9NWE2BJN,R6QHEB7AVI99H,RPO0OE319VG3R,R3O98DZ74AMK81,R1UHYB97GFXYMT"/>
        <s v="R24VRMVVKTZXZU,R2SZR29UV8HPIJ,R34NPCR94RTTCU,REPOE3PIM6ZRN,R2RF6XPVSOG2R2,RHE4AF3VC0YG,RQ8DJGRM0OVUA,R2AX7J603OWTJ3"/>
        <s v="R2P5LLM3NUTV98,R2T24WJDYF97OT,R1H22LPZ4C01LF,R2Q0K2ZG4X5GOR,RMKFA51N2GL3C,R25ABQM4CM6CPA,R1JXDDZO9EMZD4,R1IBNDHUOM6FD6"/>
        <s v="R1BRNGXN1P2SNY,R1MLFHXV5FZHKJ,R3JDJSYI7QMMXW,R1SO4U2YQ4QVI7,RNKC5XGEH5NV2,R2FZGTY0F38C1H,R240P2TKGWDYW0,R2I902T88OZJ4E"/>
        <s v="RNEAQQCZW4BQR,R3QX33JL1X0RQ2,R190BAYCEPAT8R,R1CCAJOU1DMY14,R2KPPV8ZRKYJYF,R2N5CX7I9OROMB,RN0DQOQT1HQTW,R6EYGLUKXGGAH"/>
        <s v="R2F0IBB2PGO45G,RJFI2R3H927Q,RC7IDRI4JEBY7,R32SRTV86GX7PE,R280BK653XF5IU,R1TL5WY2M25VGJ,R2BSYUX6ABDXCI,R3IWMYQP9WYGE1"/>
        <s v="R3LK3T3R4O8FU7,RGKDXCG824W5,R32ISLP60XI7WG,R3HCQZ8VAQXLAM,R21NKRX5SKSE3,R1JCAOH6CT4ZDX,RBPCGQGUPOSY,R23PLPS8OE8OR6"/>
        <s v="R1YVS42PE19S0D,R3DONAXVXXHGDY,R6PIB7C4JS214,R1IUZ4ZBSB7KQ2,R2LJBGGLXY8MMO,R2LXCMNDSZ18EC,RTNR1AFNBXK4C,R14X6K190U5P2"/>
        <s v="R3W8PELKPQYYI,R3AV7SRJJGTMF2,R4A9Q67LKCDN3,R3AV2JB3F2MMO3,RI4BBDQRBX3QS,R2N9AER7WVBMQU,RHZ7QGZ3QY95Q,R36IMPCVTWBT4A"/>
        <s v="RHK81ZNE4PTND,R1APOT5W7NCQ0K,R2TC26RQAISV2N,R29YF4D5Q0NB7T,RUNNMDT7UQU00,RU90SRND4C6NC,R2RM3RN5D9HC4M,RC89DCR0F7SCA"/>
        <s v="R2KA10FTGOHQYB,REYTAGJ74749P,R2K1HT3L3AA6YD,R2QPRH31E0VIXG,RB7KRXWWEVCNK,R21JTGL4FLUYFT,RCYHGGNFDK4S3,R28YJ8VEV2B2GS"/>
        <s v="RU0EQUWAQWSU6,R2R99SCVYQYHPL,R7O3R0R2OR9EZ,R1EO91IQFDEPU8,RMYWUK6J83TM9,R3GV3HMKR68771,R3MB7ZUKQPAQ1C,R1QKEORLV97GNT"/>
        <s v="R3TCEP7588ZBZ,R2I5P8LAU0IX8X,R19Q8ONLFVVDNG,RTAB1NOENZ16O,R2088N9Y90R4IZ,R3R8TSL66Y6E6F,R29WIAZC4ETAX2,R2J8KC6I69DKED"/>
        <s v="R38F8NXSXYDTXY,RVHJAX9LZXL81,R2E2LEW31FG8SL,RR4N76OXC0SFK,R3RUZMOBCK3L6O,RLT5ZN2J9CR4R,RE3SOUOHD3XN5,R1A4SOUGDN8TRQ"/>
        <s v="R1OMQV5UFU8OAK,R1ZKAUAWGCN68M,R372LY89QNU1WS,RSZSH0XP6FHXL,R1QBFW8U0VSW9,RCX3IHOVKD69A,R3PESF4URSOFRC,R15SV1BX6S6PS9"/>
        <s v="RKV8CMWS5JH6D,R1QIQ59JU5UE4V,R2L12WCBQ4OCVC,R1UF72K40NHBF1,R9J5VXGXQDEI5,RDU15S26VUSDV,R3JYUNYTYNOS5E,R281VFJGSFWPSV"/>
        <s v="R28OJFR9T45794,R1Q7JAGLTGSLIR,R17RCVE0E6A6XA,R280FE6OS8V8I4,RMC53XMIQL6LY,R1TL181OM5ZWSJ,RL6IWO0F5BP3F,R2VCXQVEFYZWR8"/>
        <s v="R2F6HAXHI2E0QM,R3ARFHUPI2UTDN,R2NFBRLIKTBYX6,R1NQQIZHCDSRL8,RU6YHY3TNNV6U,R2F0F9H707NNWH,R32GR67TTDTEH,RMA358YLCTHG2"/>
        <s v="R31WQ6LSRGW2ZR,R38HZUI1W51JF2,R3ORITJ44RSH6F,R19ZBL4YHKSF9E,R3H95PXGDM3OFT,R2OAZG856SPCH0,R23KHIP7PE2TA4,RXHZQKEGCUAY8"/>
        <s v="R3R9NQXE7ERW69,R31DY4L4738GNN,R3347MGIFGCWJS,R263YLUZGHS5XD,R1ETYQQ9DO5CT3,R2D2D3D80JZBY3,RB0Q5W9URO8ZE,R3SYQPLCIXHS1E"/>
        <s v="RVV3VEBYM65XS,R25CPGMH2YOEGC,RL1N0IR94UURO,RJDDXBOXLND1S,R1RIAS936O3KJB,R2HJLACK6M123R,R37WC2OOJ7EH00,R552K8E1PGVSB"/>
        <s v="R243ZL6I5OCPFC,RMRDDMYPHJVVP,R3T10OKWTH8OE8,RMG3T7RJ48ZLD,R3UFE6QT0QHH7G,R3X13NSZ9R7V8,RDV1T7ZH0FK06,RUQIUJ24RX540"/>
        <s v="R3URL5J0TF2CFR,R37JPC46NZUYM4,R1OQKLY9Q4GY95,R32GL6C68NHZHW,RROVBM9HC5VHW,RYKSWQWZ75CWA,R1DIINFPSDUN2C,R2YE4LXQQUWF7F"/>
        <s v="R1ZMYNJKIPID9R,R21HYR2IZWHCTU,RF3YHF01ASGWA,R10AUP1PXSZ48T,R2BF4IQECR3SFS,R1QSF7UGCDTRKX,R3DE0HC1JNBC6C,RLPLHEPRNO61J"/>
        <s v="R3RFDGR8TPI8RK,RAKVMHE1HIAWS,R993RWWGJ9AOK,RG1S054Z1LNM,RXNSR6DWHY21T,R2UAN2MTFP5KVM,RVXBEXV3GDXD8,R3NEQG8JV6357R"/>
        <s v="R88E54B144DD0,R3FL7Q9VYK7FX,R179TG3O7PDRPF,R3Q8O6PFUVQU7A,R8AM97GFJ0FQP,R1XSLD1GQ10QW7,R1AN77ZWAV7W2O,R1JOWRTOHMS9W3"/>
        <s v="R3EH3U82O1X3NA,RFZS8GTC3FBL5,RPXUHUM30UTOQ,R1AI9WFQ3G1DHX,RW7GLU8WKBE0M,R8JGWFB8APIP2,R2WSL4EHLPOXQ6,R1B73QMNM4YS1Q"/>
        <s v="R3573XWMBZ88LW,RYNFBD6U8G0VG,R2NLFJL73LNWXM,R1DOYFCE2U82WE,ROTYDHVA4QC9L,R314WOWD2JI7BC,RFMW7AV5SCYI4,R17OEBPM77XXFS"/>
        <s v="RDXQHIOFK1PKR,R3SVTCGHMIRBEU,R1IZIEXJ4GIYSS,RDUMYFY75NN95,R2GX29CH20R2HN,R246JQ5OCCXV4C,R3OUB0HZCUEZBL,R2ZYHN8QERPN3K"/>
        <s v="RKYJMDLBEO56M,R376767ZF0GAG9,R34R6IMCCGAV5E,R2JQ1CZWIUOSXX,R30SGGX9LU3IEW,RPP3YL70C1J1I,R2Y8Z95B7LQZHR,RERXVOZZDMCMH"/>
        <s v="R34GHCVBN6M7BX,R3OA62LXAITW86,R3YGN1PYLTA95"/>
        <s v="R138ITHIJ8RJ6M,R1KZ4GHZKT2TPA,R1SUUZASWMKX38,R1UZWXA61RMVAG,R1ITYM212PMU7Y,R3GAC6LEDQRXWV,RCD1ZRKX9XILR,R1JOZFF0PN5PHU"/>
        <s v="R1HFQQWKU1B7T9,R3HPSXLWX2RSHO,R2ZFEFLH2H6BOJ,RGRLYUCCNW475,R3V539LPWIH3CD,R2XI5MDOB81641,R22CGQQGZP9IJE,R1UL38ZEBW713N"/>
        <s v="R3E3VUOM7IQWIG,RZ2N6DQS7N3YW,R1M6LN7UHLOFD5,RSFAK41WPQNGS,RFTJVE897RMI1,R5BPUDDXQP2LX,R1RNRZ1O5EQLX2,R2RPW3A6WAAR13"/>
        <s v="R18A1K5678ELRR,R3VBWUYTKOOUQ7,R320E1OP4NVG4E,R10EY3S2UI2CVF,R3TWPYZY4WV9SK,R2GYN2RG5YXY61,R2Y6MTG252PZ9P,R1IM78YLKWJZ1B"/>
        <s v="R2HOIOV2PZY6Y0,R16YJN41HAWT0T,R3V1KGX1M84MDL,R1MJS2XFJ5XTYU,R1QPQWXB4IZHD9,ROZB42OM5ZUZC,R17BVAUSS4GAE9,R2O4T61G3PT1SL"/>
        <s v="R3MTH1DRIEXJ4M,R29A6Q7HZ6EA5U,R3TD9LHIZPOJZZ,R2PFDWJXL0R5KK,R1FKF3ZE0DND0Q,R3KUJV3XYVM4Z6,RD8XDFHPQTF6M,R2JZWY45ZK4FS3"/>
        <s v="R29AV9WKFL78NP,RWFBNIYQTMW4A,R11CTFK86N4XV0,R2KD2NV6SEZGHN,R3DPGVFQ8PV47O,RBQ1DML3XWOLI,R1JRJHAW9JYVQ5,R3Q5M78JBLPTF5"/>
        <s v="R1OW9TWGTIS29M,R2X2WOP22DNGDV,R2M132CK318U3F,R3SCT96D2225LJ,R368748X71CS6N,R2986V8U04JEIG,R167KSSEHI9SV,R2UI7KAL0FX21X"/>
        <s v="RMAC0LO0EDHO9,R1UZCDEE5WMPNY,R35RTKDU6GUF5G,R1WHY9P0NTWTUZ,R2Z12TXTO619EK,R38I9UZZJQWPZL,R1S5FKLP0IY3KE,R32Q73104YVTTE"/>
        <s v="R2GZHWNGVMBJFG,R3L27H7N1WH5BG,R200QONLM29B4B,RSGSF2Y8TNWD0,R2WCFFUYEJ2QLS,RNJ6P4996W6TH,R21MEVVJ4JZS79,R9RZUDWJS5AWT"/>
        <s v="R2UVKVQN13D4BP,ROIDOHU6ZPBY6,RVYETD2GBOPL1,R35DGGWKAGGN7H,R2NH2WT3ZLS63K,R29HIGIR59F1T6,R2G5PWMPUJRZK5,R3LMAD40N5XICA"/>
        <s v="R3M6NH8U0C7JBM,R32DO8SLNF2JSA,R3U0NCD7XO2KX4,R3A34J0QMEWYPJ,R3P9E303DFLLWO,R18Z15U25MM9WZ,R1A9K53T8ZSX14,R1TS0MH0S4ZXZP"/>
        <s v="R8P1LH1QES7X5,R3P0F39HVQX1F2,R1F4WX53SB8ZKQ,RU9DOPO6AYDMQ,R8GI3QXXT6HDE,R14LR72Y74A8AE,R146T7C5DJS2HC,RAZSYIJNF6OTY"/>
        <s v="R4YUH7EZ5DB9C,R1CIOU739KNQAX,R2KCDNY1S0C382,RCMGM5B1EHGHZ,R2IIIEMH4MYPA3,RM0CKWZYGTO62,R27N3CJ0NTDZZ2,RBNBAX3RV9RPS"/>
        <s v="R1DID47Y3SOM8N,RDR64CJXIU14Q,R35FYRYXQJUQKR,R2ICWHHEJJKM14,R27C6A2VQ1DCPT,R3IUDCLTBUPUIQ,R3VFX06LEJWEGM,R3KYBU80FW4GW4"/>
        <s v="ROG35PUVPRISM,RHMZ3T3WZDDMY,R1XMM783W6HJM9,R16YT7DTQMBX3D,R3S2TJNZAZMVLI,R385Q4NWD7KZ02,R15GMMIQGLF7KU,R2ITKFEBWVWQGC"/>
        <s v="R2ON03LZDME2KG,R3GEWALK7AZ64O,R277DIP6RNNLR7,RH39YOGKX760V,R2W2Q565AZ4296,RFY606NHN2Z3N,R1KL1PIXVKYROE,R37KB1BSN1FO5Q"/>
        <s v="R1DVAMEM902WBM,R1R4DU6U8Z5A9C,R3R2TJZ3XDR2N9,RFCKXSEJOQX6W,R1Q6MS7EA3RQY5,R3JZS3OD2HDHCY,R29RVFGNYHN850,RO3Q0361RMHT8"/>
        <s v="RNDYBQHMT47QL,R279Z47TD2BTW0,R1KIQPBI7LXLZY,R18R9LYERVQDHJ,R1ESPXIP4APAI5,R1O99FX1SFVXWL,R2WZLXK8360X7Y"/>
        <s v="R34GKFJOAIA0ZM,R21T7HG6Q62LKN,R2UXMZPMNM3JGP,R3FRIGI0KXGVOD,R1ZNM3HOV64QED,R21SPI0C2CAAWN,R1HSU2YSMNNHKF,RYX7V566YA4IQ"/>
        <s v="RR0XZNLNGQQUU,ROZ7GLYC4255J,R39BNXWIK6E894,RO5MNH2EETV7Y,RQESDHNQG4JEE,R1ARLE60GL6DTT,R39SJDQ1BMFLRZ,R74664PDS2LKO"/>
        <s v="RG9KNQN3E5K2O,R3QKEI2SGY9HHY,R2R5MGEDVA55JE,R2AU8713HTPVYG,RJ05T5WBN8SDA,RQELQR0TU48E,RDXWINVIMDE9W,R3PFU7N4OQCZ68"/>
        <s v="R205BUIEOZSB27,R3KAOEMO5MHN5A,R1DD7V7FUTYL3H,R5IQN4CBEDBAH,R1H10C8T2140MN,R1GE3ZFKDOX0KC,R3VTBRIS9BCUR4,R3EH023Z1ERZZB"/>
        <s v="R1TTVJ336C14LC,R327QF3X1RB0MK,R2HRVWXBERG050,R30OSVBH5LSPGK,RLX900TDISJGG,RG1W93HZ0LNQX,R86A6O666WPGN,R1DHC6KSI9M5AM"/>
        <s v="R1BLYOBTCRQS4K,R1VVLMK1TC1KVO,R1FU65T3QMAHXJ,R2CXQLO9ZQRV83,R39X6B5DPGVQLW,R1TXSJNPJK3GGM,R2NOAG9D9PY1MD,R10D7UXTTY2ZIC"/>
        <s v="R1IW3BMCWR5WKN,R21W2URYUFT12Q,R24L6D938JXIVA,R3W2R17WXI3T8,R2P109ABFQR9L1,R18GKO5TQO1PXL,R79MJI0BFQHB3,R2YBSTEQSU2URL"/>
        <s v="R2MQ8OBLUYQBDI,R2RLW3M6VML3F7,R1JVBADF2L2AG5,R2YP2T8VIP3UG2,R14ZZJQPCODG9I,R1K7B181E6KQQ3,R21KENPQN42DEW,R1OKF4SQ0N13U2"/>
        <s v="R1HD4L4O8FYBVJ,R1DSP7AK9O1EG0,R3F6O9LJWF9UGP,R1WGQ33LIJEOSH,R3NQC64D2P7Q16,R1H44VOQWJQYKK,RVLTVX5PB83WB,R372RHOH38PJ9W"/>
        <s v="RPVB28C2TPEDX,R2K5ME2J0C1A30,R15G6PDX7J8A9A,R2Q84ODLPM7DG9,R4UWGPOL1PSZZ,R2U04XI700Y4ST,R2EMG0GIWX7GP5,R1W5S1B40S9QFL"/>
        <s v="R2NR09K7JPREX9,R1BVHMQAEEK6Q0,R3JLTEYMK907F2,RXAU989TJMDX6,R2OBL8DBUTV157"/>
        <s v="R2UVZEGX2NS1NM,R2V19QOE8UAL56,R3KPGU547U3K7Q,R3B3CTTI0JEW3W,R2H3P9OSLWFRSE,R3CEV91R65AZLH,RO567V8MWM1JK,R11UZ87O5WB63U"/>
        <s v="R2FG5ZQ7455JA9,R3E79I7H5JT248,R27NGUPGDT5O90,R2GIXW3HN4LKA4,R12ESRILVR6D2C,R1TJWF170RZB5I,R3K70V1SGG8WZ6,RA1RQZLLULLS"/>
        <s v="R127S7ET7LEPPH,RDFTXU0U50TS,R1DU2WDA81XR8N,RBS3MOLNUR0IS,R2GAKVFK8VGD8L,R2G24JXNCEDY5G,R15Y41S549H84B,R1GY383SEEC577"/>
        <s v="RPF6BQZ9ZGOD7,RAQPY2NRM7G4U,R22USVU70E2UD0,RLKRRQI8IIBB2,R1BTMJ9YWSTHY5,R19OH78FQO2VN0,R2N1VHAAGIDIMT,R1J0541W0XS1ER"/>
        <s v="R1O343U978W7T3,RTT7TYSICUSK7,RNJ28HCJAVS7P,R65UG8VBWZ9FO,R1NYFIH8430TSL,R2XETJ09ENS8YK,RZ2ITHHJJCWZS,R9L25UA45NALQ"/>
        <s v="RN4RJMHA6Z17Z,R27O0FPVNG63DK,R1O1OR760KAMN2,R1KHM1E2FS5LHX,R2EDFZCXSNQL9Q,RWOZF184HDN45,R2S27KPO0VKWWA,R6NCDUG0BJSA9"/>
        <s v="R2IMGTYKPMXP4N,R2LP7PV1I0Z1V0,R33UGZXCUN1PDT,RH2ODFAELL6ID,R1LSVKDGASJ3ZX,R14FNF4GQL91JN,R2YT02USWR83PT,R81KUPKOTEI6J"/>
        <s v="R2PFNGIRCB6KB1,R3HOQIZQ2Y2P1E,RSMINHFUL02QE,RECSJ6GYWXJWE,R2M39R5NO51DBK,R1IKAF2X8JVXQS,R3D1X15POHDHKU,R1OKIDKNCYKZFS"/>
        <s v="R1KN9SD017A7RE,R3CEOM0J1JBDOT,R1AEDQ9CAI6XXW,R2XIO0KMHIEO1F,RFVSFZCU692EX,R3A5RFPX4FKUDV,R3M6T8MOF5GD27,R19Y9YVBF318KF"/>
        <s v="R1FV12XCLPA07M,RR4FYBIUQQF0S,R3IGJPGKZS06NZ,R33OLTLASD1YIK,R27G7C06S1UGAV,R10P8JU3ISASFZ,R3QOZ26RJV3Y3Q,RVAOC66XONJBJ"/>
        <s v="R27XB7WNFY9NJ3,R24HCMD10NT57S"/>
        <s v="R2QOX3VCM8T6PV,RPYQIR3334L89,R2IRKJDUONHPDR,R1R7YLZ1PZNMYX,R2KZ1KIWHCSP7U,R5ZTYD2K563IC,R327DMIJNSD3TN,R3EQVJIFUGXWDC"/>
        <s v="R13VHF78WR3N1Z,R342QNGEZ7OI7F,R2ZL6XILY5JIM6,R19THHR4XUW2L5,R2Q8B6C09UY2KT,RS9KLTRCAL9W0,R1Z1D54NCQ2XXA,R3OGYQ4D7SLX6"/>
        <s v="RBPM3YRVWMMMK,RVY7BZCJPHJZU,R3KXHKIGWPT7IS,R1K28XXUFE3XNT,R23K3XEJA3V8XG,RTILNKKZAV4WT,R2Z92RDSJM71FU"/>
        <s v="R27B01SC9QAZKK,R1PCNR9B02HU9B,R2VVVYOKKK8OZA,R334FKVINA14QI,R3B8A6JCBLRUGC,R3GI30K6SI7HQR,R26WYNQ8661K6,R36HQ7DOFZO43R"/>
        <s v="RV24IG0ESY0QQ,RT6Q1RSJWHH0A,RI1QYUZU94RKT,R16FKQNXTMPBRV,R1RBGFBH1U37L,RJGJ2HUWX9GSC,R3PY9TXJSQ085F,R3N0OO6FHZAE2I"/>
        <s v="R1BJTSW0Q3XBG2,R3LXL9MYPDNLQU,R1EMA2HNG6WLD0,RTH4IIS0NEMZB,R1PBGQY0ZXI2DD,RSK7Z8ESBQEUX,R3DV0SKGPJHAU2,R3NZXJDYJSIGBU"/>
        <s v="RYPL17AT0RDI1,RQOF3LTV1XO6K,R169DI8KX4KIS0,R1T86QSHNGWS2,R3Q7KHGMYL8KPE,R22FND348KV4I0,R1IQL0D1Z5I492,R3PEJ703N4DY56"/>
        <s v="R2T39I2ZEKM9PL,R1ZBMWBRCRX6M1,R14ROZ9SPSVA1C,R1DM63YLI499R0,R35NUHSRXCQ4I6,R1Q3L7BERE4C6,R1334GMRXCJFLO,R1ZN9HBT8L7C6Z"/>
        <s v="R17R471IR13JMO,R13T7I5DKQIXSA,R9YYIK65OU16I,R1FB9GYR8LJQBN,R2W5WP4N12ADZW,R12UGEM1FH0OC6,R171KJ25LHOUKY,R22VVPUG7BPY0Z"/>
        <s v="RI4YLH4V4IERV,R2THKSNJBC1AYW,R17K7CV4XKY9NU,RZHKJKK72JDBZ,R3GR6V9CYLXCTA,R2GO7U6SPLE8AJ,R2DJXMAU9UMPGI,R2FIRLO44T48YT"/>
        <s v="R1C2TSG7V4E6OO,R1EMLFPYSZQRV0,R2013OLVZQH22B,R2EG8VXH3ETPXA,R3ETNI6781FL2R,R2IN91D1WT43AK,R38K3MLJGM9L27,R2LI9FD8CQQOMA"/>
        <s v="R1B2ONGGAFTI9D,R1R2O42N4O1S1A,R13I84OJ7E8OJA,RA9R916JUUZ4K,R16HBPHELGF3G,R3C70FWNMP46X2,R2UM0LYKW0KF6N,R1N337GWNU3IOM"/>
        <s v="R2HY811H3E3G6S,R1CCZJGV16UVNI,R3FO0KZP6V25Z0,R1DPAVSP4Y3AGN,RK6FONHRBSSFI,RH6J3MDX33HMA,RPGDFO3VRQZ0S,R3RMJEG2M36L3R"/>
        <s v="R3EFB0EG66OLOX,RIND9MF93GBO0,R38ISD2RSB4M70,R3BS8IFOXK1DNW,R30SI7ZT69PI47,R3FQSJP7H5PAIP,R2ZPNHBNB2GKBC,R25DZIBJHUFV07"/>
        <s v="RN8Y9B2XGVMGI,R2HRBMPLK36A97,R2IXY6WFD01C5L,R24C42XCBRZQ3U,R353E48ZIM1PQV,R189724SD6LLWF,RNNWCGXGPM79N,R16DNFM9D0S57B"/>
        <s v="R1XLQ3KU8NRG4P,RGVJ5KUUNIU77,R3FD9YGKRHM8LY,R2UNQBX57IZ6IJ,R18R5BIYTIVOX3,R16IEFUYCP8OE0,R2M04XPGQM0UGX,RYGVFM9ORV4JJ"/>
        <s v="R2I9AG0WA9VOAX,R2AZI4X0RQO5R5,R2UI2FZ90PJYJB,R3FA7TC0VM1UY6,RUQZXIY1KFXLC,R13E9T5RVFB29Z,R14I4FF21R2OZG,R1ELYUWQAI1L3E"/>
        <s v="R1OSGTXB5R9DNV,R3LBIVLOABUIHD,R295X3QEGA7NS9,R2EHU8YIKILQCE,R2A5PNPNHKQH5X,R324Z6DBVNDHWF,R3T3W32BSFI2C3,RC8Q07HVOX1M1"/>
        <s v="RGC8KIMM1CE9L,R16X8MLVQ82IY8,R2Q9RZ8N8CWTJU,R1LEUKJKGS4LB3,RHI91TJRIR95F,R2VC88TGIJ2M4Q,RSVPGFXI871XS,R22R9U3IN4DIN1"/>
        <s v="R1LEGNMFUU1PIG,RFVNS7HLYCWLS,R1YW7MKK4NW4V9,R1DWLT7YCZATFU,R1K3LZVZXMPW97,R2O0B1GRCH3RY3,RXDVRYTKOH8TS,R10POPC8HU427E"/>
        <s v="RYTDQJJGF8IM0,R2XI10VMIMTZIC,RQ3MM50LGXL1Z,R1LP3M16YU1CM,R3TEYFY6989IR4,R24KWB99TGKC9M,R2SCV76D1JUV6L,RUCGD37GEB0KN"/>
        <s v="R31MJTM38BI4DT,RI02F8V2VWZ0P,RDC47YGUQAJF0,R1S44OPPSOZH8F,RK6BDZJW30UE1,R10J6JPDPTB5ED,R2H0C10WNGAU00,R1DQZ8A8C7WBD8"/>
        <s v="R2XFD3J4A5TGZF,RX5FGOO2VEM95,R1TUD04IXLDRMV,R1P01YOSWKVLQ3,RPMIFU0S3U0CG,RRAGFU9E9MAU7,RH31TSS0MO3KW,R3MB6685PDKUZK"/>
        <s v="R2WRYLQ71K8KZS,R2ILB8NGFLKSM1,R1979FXJSU8GAN,R2Q6SATG4MFI5J,R3D8ZZR5A7F41R,R1OUF0QLKOUA1Z,R2BM7P8CHR65XC,R188GMUPS02IZE"/>
        <s v="R1CZUTGXQ7ZX2T,R2D6O5GY374HUI,R3MEVKMG43JO84,R2FKWWTI7HS55I,R34CIRAX73RLH1,R2SE99RILYNSN9,R33H1PAT91Y88G,R1L2Q95DMEF1SY"/>
        <s v="R1LQ6NZSPIU0AF,R17S7B0QSFHJTC,R3SJIFJH77JC1O,R2G9JVE83IVFIQ,RASLSCV353KFB,R1R27B4L8L4Z6X,R38JPE2GDTIFL2,RMSETHYGGA4P7"/>
        <s v="RGLM8T8GTSTYH,R30QSC12YCL842,R2HBGO0MHSNQ7B,R1GDKJE36JWPX7,R1P99UNR6WTZP4,R3NSZO31F0V6QS,R3CEN8FE65WD8V,R3NULWNYG5BD4E"/>
        <s v="R3JBAT4PI4PLO0,R3PJIYCNWQ8Y2L,RWBQ359RY77PV,R1JDR1FHLPPOX7,RAA54PH39YEPK,RCMMD8QLTRHS3,RPVSPK4695JRQ,R3BYL6OMCFQ6H4"/>
        <s v="R2F2DGJQPO0B5T,R2TYJ9OO7P28VM,R1RKF5FDPIB99E,R3N0PTQXQ8UJY8,R11EOJ6WSV5QIN,RNJWTE3FEEOBF,R1TMCXV8ZLNR4Q,R2VX0MWE6CFDOK"/>
        <s v="R2QMIAMI841PRB,R13ESBS8Z3WZG0,RZ8HXGE2HU1O,R39QVJ5S4G6J9F,R31OSHB7AMO3J0,RA1YZBDD2GHLO,RQKLAO0RN02HA,R2XRY2ODIQ1YAA"/>
        <s v="R3PB7I71NCM2LX,R3GDZTWTAD4D5O,R1VOJ065EWW8BS,RHL803DXBI13J,R3SSR4ROJ92G30,R3DL0H9U8GEQNJ,RCKKIEW0YW52N,R3PCVDWZGC3I2B"/>
        <s v="R3V8S0ESHRPDBO,R12W72FFLIE3W5,RTP8C0IEC8HOG,R12R4AASHS28DY,R2GO349RJ2IVKJ,R2HYWH5XCPCXT4,R1LKZJQ84LWHYF,R1A2ZK71J84RUU"/>
        <s v="R3MO3QMPSUEAFJ,R37HBU7GG0NMAJ,RH2BUJWJ3T5M0,R2RVGCZP1PX921,R1WXGPSPH00BY2,RE95R60UIR3E4,R38ZY743BJSLS4,RZ8SZSYKJ5VFG"/>
        <s v="R2RZLLFU5FVGY3,R2EGRR8ALL59DZ,R1JP2R3R8V3AVL,R142MAX2YBGVW4,R2C592PD3BYYQH,R3H91016XYXVY3,RTFWIHNYBS6OX,RW7Y9OWPKFCNF"/>
        <s v="R2NSLKFF9N8OO1,R3PPFDE9PF1D66,R3T8UTHQS6VMTK,R3IPQ2YEN9J842,R1LAN9221WZNQC,R3KG6USWG4FNQI,RN4ZPVL2G6BXG,R3F2DEWHYVNK10"/>
        <s v="R26RPJGPU2YT4M,R3QTAOTV6O9TGA,R2376RVNIQR2EU,R1KC6358QHQUG6,R1P61XNPIFGZLF,R1PD5KYOWDRSRF,R30SUJFMTAMCL2,R2ITYTNUV06OJE"/>
        <s v="R2OJRVFVJPY47O,RP2NLPF4P8159,RUN7GUB7PBBO2,R1J414M799OFD8,RBS3PPFKHIUVE,RCG667UMY43KY,R3EVGRFBPYMO0H,R21NZ6B0QHBVXN"/>
        <s v="R3UZ9QELD4SGH9,R26LJ3T0R1C2OW,R10OPU90E2KOS8,R368PRLFS9U4NM,R2DG70LW5AVK2U,RX8N5J1JQM4W5,R2L5GQ8S1BOJX8,R3GVWLF89Q0HCU"/>
        <s v="R2MP3ZHMZJIHPO,RMTBPDSRHUOO0,R1ZJ2RU3C1TION,R3H5OE1VNUKGEV,R17IUC88WS63E5,R1NWPQN902104,R3QSZKBK7BXCOP,RRJES0SUCXLVP"/>
        <s v="R3OSR4OYTNNMCV,RPOYK3GUC98ZU,R27D0SFEZ5LMSP,R2AQW90XQ58J8X,R2E1CJLY710609,R3RQYH6EH78GZM,R3KQSMQH0W45XR,R1OD2KDJ4RH6QE"/>
        <s v="R1OQ97JT4BL5EI,R3RR2895R9O2DS,R2462S5LXK8PF8,RMJH8X11LNM88,R3QVXCO0WYM84N,R3H120Q4D5UPZ5,R2QR3OKR575Z8H,R210Y022QTMB31"/>
        <s v="R9G633VF65R7,R1QYOV6VB55XDP,R10DO46U5X7BFU,R1LRIP1E8ZWQHM,R2FZMTECL2LFIB,R3L17NRMB2AJKW,RKAF5JOIWID2G,R28BGB7K15JUSW"/>
        <s v="R1LBKT3YDVVW86,R2PNLSWFYW5QEF,R2I6NKZE7JWNY6,R2OFZC94RLNDG3,R1XIUI1I006DHG,RI07TDJ2DO7ID,RYFM2V5BULJFL,R29WQI1TRENQIZ"/>
        <s v="R3VVDILPFTB4N,R33D06F6025R9G,R2I3H0WMODAWBP,R1AF6E3N2B9CB2,R36R7R03G3ZTT9,R26LX5GA0LIZA8,R376OUGP5M5AHS,R1MC6HR3Y1OZWE"/>
        <s v="R1TD8NMUP7Y7JR,R14MB9E0621MTM,RR23X5VXCOUKW,R37T5HQG9ZZLQM,RTID73IKA1G3K,R2H0S2S7BMUIHH,R1WZZ9OM0LBYFR,R2Q28C8LX2Y717"/>
        <s v="RET6MLCT292IA,R28KTF1812QBSY,RSQKDGLTZET66,R27B4L6ORUNWP0,RVAY1H2CHPFD5,R3H5NH63Y26SZ7,R2OQU5R4OZWFTT,R3UXSYW0X740ED"/>
        <s v="R13Q2BLBWFPEJF,R3FVMXIFTJ8J70,RE4J9O3GFANNE,RBDZELVBRCEKZ,RKUIUH511UFQ,R6M4QYFXEWFW0,R13CCSI2Y1TWIV,R1AN2NIKVZM6JO"/>
        <s v="R7UIR1SQ3MQ7C,RSHEPWEKELRFO,R1I98SU56895RX,R3QY58980PL4G7,R3SP1VLD2ICGHM,R2HI4MKCC9V5CH,R1GWIC0YK34JRS,RD6Q3K7ATDOMX"/>
        <s v="R20SPV6WPX1ZU1,RXRM37GL3SHHH,R1LU6AOHGKF97O,R15V75C4M038Q1,R1Q4Q235B1LFNX,R38UQB68VZ4SUY,R2YTO8AY71C7JE,R35LRIA95CG65D"/>
        <s v="R3E5WJVPAKKEF1,R35VC2K2S2FQGC,R1AIDBLOPDFHFK,R1GQXAGB604WC1,RORXQ24THT5LS,R240THZS4YWK4R,R31H48RDL3O4K9,R3B3A9EA9DKDXN"/>
        <s v="R32YNMGVH3EGMZ,R1O2HX15IC0KCM,RQPKLLF0EQESW,R6CXBNPC3JUIO,R2PAIJQ4JQT4EE,R6IWEVMWJ6MD,R1E1LTXU1CPT48,R2648DSDGDSC63"/>
        <s v="R8C32TJ4LFEH2,R1PEE4BCM8AE46,R2H8MA3JJ3KWBS,R1YMUX3PF91A1L,R32ZAHCTMN2A02,R21Q1UO7WME33S,R1HJB9OT30WHJL,R24NYI1HOKDQ1W"/>
        <s v="REVG93OC7J7E7,R3P1VSN1MLDAC8,R27M4MEXR2CQKP,RLBENTTPSBBSN,R3AUN77ZPS31VZ,R1JBK2TF7A2F05,R39H9E8JLDDW08,R2HUKS6PKBE2AM"/>
        <s v="R3H7NIOGR51BCC,R3BKEMT5488WIB,R31QG2GYR8A37S,R2NO8ASBTPQKQZ,RVB2FQLVO9N0A,R1366OOBBOMJI2,R21V60CHP3W6KY,R207DKP7LXNDSC"/>
        <s v="R22ZQT5S2PIBQO,RP1O8SOYEEI2L,RUUA046AAE2O4,R9EFKXYBWPGEM,R3CVDJ2J9QIOBM,R23QZ7HVMFQB5P,R37GCUOM2FLA5S,R19K6RVW961VVG"/>
        <s v="R3BXPMFHV4SWWY,R38TTJ6VHIUZWV,RWDME913KW45B,R1K3HET5H2KKAR,R2274AOJUMM3KD,R3TWY3L3AL5FYY,R3AUNSDP9VKTBV,R37L9U3PHOUSZ1"/>
        <s v="R2LQDV6ZW6PDCN,R1UOQIASAHX1RT,R1JFI2SFXY2RHT,R2E769627S4MC8,R2OJJNFKCULCQ5,R2HF7T1QUVDRRY,R301AKJI57TYXO,R3JE7DP45RMLLE"/>
        <s v="R1DRVWDPCVUHMK,R23XQ10QUS68QY,R2KDJ8P8S6G9O3,R3H5V5Q927ZRI7,R31AIVLTBLTZZL,R17RUD99JNP3QE,R2B2ZOL2SLVIWS,R2DPWOUGJP73L1"/>
        <s v="R2K8VZSTF6Y1UH,R30LKPXEPE0CZE,R2714DP5UNSOQ,R1SR34QE2CLNQX,R33PWFEYQMQH30,R1JCIP3VLGLT7E,R2C96SQWZU7SM4,R2QG25I5PKC8ZD"/>
        <s v="RP44N8NRPVZ64,R1FETO75Q18Y6N,R3QS7GCDG4CKQ5,R1OAWG0HEQ62FT,R32BTYN4QF56J9,R1D0MOCMENKIT1,R3V1DRV00BSNS5,R2CVEAXB0MKT2Q"/>
        <s v="R3PHYNEGUHVNDJ,R3U3Q0ET3JUC76,R1AJYRLEYBQKHQ,RIJ0LF1TCS88U,R1U7C8WLUNQGS1,R1G0KB7WIUAYV6,RH81LB9FFSVDB,R8LK8I42MTY6L"/>
        <s v="R37X0IRA8XP1DZ,RYGZ67N1YAQ1V,R1RC5PYP8XJQ7F,RSQJ9ZHLKQ8HS,R1HWV58EX5INPJ,R2CBZ8US6D3TFW,R94RMNAVSZNCT,RIP6JERBIMOOZ"/>
        <s v="R1K0ML8QPZZSH7,R1VJZH5L1SRLPA,R2TTZ6Y61C1955,RYRQ7HQ4WDD0R,R24V2VP33R7Q4Z,R1F215HE3H6ZGT,R1YT2C41FFR9NG,R2UR2X3ZHZC5MU"/>
        <s v="R9GL8284FSYUG,R1Q6Z3DZDJMDPN,R25CLTZM7X33KC,R3EZN6N234M56M,R3V5ZJK278N7DE,R2D7IYLDOK44OG,R3E1T8ZS17TP57,R388P83LV3P6PH"/>
        <s v="R3333X2IOK8J6C,R3UBMYP1E5RM5Z,R38CR6UCL8Z5F,R1NJ40Y3GL2XGK,R1MQP6KOMV9PHC,R2NTVG1I8CIRDI,REQ0A5BYHG678,R208N2LRQAPM3F"/>
        <s v="R1BR8BOPOWGU0F,R3EATDEV562Z39,R1BISP21J4W67Z,R371Z2WNIHW6BE,R1DUEJXRERZVJ9,R1C2TIDQCPNW4A,R1KWEO556IO34F,R2Z4EQK80846LQ"/>
        <s v="R18ND09BJJWOI1,R35PEU0UI25EJQ,R1PUXDH1YJ1C7P,R3MYQMWYBPFNCE,R27R9HRO9LGATW,R6VNO2JYF3N4U,R23OWJ2539E2YY,R20Z8QRT7O6F3H"/>
        <s v="RYWL8U25UKVRN,R2OZKOAWL1O0AK,R20H2HQK57AY6M,R8D71Z6FT69SZ,R1SHRMSVKCLPBV,RL642290VV0FY,RY9QSE50DS1XF,R3G6DENLSHD8FG"/>
        <s v="R35122PFZXLW77,R20F9Z88XI969Z,R32BCA8W6W1KIF,R8IJQ4BCU3EYB,R1U0ELVGODA4FE,RK6G1OA2NXLKX,RSPH5EIECZOR0,R39210FVK81Z0W"/>
        <s v="R1T19FVDX8Z7T2,R1E1AMYN17K7HJ,R20AXB80IQO0DK,R2N3QQAXIBYD1U,R23O6CFX5FQGEH,R28PM4P5ZGL5B9,R3I7005LCPIHBK,R14X0EVJHHB3B1"/>
        <s v="R3N2A5DV7IPG6R,RXX6FP17PFNBS,R1JENN8Y0UV8G,RXPE5ZQ9LKS94,RGJ8L0BDZJ7U8,R3122SJIEKZ4O2"/>
        <s v="R252H4TFMWK9L7,R3SAFGRVGD7GTV,R1FVCFYT4SGY76,R2437QVPEQFXQ6,R2H5VGCES0DGQY,R1DO5MB8H8GCUI,R10I87E4DVQPCL,R39U1YGSKUXRN6"/>
        <s v="R363CESXF8MX1J,RPFBIUJQY7U8J,R1RANSDWMZLOFX,R2KRLWEGK8WRUV,RJT2AYA3VYJKW,RED9KLRCGWVCA,R8AVX9DP1CA8T,R27B8CDIU1PSLD"/>
        <s v="R18OKMWGX8SA0L"/>
        <s v="R3G3XFHPBFF0E8,R3C0BZCD32EIGW,R2EBVBCN9QPD9R,R9SAQHLVMF9ON,R3P4WQ85WREE09,RE1AN3DMA316N,R3BKQ2HLTYB0G4,R28M0VG1XQJLQ3"/>
        <s v="R3DDL2UPKQ2CK9,R2SYYU1OATVIU5,R1VM993161IYRW,R28K4Y5JF23GNU,R2KM7BT1FRZOYU,R2KQMTZQ5QCIP6,R1VWQ34O0MNDLC,R2GBEWZ5FISS7X"/>
        <s v="R1TLRJVW4STY5I,R2O455KRN493R1,R3Q5MVGBRIAS2G,RDUWK5R7MYO0F,R2PLXU82PLNOS,R3OGEQWZH4DYFA,R5I0WH8YY7K9V,R1MC4M4R6ZDUBE"/>
        <s v="R39Q2Y79MM9SWK,R3079BG1NIH6MB,R29A31ZELTZNJM,RQ7XAO5UTJQZT,R223OFAZGIK4X7,R27WMZV25K3TN1,R302QB4GVL3F8T,RBZRSE5J6HCF3"/>
        <s v="R20RBRZ0WEUJT9,ROKIFK9R2ISSE,R30EEG2FNJSN5I,R2ZC03S4QXOW4Y,R186H8YW34BQD5,R10NC3D321N59G,REKF75G4SOAOX,R2G0ZT4JQX322I"/>
      </sharedItems>
    </cacheField>
    <cacheField name="Review_Count" numFmtId="0">
      <sharedItems containsSemiMixedTypes="0" containsString="0" containsNumber="1" containsInteger="1" minValue="1" maxValue="8" count="8">
        <n v="8"/>
        <n v="4"/>
        <n v="3"/>
        <n v="1"/>
        <n v="7"/>
        <n v="5"/>
        <n v="6"/>
        <n v="2"/>
      </sharedItems>
    </cacheField>
    <cacheField name="Review_title" numFmtId="0">
      <sharedItems count="1194" longText="1">
        <s v="Satisfied,Charging is really fast,Value for money,Product review,Good quality,Good product,Good Product,As of now seems good"/>
        <s v="A Good Braided Cable for Your Type C Device,Good quality product from ambrane,Super cable,As,Good quality,Good product,its good,Good quality for the price but one issue with my unit"/>
        <s v="Good speed for earlier versions,Good Product,Working good,Good for the price,Good,Worth for money,Working nice,it's a really nice product"/>
        <s v="Good product,Good one,Nice,Really nice product,Very first time change,Good,Fine product but could be better,Very nice it's charging like jet"/>
        <s v="As good as original,Decent,Good one for secondary use,Best quality,GOOD,Amazing product at a mind blowing price!,Nice Quality,Good product"/>
        <s v="It's pretty good,Average quality,very good and useful usb cable,Good USB cable. My experience was very good it is long lasting,Good,Nice product and useful,-,Sturdy but does not support 33w charging"/>
        <s v="Long durable.,good,Does not charge Lenovo m8 tab,Best charging cable,good,Boat,Product was good,1.5 m ‡§ï‡§æ ‡§ï‡•á‡§¨‡§≤ ‡§Æ‡•á‡§∞‡•á ‡§≤‡§ø‡§è ‡§¨‡§π‡•Å‡§§ ‡§π‡•Ä ‡§≤‡§æ‡§≠‡§¶‡§æ‡§Ø‡§ï ‡§π‡•à ‡•§"/>
        <s v="Worth for money - suitable for Android auto,Good Product,Length,Nice,Original,Very good quay Cable support fast charging.,Original MI cable for charging upto 33 watt,I am veri happy with this product as it provide turbo charging."/>
        <s v="Works on linux for me. Get the model with antenna.,Does what it say but other brands available at lesser price,Easy Handle,Great product,Perfect working,Speed is perfect,Great Design, Build, Connectivity Range, Packaging and other features but no linux support since v2,Very good"/>
        <s v="Good for fast charge but not for data transfer,Good cable compares to local the brand.,good but doesnt last,Good product,Good Product,Good and worth it,very good material quality charging speed is 15 watt,Not a fast charger"/>
        <s v="It's quite good and value for money,Works well,Hdmi cable,Value for money,All good,Gets the job done,Delivery was good,This one was my need to purchase"/>
        <s v="Works,Nice Product,Fast Charging as original,Good for data transfer,Average. Cost effective,Good quality,Great Product,Nice"/>
        <s v="Great but,Worked well for 6 six months that‚Äôs it,Compatible with Apple iPad 2nd generation and charging very well.,CABLE,The product is good but the phone gets disconnected at multiple occasions.,Not a fast charging cable,Good item. Value,Amazing product and value for money"/>
        <s v="Good product,using this product 8months It is done I have not faced any problem so far, its build quality best,I really liked this one.,Very strong and support fast charging ,,Nice cable,Best data cable charging fast,Good job,Good but need some improvement"/>
        <s v="It is the best tv if you are getting it in 10-12k,Good price but the OS lags,GARBAGE QUALITY,Good product.,Good quality,Great experience everything is fantastic ü§†,Super picture quality and sound quality,Awesome"/>
        <s v="Good for charging and Data transfer,‡®Æ‡®ú‡®º‡®¨‡©Ç‡®§,Good Quality but less Power Delivery,Fantastic!,Good,Not useful,Doesn't fit properly,Can't support Oppo mobile for fast charging"/>
        <s v="Sound quality,Very nice,Value for money,Good,Good for its price.,Good item,Budget friendly,Good"/>
        <s v="Good cable for car,Good substitute for orginal,Better Value for money Product,Way better than the original,Absolutely amazing.,Namm hi kafi hai,Very good,As the names say Durable cell it a durable cable ;-)"/>
        <s v="Good product ; Average Finishing,Save it purpose well without any issue. I am satisfied,No issues,NO NEED TO PUT AUX CABLE FOR CONNECTING AUDIO FROM SECONDARY MONITOR,Good product,Not so Bad,Good,Worked will for only 3-4 months."/>
        <s v="Good,Sound is very low another brand comparing in better,Service provider not meet my home refuse, tv i am not using bad service,Good product,Ok super,Floor stand does not come with it ...,Good,A budget friendly TV with a clumsy UI and Remote"/>
        <s v="Worked on iPhone 7 and didn‚Äôt work on XR,Good one,Dull Physical Looks,Just Buy it,Go for it,About the product,Get charging cable at the price,Working well."/>
        <s v="Wonderful TV and Awful installation service from amazon,Acer Television Review,It's a good product for that price.,Good for the price,Almost a complete package,Nice Product,Good product,Super designed"/>
        <s v="Cheap product and same is the performance but does the job,Good,No Box!!!,Good,Value for money,A very good quality cable with rubust built, and it does the work.,Value money,Good product."/>
        <s v="Worthy and most affordable - Great TV,Good product,It's really worth the money but,Better product in this budget,Product review,nice tv,Best product,Budget friendly TV"/>
        <s v="Ok cable,three pin with hybrid wire,Sturdy,Nice,Good.,So good,CarPlay Not supported,‡§™‡•à‡§∏‡§æ ‡§µ‡§∏‡•Ç‡§≤ üôÇ"/>
        <s v="Very good product.,Using as a spare cable in car,Sturdy, Durable, Fast Charging!,Good brand,It‚Äôs like original apple cable,One of the best wire ..,Super well build. Quality product worth the money,Good product"/>
        <s v="Just buy it dont even 2nd guess it,Quality is good,Nylon braided quiet sturdy,Amazing,Feels like steel harnessed wire - strong,Sturdy and durable. Useful for charging Power Banks,good,Nice quality"/>
        <s v="Nice,good,Paisa vassol,Sturdy and long.,Good for the price and great quality.,Works as expected,Good,Good"/>
        <s v="Good product,Good for charging, bad for data transfer,Wait to get mexmum discount.,The cable quality is best and charging pin is at right position to stand üëçüèª,So far super,Good,Good but issues with design,Maine 99 me liya hai offer me or ye worth hai."/>
        <s v="Great Cable, Charging Speeds Could Be Better,Good,A good cable.,One of the best type c cable,Works as intended.,A good buy. The extra length helps a lot.,Good,Ok"/>
        <s v="Good,Genuine product,Not first charge this cabil,,Nice cable but known durability,Got a used type c to c cable and the xable was damaged,The product is Genuine and Good,Abdul kadir,Good"/>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Good,Worth to buy,Great value for price,Good product,Nice product.,Reliable and worth it!,Much more sturdy and durable than Apple cable,Good"/>
        <s v="Worth it!,Good one,Robust and effective.,Good,Good,It's a good product under 199 rupees It's neatly packed and has good quality built,Nice product,Worth the price"/>
        <s v="Decent product. Value for money.,Value for money,Improvements Needed,Everything thing good except the installation experience,Overall taking all aspects TV is good within the price point,Tv installation services,One among the good TVs in the market.,Picture"/>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Functionality as described,Working,Great USB in budget,Good,Good,It just works,Works with my Casio ct-x700 well,Still working after 3 months"/>
        <s v="DETAILED REVIEW after 3 WEEKS of Usage !!!,Priceworthy.,It's a good product,Good,Vivid picture quality is stunning,SUPER DEAL,Value for money,Very nice"/>
        <s v="Dual Bandwidth,It's good,Simple and effective,Easy plug and play,Only 200mbps support,Great Device for Old Laptops,Good device but be careful for a defective one.,Excellent Speeds and Coverage!"/>
        <s v="Its slow in charging,Ok product,Looks good, but charges slow,very slow charing.,Poor quality, iPhone part will last for two months only, other two are ok,Charger,Product ok,Slow charging"/>
        <s v="good tool to use for,Brand is always good,Overall good and a better experience,It is useful to me.,Works well with cpplus dvr,Good,Its not plug an play u need to install the driver and will support till 2.4 Ghz not above that,Surveillance Camera In My House"/>
        <s v="Overall Good,Works well. Will comment on durability after using it for a few months.,Nice product,Channel button doesn't work,Compatible with every smart tv,functionality at a budget,Number keys not working,It's good to go ahead with this, for Samsung 6 series"/>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Works flawlessly on Ubuntu 22.04 (if installed correctly),Best for kali. Do not read another review.,Nice product,From 0 to 70 ‚Ä¶,Good External Wifi Signal Provider,Superb,Awesome and easy to use,Good product"/>
        <s v="Good product but costly,It‚Äôs really long n sturdy no homo üî•,Takes longer to charge than the regular cable,Quality is really good,iPhone X pink charging cable long one ‚òùÔ∏è,A good purchase,It charges fine for me,Absolutely fantastic USBüëçüëçüëç"/>
        <s v="Firestick plugging in issue, otherwise a good deal,Cheap &amp; Best Product,Low budget led tv,Nice tv,Very. Good,Why is the installation guy asking for installation charge?,Good Budget Tv,Good TV but after using it for 9 days, has found a flaw"/>
        <s v="Good product,Strong and powerful,Useful product.,Very nice üëå üëç product,Good üëçüèª,Good,USB,Strong buid , study design , charging speed ‚òπÔ∏è"/>
        <s v="The button contacts are not very good.,Okay for temporary use,Seller: Smart Place Store; Remote Not original,It's below average,Ok,Tata sky remote,Tatasky remote.,Working one, but parts are flimsy."/>
        <s v="Nice,Awesome,Quick not chargerü§è,Expensive at this price,Multiple mobile can‚Äôt be charged at a time,THIS IS FAST CHARGING ON BOTH MY SAMSUNG PHONES AND IPHONE TOO. Go for it !!,Excellent quality!,CHARGING CABLE"/>
        <s v="It's working,It's gud üò≥,Cable quality is good.,Durable and Works Well,Good data cable same as shown in pic,Portronics knonnect L 1.2 mtr Micro USB cable,Ok,Great quality"/>
        <s v="Simple and good,Satisfied!,Good one,Light weight, good working,ok,Poor quality! Stopped working after a month!,Not able to connect,Works well with Airtel DTH"/>
        <s v="Best(Branded) Budget TV,A high-quality 4k Smart TV from Samsung,Received Defective,Got Replacement,Nice product but,Tv is good,Best budget tv,Value for money. Samsung is always good,Value for money product"/>
        <s v="A well-priced product.,Lenthy cord.,Product is working as expected.,Lengthy cable, works for car dashcam,Product is okay but they give 50rs for giving 5 stars.,Misleading length (1.2m), rest fine,Good Product,Good"/>
        <s v="Its ok product not too good not bad,Cheap and best,Performance,Works well,Not working with Fast Charger,This Type-C cable is awesomeüòç.,Does not support display,Good"/>
        <s v="Worth the price,Mi Smart Tv 32&quot; :- 7/10 average.,Worth using since 1.5 years,expect more from mi,Worth for money.,Good product,It‚Äôs good,Go for it without thinking twice."/>
        <s v="Iphone User,Overall good,Perfect price, perfect fit,Good,Worth,Perfect replacement for Apple cable,At this price it's a steal.,Good cable with decent price"/>
        <s v="Value for Money,Good product,Great excellent picture quality,value for money,Worth for the money,Good,100% Value for money,Value for money"/>
        <s v="A nice &amp; sturdy product.,Assembly,nyc hairdryee,Good,Fits perfectly!!,Not suitable for 50inch and above üòü,Worth buying,Worth"/>
        <s v="You can trust on this one,The best usb cable,Wel build just like original .,Nice!!,Working perfectly,Basic,Good,No issues"/>
        <s v="It worked well for some days later it is not working , I want it to replace.,Extremely fine,Superb product,This is very decent, quality is super good!,Good,Awesome Product Quantity &amp; Value For Money,Go for it..,Be(a)st in the market."/>
        <s v="Good.,Good product,Ultimate product,Good Product,Not that good. But ok for the price.,Fast cable,Fast charging üëç,Best Alternative to Original Cable"/>
        <s v="Very good product and met my need. Thanks,Decent value,Nice quality‚Ä¶ trustable‚Ä¶,Just well in this price.,supports 2.4 amps fast charging,Nice,Nice.,Value for money"/>
        <s v="Better..!!,Charging speed is not guaranteed!,Exactly as advertised,Excellent warp charge cable,Nice,Amazing cable,Best fast charging cable,Really a good cable, Recommend"/>
        <s v="Good product,Its good, but micro usb doesn't fit my phone.,Good and useful item,It is very best cable,good,2 in 1 Charging Cable.,Sturdy cable overall,Nice &amp; Best Charger Cabel"/>
        <s v="GOOD,Thank you Amazon very good charging cable,Good,Very good product,good quality,Very Good Product,This is fast charging USB!,Simply perfect at the price of below 100"/>
        <s v="Good, Value for Money,Picture quality was nice....over all product nice,Till today everything okay,Y,Good,Outstanding Performance,Must buy,Value for money"/>
        <s v="Value for money,Nice product,timely delivered with good packeging,Good in quality,Quite nice cable, Go for it,Good product , value for money,Worth buying,Nice"/>
        <s v="Good Product,Good product for my fire Tv,Over-all food,Good product,Product quality is very good and so is the customer service,It‚Äôs good,worth buying,Remote is working fine"/>
        <s v="Good in this price,Speakers and sound next level,Bad remote,Remote problem,Good quality üëç,Skywall 32 smart TV,Phone se screen chalane fasta hai,YouTube me I'd nhi bana pa raha hun"/>
        <s v="Good Stuff... Recommended!!!,Need better quality,‡§è‡§ï ‡§Æ‡§ú‡§¨‡•Ç‡§§ ‡§™‡•ç‡§∞‡•ã‡§°‡§ï‡•ç‡§ü ‡§π‡•à,Good,best buy of this cable,Best for,Tough,Nil"/>
        <s v="Nice product .,Good quality Braided cable, VFM,Good cord, but has Earthing issue,Ok,Good product. Little bit fast charger for phones like redmi.,Fast charging is working properly,Money value product üëå,Cable a Nice product"/>
        <s v="Super charger in lapster,Best among the rest,Classy product and authentic one,Excellent product,Worked fine ,thank you,Stylish and flexible cable,Amazing,Value for money product"/>
        <s v="Will not work with new system,Veri good,Ok product,Access wifi signal.,üëç,very good,Good Product,8139EU based okayish but low reception"/>
        <s v="Does its Job fine,Working perfect,working fine,Disappointed,Does the job.,Nice product with good quality,Good product,Nice Product"/>
        <s v="TV looks fine, however I see some lag while selecting the applications,Best TV in the Price range,Good for value,Good build quality,I am satisfied it's service till now if this will continue then it is very good,Affordable price for all,Very good tv,It's good"/>
        <s v="Good product,Best produced,Working well as of now,Money worth,Good equipment,Writing after one month use. Working okay no issues till now,Nice product,Easy piece of great product"/>
        <s v="Very hard to use,Good,Required Replacement but replaced one is Good,Good product &amp; connectivity,Used remote delivered,VFM, Perfectly Compatible.,Working fine with mi tv4,I've bought it 4 times in a year"/>
        <s v="Product is nice,Decent cable,It charges all the three types,Value of money,Product is good and worth of money,Good material.... working good,Very good,‡§†‡•Ä‡§ï ‡§†‡•Ä‡§ï ‡§π‡•à"/>
        <s v="Easy to use,Working fine - but errors while using USB and Ethernet adapter together.,Speed is just awesome go for it,Best price to buy,Awesome product,Overall good,Drains battery if you use on smartphones,Excellent product but it has 1 major and 1 minor inconvenience"/>
        <s v="Good,I don‚Äôt like this product,Awesome product,Best cable for iphone xs .. works well with fast charging brick,Low quality pin but wire is fine,Excellent quality,Awesome quality and fast charging,Works fine"/>
        <s v="Nice cover,Good quality,Dealfreez Full Wrap Silicone Remote Cover Case is an excellent product,Remote Cover,Loved it!,Soft,Best product for the price,Look's good"/>
        <s v="Exchange of the cable,Go for it !!,It works and it is worth,Superab,Works Well and Durable,Very nice product.,Gud product,Stopped working in less than a month"/>
        <s v="‡¶≠‡¶æ‡¶≤‡¶á ‡¶ï‡¶æ‡¶ú ‡¶ï‡¶∞‡¶õ‡ßá, ‡¶™‡ßü‡¶∏‡¶æ ‡¶â‡¶∏‡ßÅ‡¶≤‡•§,Just what I wanted.. works perfect,Great üëç,Good,Works fine with my Samsung smart TV.,Works perfectly,Not OEM. But works as expected.,Its a good buy works"/>
        <s v="Good product,Is worth the money you are paying for it,Good quality cable,Go for it!,Nice product‚òëÔ∏è,Good buy,You can trust Wayona,Quality product , Life of product is good ."/>
        <s v="Good material, fast charging,Costly but good product,Support type c super fast charging,Good quality,Sturdy cable &amp; has decent charging capabilities.,Good buy.,Gud product.,Very good product"/>
        <s v="No reasons to complain,Value for money,Nice,Works,Value for money,Go For It,Nice,It's fast charging good quality priduct"/>
        <s v="Good TV for the price. (But my experience was not perfect),Good but not best @!@,Decent tv for the price but misses on basic smart features,Perfect one in our budget. Speedy and customer friendly approach from vu"/>
        <s v="Good.,Low price &amp; value for money,Value for money,As per price ,product is excellent üëå,The product is great but you might get scammed on Amazon,Very good üëç,Nice tv,Budget free"/>
        <s v="Good tv and features in this budget.,Genuine products,Offers a lot of functionality for 32 inch,Best Buy under Rs. 16000/-,A perfect TV for your room,Super üëå üëç,Nice,It's amazing with this price 15.5K."/>
        <s v="Good,Good,Nice Product,Good looking üëå good protection for remote control,It's a very good cover..I liked it.,Good,Expensive,Nice"/>
        <s v="Fast charging cable,Good product,Don't buy,Excellent design and Material quality, Amazing Charging speed,it support's fast charging and also support android auto for car,Good type c cable in less price,Fast charging not support,NOT A FAST CHARGING CABLE"/>
        <s v="Average,As good as original,expensive,Bought it in aug and by oct it is not working.will i get a refund or replacement,A useful compatible product.,Volume button doesn't work at all,Works.,Best Remote,Connect Very Well"/>
        <s v="Good,Not happy with this product.,üëçQuality,Not bad,good to charge at home, not in vehicles,Easy to store and use built in quality of plastic roll could have been better,Good,A useful device."/>
        <s v="its not for fast charging as per my use and this don't support in car for android auto.,Great,Can be used as spare in an emergency.,Good,good for car drives,Not worth Doesn't charge,Good one from portronics,Excellent cable"/>
        <s v="Perfect product,Better than the original cable,Better then original,Good,The Very Best,Works absolutely fine,Charging is very slow.,Best Product"/>
        <s v="Some buttons not working in first week of purchase,Good,4,Must buy product,Quality of product is wonderful,Very bad experience as I have received a working remove and not being able to return it,Orignal product,Good product and good customer service"/>
        <s v="Value for money!! But don't expect Flagship quality.,Good,Good product,Good,God,Value for money,Nice product,Youtub is slow but all perform best"/>
        <s v="Hisense Vivid 4K TV Initial Impressions,Picture quality,Best in class Audio &amp; picture quality,Good products,Amazing,Good,Good product,Good size for small leaving room of 18'*9'6&quot; ,sound quality is also good for small leaving room."/>
        <s v="Worth Buying,Good one!!,Very nice seller service.,Nice cable,Nice product üëç,Does not work universally for all devices,so far good can be a bit lower,It's a good product you can buy and trust."/>
        <s v="Good product,Hdmi cable,Nice,Do buy without any doubt,Working as expected,Thanks Amazon for its premium choice,Good product,Works well and good quality"/>
        <s v="IFalcon 32inch smart TV,It's good,Good in Smart TV,Better,Smart android tv,Value for money,Meet expectations,Nice product ."/>
        <s v="Works for LG 4K LED,Awesome product,Good copy Remote,This remote works!!! A relief!,Good replacement for the original remote control,Timely helped me for my TV,It will work(for meüòä),Just works"/>
        <s v="Solid and quality material,Good product, everything good to buy,Clear and Cristal clear sound,Good,Super,Value for money,Good cable but over priced,Decent quality and 4.6M long"/>
        <s v="Good Quality but cheap color,Good product ,at this price,Good product,‡§Ö‡§ö‡•ç‡§õ‡§æ ‡§π‡•à‡•§,Nice product with finishing issues,Perfect Gen 3 Echo Dot Holder,Happy,Your power outlet has to bear the weight"/>
        <s v="Very useful,Good Product,Good,Very very short wire,Good quality, suitable to use with Powerbank,Great,Not satisfactory,bad not use no working usb cebels no replec prodacts"/>
        <s v="Sturdy and good quality,Small cable, works fine,Average,Good one,It affects iPhones‚Äô battery health,Did not like,awesome product,Good"/>
        <s v="Love Amazon but lg is misleading,Amazing product,Worst service from LG,Good,Simply beautiful,Satisfied with the TV,Great deal,It is quite ok"/>
        <s v="Fantastic Ultra High Speed HDMI cable,Amazing product,Regarding cable"/>
        <s v="Works like Charm,Useful,Good,Very nice,Doesn't perform like an original.,Working properly,Most of the functions work,It‚Äôs Working"/>
        <s v="Changing speed,Make it better,Superb Build Quality,Highly satisfied,Best Charging Cable Ever,Good value for money option,Cable quality,Nice"/>
        <s v="Rmote for MI TV,Good,Good but low quality,Remote is faulty . It looses it's connectivity with the tv atleast 50 times in a day.,Failure of the Unit.,All good, except voice recognition,But for first time user. Manually switch on and then pair. After pairing it's good,working good"/>
        <s v="An unbiased look at the Kodak TV,Sound good,It's really worthy and the most affordable,Not bad!!!,a value TV for the price,Good in all respect,Kodak tv,Smart tv"/>
        <s v="Good product,Not bad,WORKING WITH Airtel DTH,Good,Ok not bad,This was so old,Not bed !,Worst product"/>
        <s v="Good,QUALITY IS GOOD,Value for money product,Very nice,Not supporting for CarPlay,Good,1 month review,strong enough"/>
        <s v="Durable,Good Product,Okay üëå,So far so good,An absolute best,Good cable,Worth the money,Good for charging Not good for data transfer"/>
        <s v="Value for Money,A good upgrade from stock cable.,GOOD CABLE,Value for the money,Great buy,Overall good,Awesome experience,Worked as expected"/>
        <s v="Superb,Reviewing after 3 months of use,Good braided cable.,The best cable. Very useful.,0k,Does The Job,superb Product !!!,It's fast charging cable."/>
        <s v="Valume for money,Can‚Äôt turn off HDR in webOS while watching android apps,Webos, Magic remote &amp; LG like UI at 19k,Satisfied,Good,Value for money,Exchange Offer AND Extended Warranty of 2 Yrsnot been Given,Overall a good product and Value for money"/>
        <s v="Install CSR Driver For Advanced Features + Stability (More Than Just Bluetooth),Thik h,Driver installation CD was missing from the package.,Not compatible for office usage,Spr,THIS IS MY 2ND ORDER,Waste of time &amp; Money , Not recommend,Wrong product delivered."/>
        <s v="do not buy"/>
        <s v="VFM and kudos to egate to launch a fhd projector at the lowest price and it is not bad at all,Good Bluetooth Projector,What more can you ask for at this price!!?,Good for winter nights.,Nice purchase,Value for money,WORTH EVERY PENNY SPENT...,Value for money"/>
        <s v="good,Worth product,Good quality,Very good HDMI 2.1 cable,Best hdmi 2.1 cable 8k 60hz / 4k 120hz,Did not like the quality and when connected I see a red color picture,Value for money must buy it for eArc"/>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Satisfactory one,Optical cable loose contact,Digital to Analogue converter,Its a good Product to connect Home Theater Music System without optical audio port.,Very good product.,Good,High quality amezon basic top notch go for best sound quality,Good"/>
        <s v="Good pick for Galaxy Note 9,Durable and quality product,Best Cable for Android Auto,The cable I will always carry when I pack my stuff for a ride.,Good charging capacity and data transfers,I bought it for my bike,Excellent,üëç"/>
        <s v="Quality is good,Very sturdy,Very Good Item for the price offered,This lightening cable support data transfer as well got this at 99,Lightning cable,worst product.,Great,It's very good product I really happy it's quality was amazing thankyou Amazon"/>
        <s v="Good only for Charging,Well it's a great cable you can trust on,Another quality product from Belkin &amp; Amazon,60W support not clear,Become a belkin fan,Happy with performance,The only competitor to original cables,good"/>
        <s v="Worthy product,Very good generic remote for Samsung LED/LCD TV.,Workingüëç,Overall good,Good built quality,Durability is my concern,It is perfect for Samsung smart tv,good"/>
        <s v="really good producers,Thompson smart tv remote control,Best for Kodak tv,I love it,Not feather touch,Working fine,Best without voice control,Value for Money"/>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Great to use, serves the purpose,Good Quality,Good,Good one,It's okay,Good original cable,Good quality,V good product"/>
        <s v="Good device and makes your laptop to utilize maximum wifi speed.,Good Product, worth of buying,Best to recieve 5g or fiber speed,Good,This is really a good Wifi-Adpater and a life saver,Wifi 5 speeds are amazing!,Booster speed,Best Product to Buy"/>
        <s v="Worth the money spent,Nice product also the sterdiness good as expected.,Not the correct charger for Samsung S9,Nice product,Superb,Doubts on fast charging,One time purchase,Good Product"/>
        <s v="Good,Superb quality,Good products nice one,Working well with iphone11.,I always rely on this companys products , so very good. Thank you so much"/>
        <s v="Good,Very nice,Best quality,Not bad,Best WiFi module,good,Working fine,Good Product"/>
        <s v="Compatibility,Good one but voice not working propoer,Good but needs improvement in quality,Not strong,Works good,Waste of money,Works well,Don't buy... This remote"/>
        <s v="Poor plastic Material but it works.,Very cheap material but it works...,Good one,Working on par with original,Working well , quality is okay,Value for money,Not for good,It looks like original"/>
        <s v="Good quality product and long lasting.,Ok,Really fast.,Yes good,Cable speed,Goid,Working fine,Just worth it"/>
        <s v="Reliability,Best non apple usb to lightning cable,Good,Good quality using since a year,Good,Very good product,Nice cable,Worth Your Money and best alternative"/>
        <s v="Overall it's a good product for mobile charging.,Awesome üòé,Gud data cabel....,Very good USB C TO USB C Cable .The one does not entangle to develop fold leading to cracks and cuts,Best,Rigid and high quality,Super durable,Great i have been using for 6 month"/>
        <s v="High price,Good quality,Go for it,3.0,Thank you Amazon,Awesome buy,Ok,Nice product"/>
        <s v="A budget Android TV,Wall Mount was missing from tv pack,Good,Good product but installation service is not good,Nice product ‚ò∫Ô∏èüëç,i am very satisfied,Good,Very good product in this price"/>
        <s v="Data transfer not the best,Good cable for iphone,Working Good,Best quality,Fast charging,Genuine product,Nice product,Good"/>
        <s v="Works just fine for my vu tv,Quality to be improve,Good,Good product,Value for money üëç,Works fine with Vu smart TV,Good Product. Suitable for VU,Ok, Quality can be improved"/>
        <s v="Good product,Good product,Built and charge power,Nice product Happy to buy,Not recommended,Good quality but charge little slow,Stopped working within 6 months,Value for money"/>
        <s v="Terrible,Charging status,Good quality,good charging,Nice product,Waste of Money.,Fast Charging Cable,Charching"/>
        <s v="You might be able to get away by using other usb too,Built well but there are flaws.,Good alternative for Apple cable,Good alternative,Best buy,Good,Value for Money,Works as advertised."/>
        <s v="Good product,Working,Something is better than nothing,Average,Good,good product,Good work,Good"/>
        <s v="Fitting issue,Perfect fit good quality product,good product,üëåüèªFit, üëçüèªcost wise, üëçüèªüëçüèªmaterial.,Wonderful product,Good for. New remote.,Nice product,Perfect for samsung frame series solar remote"/>
        <s v="Useful but the length is a bit short,This product is overpriced,Not proper,good,Happy to get it,USB Cable,good,Theek hi h"/>
        <s v="Excellent solution for Sony TVs,Worth purchase,Very bad,Bad product,Remote,Good quality"/>
        <s v="Damaged product,Good quality aa well as fit,Good but fits loose at top, bit tight at bottom.,Fits the Samsung Smart TV Remote Perfectly!!,Perfectly fitted,Costly but good,Average product,A worthy product"/>
        <s v="BEST WITH BOAT &amp; LG SMART TV,This product is overpriced,Good picture quality, sturdy,It worked when I connect with soundbar to the smart TV,Good üëç,Good quality product my solve screen onn off,Ok,This cable support HDMI arc, but each time we have to select port in TV"/>
        <s v="It works,Reasonably Good Product,Very usefull,Work with iPod perfectly.,Not a good product,Wonderful Product and fast charging,Nice cable,Usefull to me"/>
        <s v="Worth of money,There is no 8 gb storage only 2.8 is there,Superb quality,Good product,Nice product for tcl android smart tv,TCL 32inch android tv good quality and rate,Nice smart Tv,Paisa vasul"/>
        <s v="They did what they said... Sent a replacement when complained...,Charging Rapidly on Replacement,They did what they said... Sent a replacement when complained...,Capacity,Not original but worth buying,Does not support fast charging,Good,Good quality"/>
        <s v="Value for money,faulty product,Must buy,Best one,Fine with the charger,Not upto the mark‚Ä¶one time usage product,Value for money,review"/>
        <s v="its not Universal,Tatasky remote from Amazon is cheapest, best,Good services by amazon,Okay product,1 item missing,Nice product,Ok,Good for general use"/>
        <s v="Beat projector for good price,Value for money,Excellent,Wow!!! Just wow!! üî•üî•,Recently purchased and started using from yesterday,It's beautiful, premium portable useful gadget,Brightness is excellent.,Experience"/>
        <s v="Value for money,Does the job,Waste of money product,Ok types,Waste product,Good for the price and works well with Tatasky remote,Don't buy it,It works"/>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Good compatibility,Good Product,Good nice serves the purpose ..Build quality is also good .,Not meet the anticipation.,Good,Nive product worth for money.,Horrible experience,Thanks for prompt replacement."/>
        <s v="Nice,Nice product,Value for money,Karbonn,Good,Nice product,Not suitable for external monitor purpose,Good"/>
        <s v="Almost Perfect!,Review After using 1month,Nice tv,Panel and video quality,Good Product,Worth for money,Nice,Good"/>
        <s v="It's working perfectly for my mi stick,It's a genuine product,good items. value for money.,good,Good quality product,value for money,Nice picture quality,Good Product"/>
        <s v="Good Quality Product,Good Product,Good,Perfect HDMI coupler,Very Good Connector,Does the job,Product is good but not working with Fire tv stick.,Perfect"/>
        <s v="Low quality material use,Good one,Cable is good,Charging,Good,Good,Best car charging cable,Subscribe My channel - Tunetworks GAming"/>
        <s v="Good product,Bit price high.,Not the best,Issue with On off Button since first day.,Nice remote,Good,Stopped working in 1 month,Awesome product"/>
        <s v="Good for monitors and light weight TVs,Good adherness but adjustment screw is weak to adhere screen properly,Good,Quality is good,Good product, but has a fault,Space saver,DIY install a bit difficult,Very strong and sturdy"/>
        <s v="Good,Works with Samsung Fold 4 fast charge,Ok,Nice product,Great Cable for Charging,Charging problem seen a little bit,Best cable,A good contender for well known branded C2C cables."/>
        <s v="Very good product,All items is really good,value money,Good,Worthy product,Ok,Quality and Price marks Top.,Delivery too late , but nice products"/>
        <s v="Nice product.... Works well... Satisfactory purchase....,Not original Samsung remote,Nice,Not a bad deal,very good,Plastic quality,Works perfect!,Work well"/>
        <s v="Better than original sony remote control,Good delivery time,Recommend to buy,Value for money but with other considerations,Excellent,Good,Superb,Excellent product!! Works well"/>
        <s v="Good quality but not superb,Good,Good,Not working properly,Must buy,Authentic. Orignal. Excellent,Not so good,Worth every paisa"/>
        <s v="Worst product wornout after 2 months,Good product,Awesome great,Worth a buy,Best Product!,Great one compare to original cable,Worked for a month, the power supply isn't as mentioned.,Ehh bhut lambi haii"/>
        <s v="Very good quality.,Nice product,Not a fast charger....,nice,A Good Type C adapter,Nice product,Value for money and easy to use.,Good"/>
        <s v="Awsome quality,Nice item,Better Display Port Cable,Works! GTX1650 Super, DELL 2520D (MST),Value for money,Not Vesa certified cable.,YOU CAN BUY IT UNDOUBTEDLY.,Check Display settings as soon as you install this cable."/>
        <s v="It's super,Value of money üí∞,Display and build,Good Sound and pictures,Good product üëç,Good and smart tv for reasonable rate,Good for low budget,Tv is good but after 3 month my tv screen gone"/>
        <s v="Good TV in budget!,Excellent purchase.,A master piece fron sansui,Using good,Value for money üëç,Sound quality not good,Appropriate,Good"/>
        <s v="Good product,Switches,Remote is working,Center main button is very weak ,not working well,Punctuality. Delivered in time. Excellent,Remote,Sony Tv Remote,It works"/>
        <s v="Osm,Very good build quality,supports fast charging,Worth the price.,Very nice,Quality,Durability King,Good quality at an affordable price."/>
        <s v="When you can‚Äôt find the original this comes handy.,No voice communication,Acceptable for the price,Bad finish, but good product,No,voice recognition is not available,Nice Remote,worked find keys are hard"/>
        <s v="Best rugged cable that supports most of the fast charging standards,It's good üëç,Nice cable, although higher ampere might heat up and damage the cable,Very nice product,Nice product with good quality,Great product, Greater utility, Greatest value provider!,Awesome,good prodct"/>
        <s v="Average,Nice in this price,Nice,Nice,Good product but takes long time to be delivered,Misleading Title and description,Phone is not getting charged fast.,Works as expected"/>
        <s v="Good,Good Quality,Amazing,Wire cost,Quality and performance is excellent.,Really Impressive,Good and cheap!,GOOD ONE"/>
        <s v="Good quality product with many screws and nuts,Nice product,Ok ok product,It‚Äôs accuracy,Screws can be a problem.,Good quality for 32&quot; TV,Perfect fit for my Sony TV,This costs approx 200 in the local market."/>
        <s v="Cover is Little loose for Fire remote cover,I ordered this for colour,Pricing,Nice Product,Overpriced but good quality.,Remote stops working after 3 months,Perfect fot,Perfect size for amazon firestick"/>
        <s v="Good,Good,Good,Mic is not working,Voice not working. You can't enable voice assistant in this remote,Quality is average, buttons are not smooth,Very good,Good"/>
        <s v="Great value for money,Iys good,Poor quality,Good Quality &amp; Great Charging Speed,Slow charging,Durable and fast,It doesn't fit to Samsung mobile,Very fast charge"/>
        <s v="Product installation was excellent but delivery staff patheticüëå,TV Picture quality is good.,TV Picture quality is good,Very nice,Great picture and sound quality,One of the best big screen TV,Service is not good,Nice TV"/>
        <s v="Good Product at this Price,Works well directly in front of TV,Iam so happy,Without battery how to check the remote control,Must buy,Good product‚Ä¶,Seven Mi remote,Worst"/>
        <s v="Netflix button not working others works well,Good,Compatible with Vu Premium TV,Not like the original one.. but not bad.,Not Good Quality,Working fine,Half of the button doesn‚Äôt work,Hardness"/>
        <s v="Cable is working properly,Sturdy,Ok,Its very slow in terms of speed,Good Cable,Plug fits little tight, but does the job fine,Good product,GOOD"/>
        <s v="Good product,Average product quality,Good,Good product,Nice product,Nice product,super product s,Set up box wall mounted without screws"/>
        <s v="Good Built Quality Product.,Good quality cable,Useful product but plz check the output ports in ur tV,Nice product,Good,Very good,Good Quality,Best ever"/>
        <s v="Looks more durable,cheap n best,Good length and charging speed.,Works,Works like a charm,stopped working,Good,Excellent Product"/>
        <s v="Good cable,This amazon basics cable does the job perfectly well.,Good, sturdy cable,Necessary product connector HDMI,Best quality cable I have had,Male to Female HDMI Extension Cable,very nice wire,Ultimate connectivity.... Using more than couple of years..."/>
        <s v="Not good,No voice recognition, No pointer ray as in original LG remote. These features are not included,Best product,Not working properly,Doesnt work, dont buy,It doesn‚Äôt have pointer,Not working properly,Just perfect"/>
        <s v="Great Product,Very good and working very nice,Horrible user experience on account of poor hardware,Not worthy. Laggy sometimes"/>
        <s v="Good üëç,Good,Cable length is ok , quality is not good . In this price it is ok,MFS 100 cable,Good Quality,Good product but cable thickness should be more,Quality is excellent,Super service"/>
        <s v="Satisfactory,Superb88,Good hdmi cable for 1080p 60 fps,Hdmi cable received,Amazing Product!!! Liked it!!!,Good product,Best product for me.,I'll strongly recommend this product to others."/>
        <s v="Good,Does the job. Works with two devices,Positive review- Almost good and useful,Hissing sound output from (viSe TV) Vijay sales.,Acceptable sound, no hassle of charging,Excellent product,Not good range,Very good"/>
        <s v="Simply good,Sound quality,FM Radio antenna isn't strong enough, rest features are value for money,SIZE,Product quantity is good,Value for money,Best,Found remote broken, please replace the remote only."/>
        <s v="Good quality,Average product.,It fits perfectly on remote. Its Worth for the money I spent.,Good silicon cover for remote,It is perfect fit,Overall it a good product but little pricey,Great for fire stick 4k,Nice product"/>
        <s v="Tv is good in price range,Inexpensive Smart TV,good,Cheap and best,In this budget it‚Äôs so good,Not bad ok,Very goodüëçüëç,Very Nice"/>
        <s v="Picture quality poor,Good,Very good product,Working fine till now,Good quality,Nice product,Nice picture quality,Nice sarvice"/>
        <s v="When I placed the order I was in doubt whether it would work or not but it works very well,Very bad üòûüòû,Remote very üëé bad,Doesn‚Äôt works at all, material quality isn‚Äôt nearby the original one,No bluetooth"/>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Value for Money,Costlier than the original product, works somewhat same.,Bad quality.,Ok,Product is good,Poor quality remote control,Nice product,Good product"/>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Nice one,Not up to the mark.,Nice product working in Asus zen pro mobile,Good product üëçüëçüëç,Working everything as expected,VERY GOOD QUALITY,Lenovo USB A to Type-C Tangle-free Aramid fiber braided 1.2m cable with 4A Fast charging,Nice Products"/>
        <s v="The cable works but is not 65W as advertised"/>
        <s v="NOT GOOD IN DURIBILITY.,The remote lasted a grand total of one week.,Good product too early to say final word on durability,prompt delivery plus supet product,It's good.,satisfactory,Body problems,Damaged product"/>
        <s v="Vu brand superb quality,Value for price,Thik hai but android nahi hai,Good model for entry level 32&quot; TV need.,Good product value of Money,Great TV,The sound quality, speakers, picture quality are just OK. MID GRADE PRODUCT AT MOST,Picture Quality"/>
        <s v="Product life ia short,Good,Waste,Value for money,Very nice product at a reasonable price. Value for money.,Good replacement cable at this price,Worst cable. Not working even after replacement. Dont buy guys Manufactured in China.,Not working"/>
        <s v="This is a Best kodak LED,Product is Good as per the price but customer service experience is too bad,It's ok,Company doesn't provide Installation.Demand change for it.,Good but not best,Good product üëç,Very nice,Display quality and incomplete product"/>
        <s v="Not how original remote works,Chinese quality,It's okay.,good one,Works great with Firestick,Substandard Copy of original at the cost of original,Pathetic,total waste product don't buy battery drain problem"/>
        <s v="AmazonBasics Product,Good,Very good,Value for money product,Nice product quantity is nice connective is fast,Product,Good Quality Product,Never thought it be would this good!!"/>
        <s v="Value for Money product.,Overall Tv is good,Good,Good performance so far‚Ä¶ considering the price range,Received a defective piece,Nice,TV bundled with Google ecosystem gives a extra boost,Good product"/>
        <s v="Good Product,Nice,Customer service support information not found on box.,Value for money,Good product,Nice üëç,Best the hdmi cable,Exactly as discribed, enchanced Quality"/>
        <s v="Very good.,Good one. Worth Buy.,Wonderful,Amazon USB C to Micro USB : It works,Good,Laptop with only USB C ports? Buy this cable.,A must buy accessory for all MacBook M1 owners,Good quality usb c to usb b adapter cable 8 inch"/>
        <s v="Good value for money,Good,Kodak Tv,One side of screen has blacked out,Kodak tv,Remote not working properly,Kodak TV,Kodak Tv"/>
        <s v="Very nice and strong product,Good,Value for money,The remote is of OK quality,Good Product,Replaced item is not working ..we want to return this item as soon as possible,Good remote,Iska work"/>
        <s v="A Good Product.,Does the job,Overpriced Item,A bit over priced,Recommended,There is not fit to my tv so that why I return it,Nice product,Not worth !"/>
        <s v="Very nice and good product at this price,Nothing,Good product for the budget,It's Perfect! Must Buy!! üòä"/>
        <s v="Nice,‡§∏‡§æ‡§®‡§¶‡§æ‡§∞ ‡§π‡•à,Received damaged product,Good quality product,It's very good.,101% fake lava usb,Average product,Costless"/>
        <s v="Ok,Excellent product, must buy,Nice,Good product..i got this product rs 170,Good,Good Product. 5Meter cable. Purchase at 175.,Good product &amp; service"/>
        <s v="Thank you,Satisfying product,Keeps disconnecting,Very nice product essy to use,Very nice,Nice and compatible product,Good,Solid product hai"/>
        <s v="Good product,Good, work fine,Thickness of cable to be reduced.,Morho,This product is very good.,original product,USB ke pass or mjbuti Dena chahiye,Good product"/>
        <s v="Sturdy,Super,Working good,Always go for quality,Not suitable for 4k,I do not want this product,Working wellüëç,Excellent one. Worth buying"/>
        <s v="Kodak tv,Kodak tv,Kodak tv,Very less features to control or configure picture, sound or other key features through remote.,Excellent,Kodak 32inh,Kodak tv,Good"/>
        <s v="Concept is great but not at all value for money,Good product,You go for it,Perfect,Value for money but little bit expensive,Product is very useful, but very costly.,Nice but a little bit weak,100% satisfied üíê"/>
        <s v="Service, Quality, Software,Quality super, delivery persons were not good towards amazon,Good Quality as always by Sansui,OK,Good picture and product,Very bad quality of stand,This is average product.,Worth purchase"/>
        <s v="Good And Durable,Value for money product.,Right choice,Good product.,Charger is good,Cable is working as expected.,The best cable till now,Good üëç"/>
        <s v="Great value for ultra hi speed HDMI!,thickness,material,Works well, just plug and play,Good,Good product,Perfect cable and I'm getting 120Hz 4k when connected to my freesync-certified TV 55Q80T,Good Cable,Little expensive"/>
        <s v="Really great device, love using it.,Superb,Good,Good product,Good product nice to have it...,Good VR set at this price range,Amazing product ‚ò∫Ô∏è,Don't buy"/>
        <s v="Best,Good,Fast Charging works better than original cable!!,Durable cable,Low performance compare to original data cable,Great!,Good product,Fast charging and length is 3 meters above"/>
        <s v="Used for 10 months,Quality is good,Good Aftersale Service,Super fast charging suppurt,Superb Quality and value for money,Good small cable,Nice,Highly recommended"/>
        <s v="Cover is perfect size wise and it's exactly same as shown in picture.u can go for it.,Superb quality üëå,Price very high,Value for money,Perfect Snug Fit,Must buy,Nice,It's a good and solid fit"/>
        <s v="Extended length for securiry camera,Dont judge a book by it's cover,Good sturdy product with neat finish.,cable quality is good and near 10 ft in length,Good enough to length,Good Product,PERFECT!,Super"/>
        <s v="Fits the remote correctly,Fits well but bit costly,Protected remote properly,Good Quality but Slightly Pricey!!,The case is good and it is apt for the Jio TV remote. I recommend this product.,Perfect fit,Fits Jio Remote,Superb"/>
        <s v="Good, But Disappointed,Perfect replacement,Have to press buttons harder,Very expensive,Not working properly after one month,Product quality,Not satisfactory,Good"/>
        <s v="Nice,Good,Good protective cover fo Airtel Xtreme settop box remote,Very nice cover.,Expensive,Very uncomfortable to use,Value for money....height of the cover can be made small.,Good product"/>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Nice tv,Good product,Average,No operation button in television which is big irritate when the remote not working,Facing Sound/Audio Problem after 12 days of installation only - Please don't buy it,The after service is very good!,Good,........"/>
        <s v="Good product, but not excellent I should say.,Very poor quality,OK,Good,Very good product. Satisfied with the performance.,will get job done,Good,Value for money ‚úåÔ∏è"/>
        <s v="Best one,Nice product,Nice Purchase,A nice TV,Good quality...i have a trust on TCL,Best survice,Good,value for money"/>
        <s v="Awesome Product"/>
        <s v="(after nearly one year use) Value for money TV, except for the sound,Spectacular Specification, Build Quality, and Performance"/>
        <s v="Working fine but cheap quality,Original but small,‡≤®‡≥Ä‡≤µ‡≥Å ‡≤ï‡≤≥‡≥Å‡≤π‡≤ø‡≤∏‡≤ø‡≤¶ ‡≤µ‡≤∏‡≥ç‡≤§‡≥Å ‡≤∏‡≤∞‡≤ø‡≤Ø‡≤æ‡≤ó‡≤ø ‡≤ï‡≥Ü‡≤≤‡≤∏ ‡≤Æ‡≤æ‡≤°‡≥Å‡≤§‡≥ç‡≤§‡≤ø‡≤≤,Sturdy,Good,Works perfectly with Airtel HD set up box,Item is value for money.,,On Off button doesn‚Äôt work."/>
        <s v="Good ptoduct,Overall good product,, and good choice,, ‚ò∫Ô∏è,Cable is short,Good,All channel view nice,Very fast and good service,Ok,The product was üôå"/>
        <s v="Go for it,Fast charging,Good product,Good,So Far So Good,Quality is good üëç you can go for it ‚ô•Ô∏è,Excellent Product,Yup good in all over"/>
        <s v="It's super,Value of money üí∞,Display and build,Good Sound and pictures,Good product üëç,Good and smart tv for reasonable rate,Good for low budget,Good"/>
        <s v="Works perfect for connecting my Dslr to ipad &amp; tethering. Seems like a durable cable,H,GOOD,USB,Supar,It's good,Very good cable,Okaysih"/>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7-8/10, Decent, good for day to day use,Good choice under budget of Rs2000,Average product.,Budget friendly,Overall it's a good watch,Good product,Best in design, accuracy and looks fancy. A must buy for every person who is watch enthusiast.,Having a great experience"/>
        <s v="Not Polished Enough. (Improving with updates),Best for the budget üëç,Value of money,nice product,Good product,Super value for money,Awesome product,Product itv"/>
        <s v="Ok product to buy,Better than any other power banks,üëç,Nice product,Performance is OK,Very Slim &amp; easy to carry,Decent product,GOAT"/>
        <s v="If you leave it only to make calls or receive calls, then it is a completely useless phone.,Readmi a 1,Budget friendly phone.,Hi,Budget phone,Good for the price. But ANDROID 12 is actually GO Edition.,Good budget phone,10/10 value for money ü§ë"/>
        <s v="Really a Good Buy in this price range in 2022,Expected better Battery,Over-all a very balanced product.,Poor Battery life,Good,Temper glasses not istalle properly,It's 8 gb not working like 12gb,Apart from battery and sound quality, everything else is good."/>
        <s v="Fake Product,Costly but excellent quality,Storage good but don't know how to Activate warantee??,Good for use,5 stas nahi diya kyuki capacity 477gb hi rahta hai,Speed not as advertise,Good one,It's ok"/>
        <s v="Sumit Nath,For the price, it is a good purchase but can be better,Happy with product...,It's really smart with elegant design,Amazing,Noise,All good,Good"/>
        <s v="Centre key,Nice phone,Good for Exam preparing students,Center button is not good,Battery runs out quickly,Nokia trusted brand only needs to improve ringtone sound,best phone,.."/>
        <s v="Ideal Product,Ok,‡§â‡§™‡§Ø‡•ã‡§ó‡•Ä ‡§è‡§µ‡§Ç ‡§∏‡§Ç‡§§‡•ã‡§∑‡§ú‡§®‡§ï,Ok in this price range,Battery,It is a good watch,Nice watch,Average"/>
        <s v="Good maybe okay,Defective Product Delivered,Amazing Sound at Budget,Not for bass lover,Best one,Quality,Durability,Superb voice quality"/>
        <s v="Get it with bundled discounts.,Heating &amp; Touch screen,Buy for normal usage. NOT FOR CAMERA,The phone is a good device and I am happy with the purchase.,Average quality.,Exlent mobile,Valueable buy,A GOOD AND AFFORDABLE PRODUCT"/>
        <s v="this is good product.,Too much bass for my likingüòÖ,A good deal under Rs.800/-,Worth the price,Itam damage,Le skte hain,Nice productüëçüëç,Nice"/>
        <s v="Good.,Best at the price,Good phone,NICE,Value for money,‡§†‡•Ä‡§ï-‡§†‡§æ‡§ï hai ‚ò∫Ô∏è,Overall review,Good"/>
        <s v="Good,Good product,Charging well but build quality could be better,Quite nice,Good quality product,Ok,Good Purchase,Built quality could have been better"/>
        <s v="Best value for money,HEAD PHONE POUCH NOT RECEIVED,Overall good in this pricerange,It's not working in my Phone properly Plz help me in exchange or return, I ll be thankful to you,Worth the money ü§ë,Best,Nice sound,Wonderful product"/>
        <s v="Best power bank on the market.,Small &amp; Handy,Good Quality and functional and practical design,5v out put ravatam ledu 2or3v matrame vasthundi..,Good,Nice,Easy to carry,It is really good"/>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Fine,Difference between this and a 15W is not that big,Original product,Fast chargingüëç,Good for Google Pixel 6a,Best a big charger as big as galaxy z flip 3,Great but little hot the mobile,Need to buy a wire seperately"/>
        <s v="Ranjitha,Good one,Best One!!!,Good and average usage,IT'S BEEN GOOD,Good,Noise,Overall good product"/>
        <s v="Premium looking watch,Excellent Product,The Tracking and touch would be better,Bluetooth connectivity,Very good,The watch is good,Felt Good,Not bad"/>
        <s v="THE PERFECT PHONE ‚Äì FOR MY REQUIREMENTS,Galaxy M33 5G a mixed bag of Affordability"/>
        <s v="Phone, camera, heating - works for me, may not for all,Good Mobile,Good but not excellent under this budget,Worth the price at 9499,Ok type phone... but unable to make videocall within same service provider.,Phone review,Budget king,Battery backup is good"/>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Best phone for below normal use,Good mobile for minimal usage , but technically highly worth,For simple use,Ok,Good quality product,Good unit,Good,Best Budget mobile"/>
        <s v="Nice watch but some cons,Great device for the budget !! And amazing amazon service!!,Good watch in this price,Watch faces could have been better,Amoled Screen &amp; Touch, Average Wrist Band."/>
        <s v="Some improvement required,Not best for tracking sleep, calories burnt of heart rate.,Noise,Noise watch is good,NOISE,Noises,Bluetooth calling,Noise"/>
        <s v="Above average phone,Worth For The Money üí∞,Okie,Phone is excellent,Purchased in good budget at 12k,It can fulfill basic needs in affordable price range,Nice,About features"/>
        <s v="Not that faster.....,Good quality product,Nice product.,Beauty and the beast,‚ô•Ô∏èüëåSuper fast charging, 1 hour main full charge, dono mobile hi fast charge hote hai.,Nice product,Super fast charger,Very Good!!"/>
        <s v="Cons that most youtubers won't tell you,It's good,Battery is normal,Good celphone,Nice phone,Phone is good at the price range,Affordable,Multi featured mobile at economical price."/>
        <s v="Do not waste your money!,stable only till half opening, battery cost is very high (2 batteries cost the same as selfie stick),light weight and useful gadget for a family to have cool pictures,The length of the selfie stick should be more.,Good,Superb,Nice product,Good product"/>
        <s v="Good,Amazing phone,Nice mobile ... But Amazon very low service.. every product,Value for money,Good prpduct,Good,Overal a good product,Best phone in this range"/>
        <s v="Solid phone, worth considering,Good Phone,Overall decent product,Apart from the camera everything is fine,Product is good,Honest Review after 14 days usage,Superb but need improvement in camera,Best camera"/>
        <s v="Not same as original!,Good product,Original charger,Good,Good indeed,Good item,Authentic Samsung 25W type C fast charger,Good product"/>
        <s v="Value-for-money,Worth to buy,Good product bass bhi achha hai,This is AWESOME,Nice earphone, India should also make like this,Good earphone comfortable feel, microphones, sound, calling.,It‚Äôs good build quality,I just love this. Amezing sound quality"/>
        <s v="Let's bust some myth,IQOO Neo 6 5G ‚Äì A midrange model that offers virtually everything I want"/>
        <s v="Best Budget watch,MERA WAQT BADAL KE RAKH DIYA!!,Nice product and user friendly compare to other smart watch,Nice watch...,Vikas,Nice,Not worth it,Grt"/>
        <s v="Value for Money,After 1 month usage review,Good product,Product is good and light weight.,Good product,Nice product.Bluetooth option Is good,Can go for it, not much stable but a decent product,Seems to be a good product by first use"/>
        <s v="Good deal,Looking is fake product... Storage capacity 58gb.. Menstion64gb.,A nice gadget.,Nice and good,Trusted brand,with adapter!,I liked it's performance and quality.,Good quality,Worth it"/>
        <s v="Durability,Best one,Quality Product,Trustworthy Product,good,Good product in budget. Go for this adaptor,Good quality product,Good one working perfectly"/>
        <s v="Good smart watch of the Year 2023,Value for money,Best product at the price group,Best smartwatch under Rs 4000,Amazing product under 3k,Best in segment smartwatch.,Need to update app,Worthy of money"/>
        <s v="It's pretty good,Average quality,very good and useful usb cable,Good USB cable. My experience was very good it is long lasting,Good,Sturdy but does not support 33w charging,Nice product and useful,-"/>
        <s v="Good Stand For Mobiles !,Nice produt,Useful,Affordable and Nicee,Good for the price,Value for money, write product.,Best thing that you need to buy if you have Mobile or tablet...üòÉ,Value for money"/>
        <s v="Little above average Earbuds,Buds i love,Unique form factor,Best call quality ear buds,Good but is it worth it,Bluetooth range not that good,Excellent sounding pair of earbuds with one fatal flaw,Bluetooth connectivity is not upto the mark"/>
        <s v="Nice and soft product,IN PICTURE SHOWS AS 16 NOS BUT IN COVER ONLY 8 NOS,Usefull! Bought 3 packs in Rs 99 each containing 4 pieces,Quality Product at affordable price,It helps to hold the joints. But not from the USB level,Very third grade quality,Only two packs came,Cool Product"/>
        <s v="For the price tag it's really worth buying.,OK types,ONLY FOR GAMERS,Earphone case was not there,Budget gaming and music earphone,Ok good,Product is good but the accessories like the pouch is not provided as mentioned in the description,product is good but not for this price"/>
        <s v="Best option in 35k category.,Terrific purchase,A highly priced smart phone.,Can't get better at this cost. Review after one month of use.,Oxygen OS is providing poor experience, overall device is okay.,Ammazing Product,Okay"/>
        <s v="Highly recommended,Very flexible,Good,Very good product,Good,It's worth every penny,Good,Mobile stand"/>
        <s v="Nice product,Good,Kaam sahi karta hai ji,Woks fine,Nice,good and portabe,Good for a single charge of 5000mah mobile.,Good product"/>
        <s v="Worth every penny,Price,Amazing product,Nice,Just ok,Value for money, sound quality is good üëç, super fast delivery,But warrant needed,Good quality"/>
        <s v="Decent Product at about right price.,Seems good.,Good Quality &amp; Durable Powerbank in 1k range Review,This is the second power bank from Ambrane India, i am happy,It‚Äôs heavy but good,Good product,Good power bank,The power is bulkier"/>
        <s v="NOt worth the money,Good budget smart watch with Alexa,üëç,Good product,I don't have flashlight function and speaker is not working,Nice,It's little cost,Wach not working"/>
        <s v="Item is good. No issues at all.,Charging is good but cable quality not good,Good,It does the job,Decent and durable fast charger,very nice product,Working as expected.,best value for money"/>
        <s v="Awesome Product,Good product,Good quality,Good but overpriced,Gud quality but expansive,Not bad,Ok,Worth product"/>
        <s v="Excellent Phone in the budget segment,Best value for money... But afraid of future MIUI updates.,Don't purchase it as camera phone üò§,Dependable &amp; it's been a year.,Budget mobile,Good for basic use,Phone is nice , but software is not"/>
        <s v="Good,NICE üëç IN VALUE.PARACASED ON TWO OLY,Working fine,Good product,Good one,Good one,Very good product,Decent product, worth every penny"/>
        <s v="Good product at a affordable price point,Nice!,Very good n useful product..,Value for Money.!,It's great,Good 3 pin plug,Useful product,Works as expected."/>
        <s v="I like the product,Best product with good customer care,Best suction and decent plastic quality,Good product with good quality,Good solution,Good cup adhesion. Overall satisfied.,Overall nice product,Nice One"/>
        <s v="Best,genuine,Nice product,Good product,Value for money,Good,worth of purchase,Good üëç"/>
        <s v="Good Sound,Not bad,Best gaming earphone,Some what satisfied with the boat 242--- 4.5/5,Outstanding fantastic,Good purchase,Nice product,Good quality"/>
        <s v="Good one,Cannot set tha 90¬∞ vertical angle,Best,Nice to use,Avarage,Value for money.,IT DOES WHAT IT IS SUPPOSED TO,Good üëç"/>
        <s v="Budget Phone,Good product at this price,Good prodect,Good,Good,Value for Money!,Not bad,Nice"/>
        <s v="Easy to install but a bit slippery,Very good product, value for money,Expensive but for a reason,Best Screen Protector!,Best tempered glass to buy for your mobile,Clarity and adhesion is good,Perfect product,Great product and genuinely easy to install"/>
        <s v="Noise smartwatch,The product is good overall,Good Battery backup,Okayish product,Satisfied.,Good,It's great watch,Noise"/>
        <s v="Good phone , little expensive,Buyers Beware,I bought this mobile at 18k, worth on that price.,satisfied with the product,Single led flash light,Good product,Good not Excellent.,Good one"/>
        <s v="Very good power charger,Good and original item,Good and original,Power House !!,Good but not perfect,Best Charger,Value,Average"/>
        <s v="This is best,It's okay for a naive user,Good for the price.,Good,Excellent Product. Easy to operates.,best features in phones which you dont find in apple like call recording,Good purchase at this price,Good"/>
        <s v="Out of 5 iam giving 3.5 rating everything is okay except voice sound during call,Simple for rough use,charger quality bad,Lightweight.,Terriffic battery life,Good one for elders,Good in this price,Good"/>
        <s v="Easy to install,Best screen guard and the easiest to install!,Easy to install,Very easy to install and doesn't interfere with the case,Value for money,Good tempered glass,Value for money,Wonderfull wonderfull wonderfull"/>
        <s v="Really Satisfied with purchase.,DO NOT BELIEVE ANSWERS FOR QUESTIONS SAYING IT WORKS ON iPad Pro 10.5 inch (A1701),Does all the necessary stuff,No Double Tap Gesture,5 star product at this price,Very good product,Automatically off's itself,Value for money pen"/>
        <s v="Good charging speed, supports well for Suzuki burgman also,Good car charger,It connects to apple lighting Cabel,Good car charger,Good product,Nice quality,It‚Äôs only a charger,excellent value for money"/>
        <s v="Feature Wise OK at this Price But Sometimes call screen not come on the display of Watch,Problem with connection.,Good,Good watch,Worth 1799,Very nice product,Touch working smoothly.,Nice watch"/>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Works well, but not for long,Good product,Good product,Good quality,Excellent.,Good,Average item,Try to improve"/>
        <s v="Best For It‚Äôs Money!üî•,Nice quality, but comes with a price!,Easiest to install,Easy to install,Worth every penny!,Worth it,Good but costly,Totally worth it"/>
        <s v="Sturdy,Really Flexible, Good for Moderate usage,Good product...üëç,Good product in this price.,Good,Good material,Stability,Okay product."/>
        <s v="Good for charging and Data transfer,‡®Æ‡®ú‡®º‡®¨‡©Ç‡®§,Good Quality but less Power Delivery,Fantastic!,Good,Not useful,Doesn't fit properly,Boat ‚õµ cables"/>
        <s v="pocket friendly smart watch for people who loves large screen.,Value for money,Value for money product,My watch is not charging,Service,Good but it's not working now,GREAT PRODUCT....,Good product"/>
        <s v="Overall good,Sturdy,It turns yellow,No issues and yellowing as of now!,Not worthy,Awesome,Amazing,iPhone 13 back cover"/>
        <s v="Good one,Almost perfect,Go for it,Good product,It's folding system is good,Very good product,Great stand sturdy and good quality,Good quality"/>
        <s v="WORST PHONE EVER! Read this before you buy it,Value for Money meeting all smart phone requirements,In this range perfect,Camera achcha hai,All over good,Good phone at this price,Budget Phone,Worth it"/>
        <s v="Only affordable Stylus that works with Apple,Product is good, but Spare disk is missing for me.,Best deal for this price,Good but improvement needed,Average, better option are available,very fast and smooth work,Precision &amp; speedy,Amazing"/>
        <s v="Nice one,Nice üëç I'm happy,Best buy in the reasonable price,Great product,product review MI charger!!,MI mobile charger,Top quality charger. Original MI brand. Do buy it if you need a B type charge,Good charger"/>
        <s v="Very useful,Very useful item to make your phone cables long lasting,Price can be reduced as this product is not worth for 80 rs,Value for money,It is useful,Good product,Good quality,Its good item in this money"/>
        <s v="Tap to wake up issue,Such a amazing watch.use full gestures.,Great but hand wash screen off problem,Restart problem,Nice Product. Go for it.,Super Smooth Experience,Don't buy. Keeps restarting everytime a call arrives.,Highly recommended"/>
        <s v="Handsfree!,Recommended,Good product,It's heavy and stable.Good product but can't change as given in photo.,Good and Sturdy Smartphone Stand,Good and Sturdy,Ok,good"/>
        <s v="Nice phone,15 day review,Extent,Awesome phone, recommend to buy it.,its all okay,Design,Good,Worth it"/>
        <s v="Best for this price,Nice starter smartwatch,Work,Very light weight watch,Smart watch,Good looking,Super,Good"/>
        <s v="No vacuum suction, so it works,Not bad!,Good build quality,Fitment in AC vent bit of a issue,Gets the job done!,good,Good,Nice one"/>
        <s v="The space between the ports is very less. Engineering defect.,good,Heating issue,Good,A smart product.,Awesome,Good one,Good"/>
        <s v="It's pretty decent,Friendly product,I love its design btw it's a descent watch .,ExcellentüëçüíØ,The Blue color is worst. BUY RED ONE,Design very good,Its worth it,Very nice"/>
        <s v="Great, best 4g phone for around 10,500Rs,Good midrange phone,SAMSUNG GALAXY M32 PRIME EDITION (Pros &amp; Cons),Great Phone but slow performance.,Good one,Good phone,Jitters,Many issues in Samsung M series"/>
        <s v="Good 5g mobile,Overall good phone,The best phone in 2k22 I have purchased in 30sep,Works amazing and buttery smooth, design kinda boring though,Good,Overall good under this budget,not bad,Buy for normal daily use.."/>
        <s v="Value for money smartwatch for those interested in tracking their physical activity.,Noise pulse2max smart watch is awesome and looks good,Paisa wasool,One of the best smartwatches in this segment,Noise,Touch,Good value for money,Best budget segment fitness watch"/>
        <s v="Quality is good,Just buy it dont even 2nd guess it,Nylon braided quiet sturdy,Sturdy and durable. Useful for charging Power Banks,Amazing,Feels like steel harnessed wire - strong,good,Nice quality"/>
        <s v="Good Quality,Good one,Good,Decent buy,Value for money,Product worth buying,Lasted for 5 months,It fullfilled my expectations.. Looks awesome.."/>
        <s v="nice product,Great watch,Ok ok,Nice üëç,Thik thak,Avarage,Smart watch,They can improve more"/>
        <s v="Sensors burnt my wrist upon wearing overnight,Worst to buy,üëçüëç,It's good,Low battery life and it's okay to buy,Superb üòò,Good,Good product"/>
        <s v="Na,Add bluthooth calling,Premium build watch with mid range features and some bad design choices,Happy with the purchase,Got this watch at 4499,Nyc watch with minimal features,Worth the money,No call receiving option"/>
        <s v="Noise,Nice watch',DeezNuts are important,Noise,Noise,Good üëç,Noice,Noise"/>
        <s v="good till now,Good,An additional charger same as ORIGINAL .,Good adapter,Best,okay okay,Good,Good product"/>
        <s v="Good quality screen protector,Well made basic screen protector,Good one,Good affordable tempered glass,Perfect for pixel 6a,Recommended,Perfect and budget screen guard for pixel 7,Okish"/>
        <s v="Nice phone,15 day review,Nice Phone,Extent,Awesome phone, recommend to buy it.,its all okay,Design,Good"/>
        <s v="Totally worth rs99,Best,Valuable,Good,Fulfil purpose, easy to carry,Good product,Good product,Good"/>
        <s v="Quite firm and steady.,üëç,good buy,Theft easy,Good product,Its work,Best in market,quality"/>
        <s v="Very sturdy and convenient.,Good product,Very,Find summed up review below,Very Useful üôÇüëç,Great product,Good product,Works well enough, it isn‚Äôt really stable and tend to vibrate"/>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Ok but not bad,Good stand but not quality product,Not so good,Low quality,Worth and good quality,Very useful,Very use ful and easy to carry,I like the product"/>
        <s v="I have been using this phone since 2month it's very good on problem,Nice products,nice product,I am giving 9 out of 10.,Ek dam mst,Tecno Spark 8T,Gud,Lag"/>
        <s v="Handy, premium and fast charger but just 2 outputs,Don‚Äôt give much back up,Lightweight heavy duty but charging speed less,Not fast charging to one plus Nord mobile,Power beast with some drawbacks,BEAST mode,User review,Charging is fast. C to C cable and adaptor not supplied"/>
        <s v="A conditional beast,Overall satisfied but Wow factor is no missing,Honest one which might help.,Perfect one , You can buy"/>
        <s v="Ok phone,Good Basic Phone,Nice one,Hghjk,Good one,Nokia 150,Listen to this before buying..,Good produt"/>
        <s v="Budget friendly watch,Good product at this price range,Ok,Satisfied,Watch ‚åöÔ∏è Review,Nice,Display touch was good but screen bazales is too much,Nice watch under 2000"/>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It‚Äôs worth,Good,Iphone 18w adapter.,The product is good to use,Nice,Excellent,Very useful and excellent product at an very affordable price. tag,Affordable price, Great deal!"/>
        <s v="Merges with the device, Ultra Thin, Smooth Sliding,Good for Privacy Concerns,Good product,RESEARCH PROPERLY BEFORE BUYING! NOT SUITABLE FOR MACBOOKS!"/>
        <s v="Good to use as a secondary mobile,It's average.,Not user friendly operation of nokia 8210.,Need invoice,Good feature phone with 4G connectivity,Model for worth,Good,Good feature phone, but it is highly overprized"/>
        <s v="Perfect fit n finish. But slightly over priced. Overall good and useful.,Screen cover,Amazing product.. I'm very glad after got it..Now I can use my watch confidently..Thank you Amazon..,protect our screen.,Perfect fitting for m nosice smartwatch ‚ù§,Good for protection,Ok,Good"/>
        <s v="Received defective phone and running from one customer care to another to replace the phone,Honest opinion.,Worth the money but not as good as promised,Good budget model phone,value for money.,Galaxy m53,Good buy for 22k,A little overpriced but gets the work done"/>
        <s v="Real Monster üëΩ,Overall good,Good performance oriented phone,An all Rounder in the &lt; 30k segment,All good, battery life could be better.,A good Phone with few disadvantages.,Value for Money product,‚ù§Ô∏è"/>
        <s v="Very Good prodat,Battery life is 0 day,Good,Where is switch on button?,Saman kharab hai,Do not purchase totally waste of time and money.,Bhot Gandhi h ye watch,Good üëç nice"/>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Must Buy,Truly value for money at this price point get this type of quality charger cable.,Perfect fit for my Noise Colourfit NAV,Must try product,Product good,Good product,Value for money,Good product"/>
        <s v="Big Bubble dont go away,Perfect tempered glass in given price,Nice,Overall good but difficult to install,Good quality and great price,Best Tempered Glassüëåüèª,Good quality,Best tempered glass used till date"/>
        <s v="It's worth for money and satisfied.,Nice product,Not great but will do,Very good product I like this product.,Product is ok ok as it is too difficult to connect with phone or it not be able to with ios,Must buy,Good, watch was as expected,Good smart watch"/>
        <s v="Its is good but battery life is very poor,Heart rate sanser and battery backup,Nice product,Good product within small price range,poor.,Cool product,Gets disconnected , time n data doesn't updates automatically,It's good deal at 849/- works fine for first few days"/>
        <s v="Worth the price,It is good,Not Bad,BATTERY LIFE,It melts the smart watch charger,Very good light weight,Achha laga,Can‚Äôt be repaired"/>
        <s v="Recommended !,Good product,Please wire quality improve karo,Value for money product.,Amazing Performance &amp; Great Quality,A lot of noise when mic is plugged in.,Great product,Good"/>
        <s v="Wonderful smart watch,Value for money. Good for first time users,Awesome,Best in market,Good,Worst customer support noise,Calls and userinterface is nice,Noise"/>
        <s v="Good Looking Sturdy cover,Perfect fit for 14 pro max,Excellent fit and value for money must buy if using non mag charger,Excellent,Over priced,Awesome,Worth the money,Quality product"/>
        <s v="It's OK,Useful product,All peices arrived,Good product üëç,very nice quality and durable,Seems to be made of recycled material, serves the purpose,Worth to buy!,Terrific purchase"/>
        <s v="Good,Ok,Nice product in this range,1.Camera is not good. Not matching up to 13mp,Overall good,Good mobile at reasonable price !!,No Fingerprint reader,Too good"/>
        <s v="Very Bad mobile,Value for money,Part missing,Ok,Good buy,Value for money,Value of money,Phone works well"/>
        <s v="Great product if you don‚Äôt mind the edges,Recommended !!,Looks premium,Real value for money however I wish there would have been stronger adhesive,Its a genuine product,Precision!,Does the job perfectly,A perfect fit for iPhone 13 and has transparent edges too."/>
        <s v="Okay product,Descent product,Very Sturdy,Great protectione and design,Good Product !!,Excellent Case with Beauty,Awesome cover,Good quality"/>
        <s v="Good Product,Must buy case for samsung watch 4,Generic but good,Not for watch 4, but for watch 4 classic,Good Product. Touch sensitivity to improve,Worth of buying,Perfectly fit for samsung brezzel,Awesome Watch Cover..Fitted Exactly size ..."/>
        <s v="WORTH BUY ! THE BEST,Good for the price."/>
        <s v="Good,Good Product but Little expensive.,Happy with the purchase,Good buy in price range,Best travel companion,For instagram reels zoom in and zoom out switch is not available,MUST BUY FOR EVERY ONE WHO OWNS A MOBILE PHONE !!!,A good selfie stick"/>
        <s v="Decent,Sad But Don't Buy,√ìk,Nice mobile in this bugdet,Performance below low budget phone,Good performance,Budget phone,Very good product nice photo and display"/>
        <s v="Ranjitha,Good one,Best One!!!,Good and average usage,IT'S BEEN GOOD,Good,Overall good product,Nice"/>
        <s v="Quality product,Excellent, it's fast charging,After 12 days not working üòî"/>
        <s v="Best selfie stick,Decent product with one draw back,Best for Recording videos and photo shoot,Great Selfi stick using for 6months,Nice product in this rate,Overall ok but stability is not rock solid,Selfie stick,Nice"/>
        <s v="The first light Is not working idk why,Pretty device,Good product,A GOOD INVESTMENT,Too bulky,This power bank full charge at 12 hour and I phone 12 will be 4 time full charged not 6 time,VERY GOOD PRODUCT.‚òÜ‚òÜ‚òÜ‚òÜ‚òÜ,Its too bulky and I would say not good for travelling"/>
        <s v="Good,Good product,Small things looka zoomed out,GOOD PRODUCT,Good product,Good quality product,Little gap to hold the mobile. Struggling every time to keep the mobile in.,Excellent product"/>
        <s v="Perfect Value for money,Everything is great but you can increase battery backup,Worth the hype....simply good!,Ok product,I love tank so much . I bought it only before 10 days .i have charged it only once after buying .,Watch design is good,Overall Good Experience,Value for money."/>
        <s v="Good,Good,Worth buying and easy to use,Good,Great product for Ipad Pro,Super,It was good to use and also its fasttt.,Best"/>
        <s v="Quite Good,good pencil,Value for money,Brilliant,Value for moeny product,Must to buy this pencil,Problemsolver,It works as advertised"/>
        <s v="Beast in budget!,Fake negative reviews.,great product under low price range"/>
        <s v="Good product,Affordable,Good,Reding speed is only under 22mb/s,Good product üëç,good,Good product and value for money,All about it is very good product in suitable price."/>
        <s v="Small, not too heavy, good looking.,Quality of material,Nice product,Good,One of the Best Mouse for the price,Good holding good dpi easy to use,Value for money,Nice mouse"/>
        <s v="Good Product,Good,Excellent Product!,Please check before replacing...,Save Trees,overall, a good buy,Save tree,Very nice product"/>
        <s v="Good sound quality but not 40 hours backup!,Decent but not that impressive,Good purchase, good build and good sound quality,Good for cost.,Excellent,Like the product,Value for money,Call Disturbance"/>
        <s v="Good as per price,Good,Worthy for Price,Worth,Unstable on bed mattress - due to curved landing edges,RECOMMEND TO BUY.,Quality Wise It's Not Perfect But üëç Good As Compared to Market Products,Totally is good üòä"/>
        <s v="The rebel with a defect,Nice product,Really good product,Awesome charging backup üëç,Value for price,Value for money,Bluetooth service centre not available,good quality"/>
        <s v="Product is very good , but delivery was not quite good,Overall good.,Average to good,Stability should have been better.,Price could be less,Best product in this price.,Mast,Value for money"/>
        <s v="Build quality material is not good. I feel it might last for a longer run.,Very good earphones at this price,not grate,More than average üëç,Ok,Best ear phones,Is ok,good wired earphone"/>
        <s v="Authentic review,Overall it's a good headset.,Not for me,Nice product,Best,Amazing product,It's a wonderful boat product,Good Product of boAt"/>
        <s v="Overall good except connectivity,Ideal Product,Ok,‡§â‡§™‡§Ø‡•ã‡§ó‡•Ä ‡§è‡§µ‡§Ç ‡§∏‡§Ç‡§§‡•ã‡§∑‡§ú‡§®‡§ï,Ok in this price range,Battery,It is a good watch,Nice watch"/>
        <s v="Good,Overall Good,Decent earphones for the price,Worth it,It's just not like that,Good one,Really Good one under Rs 500,On the budget best branded Earphones"/>
        <s v="Value for money but,functional,Good,Very easy to use,Good,Good product,Good,Cable protector"/>
        <s v="Solid and stylish, but too tight in usb port, average performance.,Good product,Slow,It works everywhere except for car stereo,ONLY 57 GB,Good,Good,Nice pen drive"/>
        <s v="Decent mouse from trusted brand,Value for money,Good,Average mouse.,Good,Cute,Its a good mouse for normal usage... loved it.üíï,HP X1000 Wired USB Mouse"/>
        <s v="Noisy clicks - otherwise fine,nice one,Portronics &quot;An New Player in the Field&quot;.,Good Built Quality &amp; Smooth Experience,Good Pricing, Light Weight and Excellent Functionality,Effective Sleep Mode,good,Nice and comfortable"/>
        <s v="A Good wired headset in budget.,They Work Well and Are Reliable,Volume is not as expected,Good sound but too much of bass annoys,Boult Audio Bassbuds X1,Pretty good earphones, but....,Nice Earphone , boult audio X1,Ok"/>
        <s v="Sturdy key-board for office use,Smooth keyboard,Good one,Low budget but good product,Good,Good product,Good,good"/>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Big in size as comparison to other normal sized mouse but works very well,Good for office uses,worth the buy,Best mouse at this price,Item is good. No issues,It's really worthwhile,Good for home or office use,Rough and affordable"/>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That's a nice one,Best services.,V good less price than that of market,As described,Value for money,Best battery cells out there,Quality yu,Good"/>
        <s v="Nice ball pen,Good product,Average,Nice Pen,It's a good product,Smooth,It's writing like flowing silk.,good produced"/>
        <s v="Good Quality adhesive, easy to use,Good,good product,Good product,Ok on walls,Very good,Good to use,Very nice."/>
        <s v="Mediocre,Best in Budget and Beast in Quality,Best quality this product,Ear phone With Jack,Nice,good,Good sound quality,Value for money!"/>
        <s v="Boats are the best.,Just awesome,it is good in this range .....,Great product in the price range,Awesome product,Nice,Perfect,Quality"/>
        <s v="Best for general use,Works well for basic usage,Good product in the budget,Ok product. Not so great.,Good,Good one to have,Great Product,Good."/>
        <s v="Some improvement required,Not best for tracking sleep, calories burnt of heart rate.,Noise,Noise watch is good,NOISE,DOes everything well so far,Noises,Bluetooth calling"/>
        <s v="Good,gud,Hard disk,Good product,Serve the purpose,Seagate portable 1TB External Hard disc,Good,Good use"/>
        <s v="Value for money, good wuality,Reliable and easy to use üëå,Good,AVARAGE PRODUCT,VGA quality!!,No mic is available in the product,Basic functions ok,Good when used in day light"/>
        <s v="Useful for simple use,Great product,Good,Good but not satisfying üôÇ,Good product,Good product at this price.,Not for gaming,Good product."/>
        <s v="Worth Buying !,Good one for the offered price,Good one in that budget,Good one.,best at that price.,good,Ok,Very good product"/>
        <s v="Very Good for Beginners,Light weight &amp; sturdy,Product is good and light weight.,Excellent,Easy to use and light weight to carry,Superb tripod, I'm happyüôÇ,good product,Ok Good"/>
        <s v="Best to use wid like any phone.....it has great range,Good in this budget,Good,Very good for music lovers,Nice product,Boult audio airbass z20 review,Good product impressive,Worth of buying"/>
        <s v="Great pendrive,Value for money,Good,Kaafi slow hai, heating issue bhi hai,Good and fast drive,It is best pendrive at this prize.,Satisfactory with a bit heating issue.,Average"/>
        <s v="First day impressions: A BEAST!,A decent all rounder.,All good but multiple pairing is awful,Good Product by BoAt,Good Product (but Not well-finished) at a Fair Price of 1599"/>
        <s v="Nice,Good and light calculator,Cheap buttons,Good calculator,Good product thanks Amazon,Super dealing,Function,Ok"/>
        <s v="Works as advertised,Good product,good,The Product works as described and is super useful,Not good range,Goog item,Does increases range and speed of Internet,ONE TIME INVESTMENT"/>
        <s v="Good Sound,Not bad,Some what satisfied with the boat 242--- 4.5/5,Outstanding fantastic,Good purchase,Nice product,Good quality,Best gaming earphone"/>
        <s v="Fantastic Cute Tripod, **Detailed Review**,Worth it purchase...,Good,Good But Could Be More Better.,Camera / phone holder is not stable üõë NOT VALUE FOR üí∏üí∞,Good tripod for mobiles, cheap and beginner friendly.,Very good,Satisfactory"/>
        <s v="Got less storage.,Good deal,Looking is fake product... Storage capacity 58gb.. Menstion64gb.,A nice gadget.,Nice and good,Trusted brand,with adapter!,I liked it's performance and quality.,Good quality"/>
        <s v="Best.,Price is high,Trusted and genuine HP ink cartridge.,SENT A PACKET WITH THE SEAL ALREADY OPENED.AND THE CARTRIDGE FOUND TO BE DUPLICATE/FAULTY/USED ONE.,Compatibility,Product is good but price is to high,Good,Okay"/>
        <s v="Good,Affordable and best,Check the size !,value for money,Reached too late,Not good for keyboard. Not transparent,Not bad but,Big size"/>
        <s v="Speed is not as expected.,SanDisk Ultra 128 GB USB 3.0 Pen Drive,Good,Good,Nice product,Good but....,Nice but slow,some glich happening otherwise good"/>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It's is working is super,one of the most good product,A good prduct.,Scroller,Fully satisfaction thank you so much,Usage is easy,Good product,Overall the mouse is good."/>
        <s v="Really good for the price [6/8 months update], but with a late appearing issue,After 2 months,Right bud is not performing well,Good value for money!,Working as expected,Best at price,Good built quality, functions need improvement,Product is good but battery not as expected"/>
        <s v="Value for Money,As usual,Good,Best deal,Very reasonable,Great n cheap,Awesome,Not for camera"/>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It's worth it,Very very nice product at this price.,Very good product,Good,Affordable,shouldnt keep it open for more than 15 minutes,Nice üëç product...,Good quality"/>
        <s v="Decent quality,Good for the price,Value buy,It's good value,Ok ok quality,It have enough thickness. Good quality,Easy and smooth,Fine"/>
        <s v="Good.No Problem,Good Product,value for money purchase,Nice product,good product,Good,Ok ok product.,Go for it"/>
        <s v="Noise cancellation is just a hype,Okay,Sound,good quality of sound and battery backup is also good.,Ok,Good product on this prize range,Boult Audio,Ok"/>
        <s v="Superb headphone one of the best,!!!Amazing product!!!,Quality is so so good,No batteryüîã backup and no flexible to use,Very good,A good low budget earphone,Obsem product but sound quality is not best,IT IS GOOD PRODUCT"/>
        <s v="Not bad,Good for engineers.,Good,its great !,Good,200,Good,Superb quality"/>
        <s v="Average:/ Works but light is not that attractive.,Photo graphy,Easy to use,Easy to handle,Easily portable,good,Quality and portability,Best Budget Ring Light"/>
        <s v="Wow,Good,Nice product with some issues with the battery port,Worthy,Good product,Ok but large size,Value for money,3 years warrenty vs 1 year"/>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Excellent offering from TP-Link,Signal disconnected,Bad packaging from Amazon,Good product for that money,The WiFi range got increased, compare to my old Router!,Very good router in this price segment,Good Product,Wifi router"/>
        <s v="Good but check the below mentioned things,Going to buy it again,Decent headphone,Good quality headphones,waste of money,Best product in this prize range. And the colour looks fabulous.,Size,After 1 year of usage"/>
        <s v="Best buy you will not regret,Fantastic product,Nice,Worth of money,It's working realy well and i am satisfied with the result,Good Earphones base and sound quality is good,Value for money,Very Good Product"/>
        <s v="Good,Kids love this,Simply superb,Happy,Good,Nice gift for toddlers..... Good for elders too, to mak notes,Nice,Useful"/>
        <s v="Keys got hard after 2 months usage.,Temporary buy value for money daily use,Guys please don't buy cheap keyboards online,keys are clustered,Good,Good product,Don't buy these types of keyboards for typing purpose,Nice"/>
        <s v="Nice,Value for money.,Compact and easy to use,Worth to buy,Clicks are hard but good allover,Good!,Avarage,Hard buttons and harder scroll wheel button"/>
        <s v="Best quality &amp; value for money,Great sound quality,Atif,Value for money,Good one at this price range,Good Headset,Good for a year use the cousin covering will get torn with time,Good"/>
        <s v="Awesome sound, but FM is not clear,Good Product!,Guarantee Nahin de rahi hai kharabi hai,It's nice worth for rate,Good product,sufficient sound clarity and connectivity,Sound is best bass is best üëçüíØ,Good üëç"/>
        <s v="Excellent Product,Good,üëç,Meets purpose,Nice battery,Good,Value for money,Works flawlessly"/>
        <s v="Good quality but one defect,It fulfill its purpose,The laptop stand is good but could have been better with a grip in four sides!!,Height mentioned is wrong,Worth The Money, Good Quality, but wobbles only on bed,Damage in transportation,Good product.,Durability and easy to use"/>
        <s v="Fast, but heats up and throttles...,Its a Useful One.,Good product at this price range,It's looking good and fast,Storage issue,Worth,Good,Very good"/>
        <s v="Nice product,Size is not to big not to small,I liked it,Ok,Really good,Thinner but nice,Superb product as quality and comes at affordable price.,Costly mouse pad"/>
        <s v="Got it for 280/309MRP in amazon sale,Easy Installation!,Original,Good,Orignal product,Ok,Excellent,Original"/>
        <s v="Note it before purchase headphone,Totally value for money, sound quality is good,Ear cuffs easily detachable,Decent for the Price,Best one in this Budget,Bluetooth is connecting should be improve.,Good Product.,Nice product"/>
        <s v="Comfortable keys and smooth typing,Good at this price,Good but space button very not working properly.. defect product..,Descent,Good product,as money as goods,good,Came with 2 keys not working"/>
        <s v="bit wobbly and too compact,Easy for the eye level,Not up to the mark,Good product,Nice,Serves the purpose,Best to buy,No"/>
        <s v="Worth buying it.,Nice,Good product,Good,Logitech is the best there - problem with the sroller,Very good product,Value for money product,Good quality"/>
        <s v="An Overall Good Product.,Great notebook, but..,Good,Awesome,Paper quality not nice,Very good copies,Design,Good product"/>
        <s v="Nice,Scroll wheel is extremely small,Value for money üí∞ during sale price become much lower than normal that is time to buy this.,Ok,It's a quality product...,Good product,Mouse OK but upper part Flimsy,Product is good"/>
        <s v="Decent Product,Very useful,Daljeet,***,Good,Working well but heated much while charging,Value For Money and Worthable,Good among all rechargable batree"/>
        <s v="Works just fine,Nice earbuds, but not quite as advertised,The sound quality is good but not better than wired or neckband earphones.,Overall Good,Nice product,Good to buy, for compact ear pods with decent sound battery and sound quality,Good,üëç Good"/>
        <s v="**UPDATE MARCH2021**Decent for a USB 2.0 Device but don't expect anything above SBC *FALSE*aptX,Works very well, for Linux too,Using it to connect with ps5 controller on pc, no issues !,Not bad,Nice product with some cons,Overall good product üëå,Okay if on tight budget,Nice"/>
        <s v="Ya Nice..value for money..,Overall decent Product,Great deal for 1200,Good but heats up a little and error issues,Fast and efficient loved it,Does the job,Very good,superb"/>
        <s v="Noise smartwatch,The product is good overall,Good Battery backup,Okayish product,Watch not working,Satisfied.,It's great watch,Noise"/>
        <s v="Tiny helping hand,Good product,As a whole good product,It works,Used ,as of now satisfied with the product,beep sound while connected,Good product,USB to C adopter"/>
        <s v="On average is ok ok pricing,Good,Quality good.,Better,The original ink cartridges are always the best,Costly,Expensive but the product was good,Good"/>
        <s v="Good product but low quality at less price,I took for meetings and it working well.,Good but built quality ok,Problem with comfort for long hours calling,Headphone,It does the job well.,Noise cancellation is quite good in this price range.,Work with teams! perfect budget headphones."/>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Okay to use,Worthy product ...!!!!üëç,Single band. 2.4 ghz only,Difficult,Valued for money,So far all is good,Ok,it‚Äôs for 2.4Ghz"/>
        <s v="Multipurpose and time-saving,Good notepad for travelers,Nice for the personal stuff,Super üëç,Most amazing product.,Too costly,Useful product,Good"/>
        <s v="The quality is surprisingly good! Happy with the purchase!!!,Perfect,Good,Good product! Original stuff with exp date 2024-05! Worth the money!,Could get used to it,Good,This product should not be played with fiddle with it or or open it roughly,Cool"/>
        <s v="LTE features (no other feature tested),Decent watch,Good not great,Great watch let down by battery life,Good fit, good apps,Wanted faster charging and better camera feed.,Mobile app Needs to be improved facing connectivity issues,Good"/>
        <s v="BUDGET TWS,Does its job,Bhomick bhasker,Noise is nice,Des Raj,Noise -Good one,It's sound quality,It's worth it"/>
        <s v="Longevity isn‚Äôt as long as I thought it would be,Good,Value for money,the expiry date and price covered by an external sticker. Can't make out anything,Good,Excellent customer service..,Good product,Good"/>
        <s v="The price should be less than 500, not a very great product.,Good earphones,Average,Good earphone,Good for common men.,Nice headphone,Good looks but bass is not good as aspected..,Nice product"/>
        <s v="Good monitor in this price range,My Best Buy in 2022,Average product for daily use. And some gaming.,its a good 1080 monitor,Nice product,price relaetd issue,Worth monitor this price,Decent monitor at this price with limitation"/>
        <s v="Good,Product as described,Good for the price,Value for money,Good Product,Good product,Continue bright 3days no complaints,59 Rupees worth it"/>
        <s v="Good product,Value for money,Car charger,Good product,A good product- must have accessory for car,Good charger,Good,‡§¨‡§π‡•Å‡§§ ‡§π‡•Ä ‡§Ö‡§ö‡•ç‡§õ‡§æ ‡§ö‡§æ‡§∞‡•ç‡§ú‡§∞ ‡§π‡•à"/>
        <s v="To good,Build material,Super,Good product,Budget bluetooth speaker which serves the purpose of low volume on a phone or laptop,best,It's OK to use in small room. But for Outdoor activities it will not meet our expectations.,Awesome product"/>
        <s v="light weight okay in this price range,Value for money,Good,EASY TO USE,Value for money,this is no soft touch keyboard,Good product in this price range,Budget friendly"/>
        <s v="Good headphones, the sound is good, not sure about comfort,Just Ok,Budget Entry Level Banger Headset,Good quality product,Good multipoint connectivity. Falls off the ear,Good quality, but battery draining,ANC very bad,Bluetooth not working after 4 month"/>
        <s v="Very fine product..,Good,Worth the money,Does what it says,Value for money product but brush is not good.,Easy to use,Good product,Worthable"/>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VFM indoor use (living room/bedrrom) use and clear view upto 120sqft rooms,Best camera in its segment but the app lags,Best,You have to pay to avail all services,All good,I was sent a used product...,Good Product,Upto mark"/>
        <s v="Good,Bluetooth range coverage is poor,Good product,Below average product model,Good product.,Complaint,To be honest these ear buds are actually decent and legit,Nice Product"/>
        <s v="Works Good,Perfect replacement cell for trimmer,Wow,As they said in ad worth it,A good product,Fit for phillips trimmer.,Good,Good Product"/>
        <s v="Handy Mouse,Good quality mouse,Good one.,Good,Good cheap reliable,Gud quality mouse,Very comfortable,Quality + Less Price Makes it Best to buy."/>
        <s v="Good,Boss of premium note books üèÜ,Didn't expected single binding!,Good purchase,Good Quality but paper could be thicker...,Worth the Money!,Good quality,Nice products"/>
        <s v="Super,Excellent structural rigidity,Durable and classy,Sturdy. Good quality,Good quality and durable.,Best,Good,Tough built quality and smooth movement of zip"/>
        <s v="Clear voice,Nice,Good and recomended,It was a nice product,It's good.,Vishal Mandal,Value of Money,Bass quality was good"/>
        <s v="Don't believe the other reviews,Awesome sound and clarity for like name JBL,Bass is ‚ù§Ô∏è,Quality,Excellent sound quality and bass,, gud battery life Best speaker for single room use,Sound is not protect,Good audio.,Not a significant upgrade from JBL Go"/>
        <s v="Gud for the price, but adhesion quality is not very good,Nothing unique‚Ä¶‚Ä¶,Attracts too much finger impressions,Perfect Fit (Almost),Easy to install,They provide tissues and wipes,Work well and easy to install,Gud product in budget"/>
        <s v="Value for money,Very good.,Overall good but very fragile! KEYS STOPPED WORKING AFTER 3 MONTHS,Got what I wanted,good,Recommended I used wired version,slightly overpriced but worth it.,Product"/>
        <s v="Good silent mouse,Too small to hold!,Reviewing after 8 months of with battery backup review,Its very small do take note of that,** Nice product,Good product,Good Buy for normal use in office,Stylish mouse"/>
        <s v="Received defective item update: better now,Good product,Good connectivity,Good üëç,Go 4 it.....,Easy to Install,Nice product.,Works good"/>
        <s v="Good for typing, compact,Good product but bad packing,liked it,No caps lock light,All good, except the tiny dongle which has high chances of loosing.,Amazing product incredibly bad packaging,GOOD üëç,Mouse light is not working but it‚Äôs working"/>
        <s v="Nice but price should be reduced,WORTH FOR MONEY,Good meterial,Table is good,VALUE FOR MONEY,Good product,Please sell spare parts also,Good"/>
        <s v="Very easy to use,Easy to use .,Best calculator for CA students,good performanace,Nice,Best,Very nice and steardy,Good product"/>
        <s v="Good product but little costly,Very sturdy and easy to handle and carry,Ok,Good one but not exactly like shown pictures,Good,good quality,Good quality product,Very strong but not stable at all"/>
        <s v="Good and does it‚Äôs work,Nice product working absolutely fine,Good,Good product,Value for Money,Okay overall,Value for money..,Good product for i phone users"/>
        <s v="I like to draw on it,Best writing pad,Great for Noting or Doodling,Good to go,The pen is too flowy and the strokes are coming out a bit thick,Magic Slate 15-inch LCD Writing Tablet,The quality and build seems good so far.,Very useful product"/>
        <s v="Average usb hub,Inferior quality goods,its CHEAP,Built in quality is low,Ok,Finish is not very good,Recieved damage piece,Packaging was damaged and is not new piece"/>
        <s v="Dissapointed in the microphone,Overall Good product in budget,don't buy for calling purpose..,Gets the job done,Good,Value for money,One side stopped working in 2 months,Very average sounding earphones"/>
        <s v="Very good mouse Under 500,pretty good gaming mouse,very good in this budget,Really comfortable,good mouse just plug and play,Good enough,Best budget gaming mouse,Too big too hold, but you will get around it."/>
        <s v="It's just good !,Good for WFH,Works according to needs,Great product for beginners,Good for beginners,Very nice product,Ambiance sound capture,JBL mic is best for Biginaers"/>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Nice .,very good batteries received,Longtevity,Good product, Good seller,Reasonable pricing,I liked the package and product is very good,Good,Value for money"/>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Value For Money But....,Compact and Budget friendly,Average,Nice product,Premium build but hoped it had more USB3.0,Decent product,Very useful for Mac users,Works fine with Macbook air M2"/>
        <s v="Best Speaker at low price,Good quality,Very small compared to price.,Pocket dynamite,Cute one,LOUD AND GOOD BLUETOOTH SPEAKER,Portable and good one,Superb yet portable speaker"/>
        <s v="Quality is worth the price!,Good for holding,Packaging was not good,good product,Good Product,Built quality of product is excellent,Best in quality &amp; look,BEST"/>
        <s v="Worth Buying,It's a very good product at these price range go for it.,Camera SD card reader,A very handy gadget for transferring data between various devices,Product is good and working properly,Nice product,Reveewing after 3 weeks.,Use full product"/>
        <s v="Con = no bandwidth control,Setup is smooth and easy,Good coverage,as money as goods,The signal reach could be better,overall is ok,Product,Class product from TP-Link! A worthy investment."/>
        <s v="Clearly makes a difference,Good,Value for money,Good material,The ink of parker is very lite,Good,Good,Very good"/>
        <s v="Decent quality product for the price,Nice product,Sturdy,Nice companion,Need for those who has neck pain working on Laptops,Laptop stand,Good quality,Good product"/>
        <s v="Early impression comparing MK215 with MK270 - bit underwhelmed,Lagging,It is working fine till now.,Does the job well,Excellent,Worth,To avoid lag, plug into USB port without neighboring connections,Good"/>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Good note book,Five Star Product,Nothing,Not bad, decent buy,Amazing quality,Good quality paper/binder/separator ( Value for money),Great for writing notes,One minus star is for one defective piece.."/>
        <s v="Does not fit the Duracell label,Very appropriate &amp; long lasting cells,Uh should buy,Ok,Value for money,Great battery,Badhiya,Nice üëç"/>
        <s v="Click-Bet,The alphabet doesn't light up,It is good but sometimes button got stuck and ruin your game,dont get your hopes too hight up,Good and superb but the RGB modes are less but good u can go for it,Itz mouse is so smout,Good,Cool looking"/>
        <s v="Average pendrive with mobile connectivity,2 in 1 type c and usb,Worth for money,Fine purchase,Great to store memories and notes,Nice,Value for Money.,Very good product"/>
        <s v="So good ,nice looking,Value for money and a nice product,Awesome Product,overrated,Really good,Good,It is very good üëç,Good"/>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Good product,4 star overall,Good, nice worth it,Good cable,Good product,Reasonable price, good quality.,amazing,PERFECT!!"/>
        <s v="Great for typing horrible for gaming.,Performance good and smooth. üíñüíñ,Value for money,Keyboard,good for the price,This is the best wireless keyboard,Worth it product.......,Nice one"/>
        <s v="No TRRS to TRS converter in the box,Not suitable for DSLR camera,Good for beginners,OK,Don't buy,For beginners it's good,Average product,It is a good and useful mic for YouTube content maker"/>
        <s v="Fits well in ears,Controls / Performance / backup,JUST OK,Good buy with small hiccups,Not good for gaming,Overall good product.,It's good,Active noise cancellation ok"/>
        <s v="Totally worth rs99,Best,Good,Valuable,Fulfil purpose, easy to carry,Good product,Good product,Good"/>
        <s v="Very responsive and stylish mouse,Simply Awesome,Satisfactory but OTG not working,Satisfied with this wireless mouse,Overall performance is good.,Overall very happy with the product,Strong build with silent click,Excellent mouse for the price"/>
        <s v="FPS increased in games after installing it üòç,Worst Experience turned great,Very good product,Really increase performance,8gb ram r*8,It Worked,Good ram at good price.,Good RAM"/>
        <s v="Most featured UPS,Not Sufficient for a 65&quot; Sony 4K TV,Easy to install,Kind of useless for a PC with a GPU,How to return,Value for money,Big,Good stuff for it's purpose, it is working"/>
        <s v="Value for money,Small-sized Notebook,Worthy for money,Quality,I think it is a normal product,Value for money,Quality,Quality Product"/>
        <s v="Good work,super quality,Good mouse. Handy for work from home.,Good Mouse for Laptop,very nice to use and soundless,Good,At this price, it's definitely best. Good working and functioning.,Good"/>
        <s v="Worst productüò°,Ok product,Good product üëç,Good. Does the Job,Fitting Issue and Charging issue,Not working.,Superb I love it,It's ok nice..but not up to the mark"/>
        <s v="Brightness effect,Birthday Gift for my nephew...,Product damage,Very good !,Nice product,Very good product,Just Ok Ok type Quality and costly, Not a Standard Quality Product.,Good quality product"/>
        <s v="No any specific,Ok, in this price !,Write karte samay vibrate hota hai,Good but little hard to use on bed because of curvy edge,Poorly designed product,All over good product,Poor Stability,Good"/>
        <s v="Good &amp; attractive,Very versatile,Good,Good Product....,Good night light at 5Volt.,Pretty good product,Good,Nice bt it should be in direct plug not in usb"/>
        <s v="[Updated] decent tws for under 1k,Sound clarity.,Good Product,Buds are very good Quality.,Nothing,Budget Friendly,Amazing sound,Good product..."/>
        <s v="Worth the proce,Can't complain for the price,Good product,An Affordable Mouse Pad,Office only,Badiya,Worth it just for the cost to quality ratio.,Good.. But could've been excellent."/>
        <s v="Good quality,Good quality product,Must Go For It ü•∞,Great case to carry charger or manage cabled products,Good,Rugged, compact. Would have been better with a loop to hold.,best for your earphones,Good"/>
        <s v="Good Product But Spped Upto 30mbps,Nice,Regarding Card,Excellent SDCARD,Good,Fake product,Good,working fine read/write speed is good"/>
        <s v="Worst Quality Stand,Very productive product and value for money.,Good,It is functioning good,Product is good but RGB is of no use - RECOMMENDED FOR WHITE LIGHT,Nice,Worth for money,Good product for it's price range"/>
        <s v="Good üëç,Product is Good,VALUE FOR MONEY,Worth it,Notebook is good and paking in very bad,Very nice book and good packaging,Nice set of 12 Lovely üòç Books üìö,The books are beautiful"/>
        <s v="worth buying this mouse!,Good,Traditional mouse that does the job,nice,GOOD PRODUCT AND GOOD QUALITY,Worth the price money and amazing built quality,Compact mouse,super comfortable"/>
        <s v="Price wise the best in Category,Laptop is not sitting properly on the stand.,Product Quality,A good product.,Awesome product,Not that good for heavy 17 inches laptops,Good product can be better,Value for money and compact"/>
        <s v="Good enough for now.. Could be better..,Amzon better then Flipcart &amp; Others,Compact and Reliable 2TB External HDD: A Must-Have for Storing and Backing Up Your Data,üíùüëçOne of the best available mechanical external hard disks,Nice,Woth Money,Good product,Heating problem"/>
        <s v="Amazing Product!,Good product at in this range.,Thik thak photo aa jata hai.,Good product,Review,Nice hd webcam,Not all of Logitech's products are excellent.,Decent buy for the price."/>
        <s v="Nice product,It works!,Indoor device, not for field use!,Does the job,Value for money product.,Good product,Till now...Using since 7 days..It's good,Useful USB multiplier"/>
        <s v="Decent Prodyuct,Normal,Good product,Great product,Good product,perfect,Built quality of product is excellent,Excellent"/>
        <s v="Good for cooling,Not good for gaming,quality n performance,Good product,Nice performance,ABOVE AVERAGE,Good at this price (999),Works fine"/>
        <s v="Good,Decent purchase,Awesome product,Worth,Does exactly what it meant to do !!!,Good product,Good,Worth buying"/>
        <s v="Could be better.,Nice for office use,Good,Nice but little small,Nice mouse for office work not for gaming.,Good,Performance i good...,sleek n smooth"/>
        <s v="loud &amp; clear,Avrage in budget range,Best for beginners,Good for price,Very nice mic in this price range,In budget,Product Good, Packaging damaged.,Gzzzbbbbb mic üé§"/>
        <s v="Not sturdy enough but good.,Product looks good for the price,Good One,Good quality in this range....,Budget buy,Good,2 problems i noticed,Incorrect steps order"/>
        <s v="Okay product in picture,Good for students,Nice product,Portability,Great product at this price,Just working,Nice,Good"/>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Material not worth,Stable for use,Overall product is good,Durable, travel friendly,Adapter,Useful product for international travellers,Doubtful for Durability and sturdiness,very good product"/>
        <s v="Stone 180 is good as a portable speaker.,Good but not that much ok sound,Nice,Battery life,Poor battery life,Not have loud sound,Value for money...,Average"/>
        <s v="Average,Value for money product,Nice product,very nice product... screen should be little bit more bright,Product looks Good,Nice product, easy to use and perfect delivery,Overall nice,Good"/>
        <s v="Good,Heads up,Good product,Bright in color good product üëçüèª,Nice dark colors...,black and dark blue paper not supplied as it should be also there making it 4x12,Quality is too good,Nice bright colour"/>
        <s v="Cute one,Received today and installed.Observing performance.,Provides 1-30 to 2 hours backup,Perfect modem and router UPS,Nice product with some drawbacks,Shandaar Jabardast Zindaabad,As expected,Excellent product for apartments with DG backup."/>
        <s v="Absolutely worth the price,Best product on low value, definitely gofor this,Works the way it says,Economical. Very light. Quite sleak. No good robust packing.,Good one!,The Best,As expected quality from a company like crucial. 4.5 Star Rating,Best in class ssd"/>
        <s v="it's nice. simple and easy.,It's good but I ordered avengers printing I got other one,Not A4 size,Nice product but not value for money,Money not wasted.,Good For Day-To-Day use,medium size notebook,Good for note"/>
        <s v="Nice Product,Good one,Nice to have!,5 star (i gave 4 btw) just 1 con and its huge for me,Good table to work from bed,Laptop Table.,Best stand available,Like it"/>
        <s v="Best at this price range.,Value for money,Value for money,Little bit compromise with make &amp; connectivity, rest all perfect üëå,Nice,Nice,Good,Good product"/>
        <s v="nice design.,Worth the buy,Pretty good,Nice product.,Jordaar,The product is an averagely good product,Good enough,Awesome"/>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Thik thak he,wired,Sound boss,cheap and best temporary speakers,So loud,Bass,BEST QUALITY SPEAKER,Very nice"/>
        <s v="Product is good,Lots of fun for the price,Good to use,Handy,Concept is good,Lightweight,Good for children,a best device for your child to make them intrested to study and practice."/>
        <s v="Good for my work,Worth it,Hard disc is not detecting,Good hdd with a 1.5 tb storage.....really cool and fast,Faster data transfer,Nice,Reasonable price,Sleek design"/>
        <s v="Good product,Good quality,Good,Great mouse pad,Good worth the money.,Works flawlessly for many years,Nice mouse pad,Quality"/>
        <s v="Not to the mark.,Ok.,Good Product,Good but lack some features,Best quility,Nice,Good for money,Just as expected."/>
        <s v="Very very very good in terms of ergonomic,Good keyboard but have some cons,Good For Daily Use,Easy to use, hard to carry,nice,Excellent, Durable and connects to any gadgets including IPhone,Not suitable for all,Absolute Rubbish -&gt; Moderately Good Product"/>
        <s v="12V2A RouterUPS,Decent Product,Product quality,Effective and functional,Works with jio 12v 2.5A,Good product but not supported for my Wifi,Amazing product very helpful at times off power cut.,Good one to buy"/>
        <s v="Adhesion,Good product,Does not stick,Nice sticky note,good,Not up to the mark,Worth to sticky,GREAT...."/>
        <s v="Value for money,Good,Everything is good but prize is higher side,It's good product, easy to use, but not for kids,Very good,Good product at this price,Very good product in very cheap price,good product, i am satisfied"/>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Missing Cable, User Manual and Weak Network,Good,Nice,Home use product only,Good,Not usable for office work,Easy to use.,Bad experience"/>
        <s v="Good product, Cheap and works well,good one,Nice charging power.,Nice,Good,It's a cable,Durable,Laptop cord"/>
        <s v="Great keyboard, average mouse.,Good for daily use,Mouse is too small in size to use and getting pain,Must buy this for normal use,Noisy and not Ergonomic,Great Product,Well suited for ordinary and official usage.,Nice Product"/>
        <s v="Good for office and watching movie,Product review,It's worthy to buy,It's fine,nice item,Overall Good,Best for Beginners,Small size but still sturdy strong . Useful for bigeners."/>
        <s v="Very good performance,It's been more than a month and it's been working good till now,good quality,Good,Nice one,Excellent,Cable outer surface is oily based,Genuine and good cableüëç"/>
        <s v="BEST VALUE,Good product,Good,Good,Very good product by Kingston. But size of pen drive may reduce.,Nice product with 5 years warranty in 250 rupees,Good product,Not up to the it's Specs"/>
        <s v="Good performance,Good backup,Good,Slightly larger than ordinary AA,Good product,Good product,Less durable,2 Year Old Product Delivered.."/>
        <s v="‡§ï‡•Å‡§õ ‡§ñ‡§æ‡§∏ ‡§®‡§π‡•Ä‡§Ç ‡§¨‡§∏ ‡§†‡•Ä‡§ï ‡§†‡§æ‡§ï ‡§π‡•à,Not good for regular use,pathetic battery back up,good,Does as it should,Very pathetic battery - never buy,Worth buy,Good, but 1.2 v please check when buying"/>
        <s v="You want to buy an apple-like earpods w/o having to pay the apple price.,Fragile!,Nice auido quality but poor build quality,LOW BUDGET PERFECT CHOICE,It's good,decent purchase,Worth it,Good for the price."/>
        <s v="very good product,The replaced item is fine and working good,Nice experience,Good Product For PlayStation,Poor insulation,Nice,Serves the purpose,One of the pins were broken"/>
        <s v="Fine for beginners but brightness is low ...increase brightness ..,Good,Size and brightness,It is good for rough work,Very nice &amp; satisfactory,Very low brightness,Na,Nice product for this price"/>
        <s v="Value for money.,Value for money,Price could be lesser,Ideal for new MacBooks,Average and overpriced,Meet the expectations,So I got the product on 11th August 2022. This is the initial impression of the product.,Ok ok product"/>
        <s v="Nice product from Zebronics... Using for laptop,Gr8 product need more sound quality,Sound,Best Product üëç,Sound bass,Value for money. Wired and aux quality is poor,Compact speakers for PC/Laptop,Worthy for our money"/>
        <s v="Good Quality Mouse,good,Good product for its price and warranty.,Not the best but does the job,Okayish,Go for it,really a good mouse in 250,not proper size ,it should be Littel big"/>
        <s v="Honest review,Cushion grip is coming out,Mast h ! Jaisi dikh rhi same ayi ,majboot bhi h,PHONE HOLDER IS USELESS,product quality is good as per price u can buy it,Go for it!!!,This bed table is very good. Go for it.,Not sturdy on the bed. Cheap material used"/>
        <s v="Not as per Description,It's not a 2800mAh battery. It's 1800mAh. They are fooling you with the name,Design problem of getting overheated,It is good medium speed charger,Good,Ok Chinese?,Good,Fast Charging"/>
        <s v="Nice cover,Value for money product.,Good,Worthy,Snug fit üòÉ,Fits perfectly Looks stylish Lightweight,Nice flip case,Beautiful product received"/>
        <s v="Great Build Quality!,Great condition,Nice,Good experience,Good purchase,Just not A4.,GOOD ONE,It useful but buy it only when the price is under 100. Then u will get the profit."/>
        <s v="Average,I like the 'Pentonic' pens,which is why I had made the purchase.,Useful,Liked it,Nice,Penatoni pen is good work,worth it,Useful"/>
        <s v="Sleek and battery efficient!,It's made for ergonomic and lighter use and a silent one.,Good one.,Great product,Cute, but colour mismatcg,Best for Daily use,Good product,This Pebble mouse is just mesmerising to use"/>
        <s v="Great,Don't but space pencil,Ok,Best pencil,Nice pencil,It is ok,MRP on the box is 95,Best in its class!"/>
        <s v="Good product with less money,At this price ok ok.,Good product,Good mouse at this price range,Good,Good for daily use ke liye,Good,Good"/>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good,Good,One of the few items on amazon that are original,Awesome!,Nice quality products üëç,Best price,Nice pen,Good pen"/>
        <s v="Good for gaming.,Worst earbuds,Not upto Expectation mark,Good enough,Worth it,Not suitable for long use,Ear pain,Sound quality and build quality is good 2022 its a best choise"/>
        <s v="Does its job for the price,Not for music but calling,Good product - value for money,Not for Music Lovers, good otherwise,It not working now,Great look and light weight,Good earphones,Average performance"/>
        <s v="Very nice quality,Good one for office use,Good,Try na cool.,avearage,Nicee,‡§Ö‡§ö‡•ç‡§õ‡§æ ‡§π‡•à,ABC"/>
        <s v="Good quality,Bindaas watch,Good,Must buy,The LCD display is much better than shown in images or videos,Love to Noise Brand,Good product battery backup good,Nice one"/>
        <s v="üåüüåüüåüüåü,Good product,Nice product,Product quality is good and price is also very good,Easy to install,Nice product at this rate,Not gona regret after buying it,Best caddy in the market"/>
        <s v="Just gets the job done. Not so fast as it says,Ok ok for value for money,Good product,Good quality at this price range,Good product,Good value for money.,Good product,Similar performance to Ultra series card"/>
        <s v="Its okay!,Good product,battery life is decent and call quality is impressive,battery is not good,Good product,Nice watch,Good,Not for accuracy,Good looking and beautiful display"/>
        <s v="Must have product,silent but not fully.,Good product,great product,Best value for money,Sleek &amp; Smooth,Good buy,Just buy it !!!"/>
        <s v="Great at this price range,This propods are overall good .,Avarege but call facility bad,sometimes not working properly,Not worth it,Nice product,Good for music but not for calls,Awesome Quality TWS ‚úåÔ∏è"/>
        <s v="minimum order quantity should be done away,Worthy,You can buy,300 pages = 150 sheets,Nothing,Awesome product,Nice product,It is a very nice notebook and worth buying and a very unique size(A5)"/>
        <s v="Quality,It's not fitting on keyboard,Transparency is not too good,Cost worthy,Just okay,Good quality,Workable,Durability and Quality"/>
        <s v="Fineü§òüèªüôèüèª,Good,Best for kids,Easy clean and use,Nice product,bahut accha,Really liked this product,Erase button not working ü§¨"/>
        <s v="Great product,Excellent,Good one,Nice product,Its worth money,2 month,Good produot,Awesome"/>
        <s v="Good Product,Average,Average Printer,Package is good,Very poor quality after 1 month used printer printer print only 7-10 print on 1 refile.,Does the job, but it's damn slow. Have to wait for ages,Super,Best product at low price"/>
        <s v="Very good,It does what it's supposed to do,Affordable,Not a original pakage,Good,Less speed,No issues,Not too much good"/>
        <s v="Good,The smell....,fair enough looking at reasonable price,Amazing,value for money,For starter,Best as a buyer its pretty reliable,Smooth experience"/>
        <s v="Very nice product,Damaged within 4 months,Wacom review,Value for Money,Nice,Recommend,Perfect to draw, sketch and doodle.,Nice product."/>
        <s v="Nice product ..,Lenovo 300 camera,Very nice in the pricecrange and in budget.,Not able to connect with android TV , can you please help me out.,Good for 4 group calling fot have focusing function,Good one..,Amazing,Good product"/>
        <s v="Good,Best Quality product you should go for,Prince Mondal,Very good product,Good quality!,Very dark,It's dark!,Received Black quink in bottle without plastic cover at bottle neck"/>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So far so good,Good,Keeps Laptop Super Cool and is worth the price,GOOD,Good product..but fan speed is little slow,No difference in gaming laptop temperatures,Value for money,A good product for day to day work and for regular laptops ."/>
        <s v="Decent product for the price mentioned,Will recommend for gaming too.,Jakkas mouse pad,Ergonomically designed!,Premium Product !,Great to use,good product,Very comfortable"/>
        <s v="Far better then expected,Dual Connectivity Not Present,Good One,good,Good product this price,Nice sound,best for bass,good"/>
        <s v="Sleek case,Perfect fit for iPad,Waluable product,Good quality,Go for it!,Its definitely worth it,Am glad I bought this.,Quality is good"/>
        <s v="Good but the scroll is now damaged,Nice,Noiseless...,It's a good one,Good.,Satisfied,Simply Superb !,Scroll wheel stopped working in 3 months"/>
        <s v="Noice,Love these.!,Good,Nice product,Good items,Drawing ke liye Maine mangvaya tha,Nice acrylic paint tubes. Good one,Smooth paste nice product"/>
        <s v="Affordable product but poor design,Amazing,Just barely serves the purpose of the wireless keyboard and mouse.,If your budget 1K - best of best,Good comfurt,Very useful üëç,very compact easy to carry,It's really good"/>
        <s v="This is not suitable for 5.6 laptop,Laptop Stand,Very useful and worth product to buy,Nice good quality for laptop use upto 10-14 kg,Very good product at a reasonable price.,I believe that this will help my work better ergonomically.,Good and Comfortable stand,Satisfy"/>
        <s v="Good price good quality,Good for Music, Bad for calls,Calling experience is bad. Person on other end don't get clear voice,Ok for music,Decent quality !,Good quality and sound average bit expensive,Ok product,Not bad"/>
        <s v="WD not interrupt,good,Lightening fast,Package was good yet working fine. Need to check some more time,SDD for laptop,SSD + WD + attractive price,best product ,I personally recommend use best product.,Affordable price"/>
        <s v="Good product,Best gel pens,üëçüëçüëç,Decent,Feels cheated,Nice product,Good,Only 20 pens"/>
        <s v="Very good,WORTH TO BUY.,Writes neat but smells bad,Like ok ok,Nice,üëç,Amajin!,One pen is missing. Silver colour pen is missing"/>
        <s v="Good,Its a good alternative apple pencil,Good,Value for money,Ok,Good performance,perfect fit for AMAZON BASICS (Pencil),Functional for casual use"/>
        <s v="Go for it, but there can be issues!,Amazing mouse but not for gaming.,Comfortable, precise &amp; liggt weight,in 1499/- just perfect,Nice,One of the best mouse you can buy at this price range,Good mouse with bad wire,It‚Äôs little big"/>
        <s v="Saunde quality is assumed,Value for money,Charging Point Has Some Problem Like Loose Connection.,Sounds like very goodüëç,Sound Quality is good but not louder with 10 w Speaker.,Quality of product is okay..,Good one with less budget,Actually its a good effective speaker"/>
        <s v="Compatible with laptop SSD,Good to connect say SSD or SATA drives to computer via USB,You get what you pay,Working good,Nice product,Works, But Very Flimsy,Its working fine with old Seagate hard disk,Not Bad!"/>
        <s v="Excellent CCTV WiFi Camera made in India,Great Camera for keeping an eye on pets...,Working Perfectly,Great product,Decent indoor camera!!,It is a good product in all,Face detection is not so good,Great product"/>
        <s v="Very good,Worth the Buy,Good,manufacturing date is old,Great,Good, but not Great,Genuine product,Cr2025"/>
        <s v="Very good product,Good product.,Good quality,Excellent,Good quality,Good,fine,Lovely"/>
        <s v="value for money,Great Product,Best charger,Genuine charger at a low price,Genuine and Good,It's Orginal Lenovo charger.. Should buy it,Same as original,Amazing charger , giving good charging in limited time. It really worth and nice product."/>
        <s v="Headset,Overall a good product. Sound quality and mic quality is quite satisfactory,An ordinary headphone, though its from HP,hp headphone,Sound quality is good.,It‚Äôs okay,It is Good product,Issuebin incomming voice"/>
        <s v="Best Budget Mechanical Gaming Keyboard Period!,AMAZING KEYBOARD! Premium, Affordable and neat layout.,Pretty good for basics,Value for money, not very fancy but subtle!,Good keyboard but,My first mechanical keyboard!,Best mechanical keyboard,Modding is So easy!!"/>
        <s v="Gets the job done üëçüëçüëç,Original product,Good,THe ink is not full to the brim,Original cartridges,Nice,Excellent refill ink - original quality,Low quantity"/>
        <s v="Value for Money product,I didn't receive adaptor with my speakers..I'm disappointed,Sound,I can't AUX mode service,Good,Sound best Quality.,Very good,So sweet sound but subwoofer not good"/>
        <s v="Sound and Bass,It's very nice,Good quality earphones,Best üëç,Super,Good,Good quality at that price,Sounds good and looks good"/>
        <s v="Good product üëå,5 bati,Charge seems to be very low.,Good batteries.,working fine with my car remote,Original Duracell,Great,SANTOSH PRASAD"/>
        <s v="Pathetic amazon delivery service,Decent Indoor Security Camera,Camera used by me,Other than initial hiccups, some (Mi Home app) software bugs, it is good for monitoring!,Works well,Nice camera but motion censor doesn't work,Good,Not up to mark"/>
        <s v="Good,Quality and compatibility are justified the price,Okay product,Zeb 100 4ports,Not used at all,Value for money,Good,Worth full"/>
        <s v="Waste of money,Best in this price range,Detailed Review &amp; Pros and Cons !!!,badhiya,Best Wired Headphones For Watching Movies And Online Classes,Very noise,Average quality,Nice experience in this headphone"/>
        <s v="Good product, set quickly on screen.,Go for it,Quality is Awesome,Seems okay,Good product,fingerprint magnet, great value for money though,Good,Simple to install and you get 2 of them, making it affordable price"/>
        <s v="Ok,Like all other ball pens,Regular pen over priced,Nice,It is fine.,Awful blue ink,Nice and my Favorite Pen,Reasonable price"/>
        <s v="If this is M what is S,Only Better for neckband, earphones not for TWSs!,Nice value for money,Snug fit for Oppo Enco M31,Restored my old Jabra Headset with this new caps,Does what's intended,Gets The Job Done!!,Value for money."/>
        <s v="not sure if this is a new product or a used one that was delivered to me,Good product,Ink issue,Overall good product , need to wait and watch on the ink consumption rate,Very Nice üôÇüëç,Good,Printer is good, but inkjets become dry too fast,Good product"/>
        <s v="Good one,, bright!,Great product altogether,Good but there are better options,Good monitor but bad build quality with some dumb design choices,Very niceüëåüëåüëåüëåüëå,Overall good. Value for money,Good,Perfect monitor for editing and casual gaming"/>
        <s v="Quality is too good,My laptop feels protected ü§£,Quality is Good but should cheaper as per matirial,Nice color and material, confirm the fit you want,Good product,AWESOME PRODUCT AT 2H,Warning - This sleeve is NOT WATERPROOF!!,Good choice under 400"/>
        <s v="As this was my 2nd order for same product.2nd time jo product aaya uski packing bahut hi kharab thi.,Looks cool and variety of colors.,Good product,very colourfull,Budget friendly,Good one,The are easy to use and are comfortable,Good buy during sale"/>
        <s v="not perfect,Impressed,1 Major Problem,Good one.,Value for money product for short power cutoffs,Good products,Review,Great choice if you want a wi-fi UPS with good battery backup"/>
        <s v="Good at this price,Good product to organize your things,HOLDING CAPACITY,Not a lot of volume inside. Only for cables and tiny objects,Pretty good product for the price (under 500),It does it's job , worth the buy at this price,It served my purpose,Quality is not good"/>
        <s v="Overall it's good. But some keys are hard to press,Good product in this price range,The start button of the controller and select button became defective and stopped working,Decent,Good,Just what I needed!,Great but.,Best controller under 1000"/>
        <s v="Original review üëçrealme budsüéß,Please Read The Whole Review For All the Details &amp; Decide Yourself...,Good,Ful HIGHHHHHHHHHHHHHHHH BASE,Amazing,Good"/>
        <s v="A good buy!,Good item fun to play , Brightness is good if used in proper light,very useful,Average,Good product at this price üëå,Nice,Good quality product,Very good product"/>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Fantastic,Spen works, will protect the screen.,Good,Not smudge proof at all!! But apart from that it's good.,Smooth surface, good protection, easy application.,Good,Goodbye for the tablet but not for the s pen stylus.,1 year of use"/>
        <s v="awesome,Good product,Product reviews ...,Best in budget,Very good according to price,Nice product data transmission rate is 80 to 85MB/s,Works well. East to install HDD in this. Will recommend,Very nice product and easy install &amp; use"/>
        <s v="Awesome speed,Speed in range 7** MBps to 9** MBps on MBP,Handy and fast,Great !,Simply wow,Overprice,very costaly,Speed is fast but....files get corrupt,Does what ot says!"/>
        <s v="A beautiful experience in your budget. The volume controller was new for me but it works as a charm.,USB speakers,Nice for the price,Worth the money,Good product,No disable light feature,Please improve sound quality and more,Better at Price"/>
        <s v="Great Customer care experience..!!,Best in budget earbuds with some quality,Extremely high value for money,Worth for money and great listening experience.,Battery backup,A valuable product,So so,Great buy!"/>
        <s v="Good,Excellent quality but mouse is small for my average hand,Very good product,Good combo,Not bad,Okay for this price range,Easy to connect, good looking, value for money, easy to type and click,Good"/>
        <s v="Value for money,Ink,Great,Best in the Market,Value for money,It's Awesome,Very good ink as expected üòä,Very good product"/>
        <s v="Worthful if offered under 800 INR,Good budget headphone,Excellent headset,Value for money,Not satisfied,The Economical HeadSet,Good Product in Low price,Overall good but not upto the mark"/>
        <s v="Not a disappointment, but can be better,IT IS NOT A BAD IDEA TO SPEND YOUR MONEY ON THIS SMART WATCH,Nice quality,Display is awsome,Sleep tracking"/>
        <s v="Ha,Good product,Expensive,Good for price,This is a nice product !!,best quality,Laptop Cover bag,Unbelievable product in this Price Range"/>
        <s v="Loved it.,Not smudge proof,Nice,Good purchase.,Good screen protector for MI 5 Tab.,glass,Ok for its price but the fitting is just perfect,Poor product and poor resolution to complaint"/>
        <s v="Helpful product for students,Nice Product,Very good to write and erased,quite bright but have an excessive thick pointer which makes screen to fill up quick,Good product, struggling with erase button,it takes pressure also,Value for money,Its validity"/>
        <s v="Good,Good stand in this price,Stability,Product is good quality but it has scratchs on it.,Strong durability,nice product,Fantastic,Best light stand"/>
        <s v="Pages size is small but good quality,Okay,Quality,Best,Classmate pulse,Best paper,Good,I loved it..."/>
        <s v="Nice looking and good finish deskmat,Premium product compared to other desk mats,Nice deal! Go for it,Good desk mat,Feels good,Best mat,Worth every penny,pretty good"/>
        <s v="Utilitarian,Excellent product,Good features,Good product with reasonable price,Super,Nice one,Average product,Value for money"/>
        <s v="Nice product,Not bad,good sleev,Very Good Product At Rs 290,Good purchase,Ok,Good product,Good"/>
        <s v="Good,Made for special ones,Good Product,Awesome,Gift given in birthday and other,Good,good,Pen is Best Gift for Everyone."/>
        <s v="üëéDisappointed üëéReview after 1 year 3 months of usage,Good product and received latest V4,Good Budget Gigabit Router with Beamforming and multiple options in firmware,Range is issue for 5g every where,Value For Money,Go for it,Super üëç,Signal, support, install"/>
        <s v="Worth it for the price,Ink goes very fast,Best print Quality.,Not everything looks right.,It's nice,Good one,Good for home printing and school assigmntsnment,After every 100 copy cartridge has to be replaced"/>
        <s v="Awesome,Good,Product is good but Amazon packaging was worst .,Good,Fufills my need,Good,Nies,Cheap and best WiFi 5 gigabit router"/>
        <s v="Good product! But price is high,It's good but not bad.,Just Go For it,,It was good and strong and easy to use,RELIABLE, STRONG DESIGN,10/10,Good,It does the job. Better than the one we get with the tripod."/>
        <s v="Grand price good product,Good quality, but not the best,Very good product.,Easy assembly, Easy Installation, PLUG N PLAY.,Good case with less sturdy body,An awesome product!,Good Product, My doubt is with the sturdiness,Great product"/>
        <s v="very nice design and long lasting,Good mouse,Long time user. This mouse is built like a tank,GAMING MASTERPIECE? *REVIEW AFTER 1 WEEK*,Amazing mouse, bad cable,Too Heavy for anything,Best gaming mouse on a budget,Amazing Mouse"/>
        <s v="Good rechargeable battery,Seems to be good,Nice,Build quality,Good,Met expectations,Good,Good charger"/>
        <s v="Convenience product,K380 &amp; M350 Lavender,Excellent keybaord,Very handy andneasy to use .. the quality is as expected from logitech,Cool keyboard,Not worth the hype, but manageable,A Robust, High-Quality, Ergonomic Keyboard.,The best Keyboard for a Mac Environment"/>
        <s v="Good printer but challenging setup,Use friendly,Printer is good for home usage,Good,Its a nice product,Canon PIXMA E477 All-in-One Wireless Ink Efficient Colour Printer (White/Blue),Photos ar not clear,Perfect printer for home purpose"/>
        <s v="product one time replace worthy product i got,Great,Works decently. Does have some issues,Best In Budget,Heavy and a bit easy to heat up.,No compromise,Super in low budget,Paisa Vasool product as per budget."/>
        <s v="Good product with bad resellers,Works great,Best in Class.,Best quality surge protector,Sturdy and Safe Surge Protector!,Good,Perfect product.,Best quality"/>
        <s v="Pretty good,I m happy üòägot 3 at 121rs.,Product is good, packaging is worst,Ok,Great product,Smooth pages.,Value for Money,Good"/>
        <s v="Excellent product. vlue for money,Decent product,‡§Ø‡§π ‡§Ö‡§ö‡•ç‡§õ‡§æ ‡§™‡•ç‡§∞‡•ã‡§°‡§ï‡•ç‡§ü ‡§π‡•à ‡•§‡§™‡•à‡§∏‡§æ ‡§µ‡§∏‡•Ç‡§≤,It‚Äôs good product,it does the job,Works for a year, then stops.,Good product,So far so good"/>
        <s v="It's a good product but it could have been better,OK ok,nice choice,Imou Ranger 2 WFi Camera,Very good,Two side communications are appreciated. Mobile app quite complicated to understand and control cam,Ordered grey , received white colour camera,Nice"/>
        <s v="Lighting,TINY &amp; USEFUL.,Fair product,Worth for money, but for my case usb pin got broken after 1 month usage,Good,Small but Handy,Good product,Worth buying"/>
        <s v="the only ANDROID tablet that makes sense in the non-sense tab market of India.,An impressive tablet for Android (at last),All good but miner bugs just don't upgrade it to 13.0.6.. New update details given,good tablet"/>
        <s v="A Quality Sound-Signature but leaves craving for a decent bass.Quite fragile too.Compared with Senn.HD 202 II &amp; Sony MDR XB50AP.,boAt 225 vs JBL CS100 vs Sennheisers cx180 DETAILED Comparison after 1 YEAR of USE."/>
        <s v="Good product but one-leg-rubber missing,Stong and sturdy,Good,Height Adjustable,Superb,Value for money,fabulous,A valuable purchase, good one"/>
        <s v="Decent product.,Good,Good quality,It is original hp 65w chrger,Right product,100% authentic,Good Quality,Decent"/>
        <s v="Good product,Good,Decent product,Good stand as per the price,Good ,not great,Not so good, not so bad,No provision to tight top up-down part. It gots loose in 3-4 days and leaning downward.,good product"/>
        <s v="Very useful product to organize cable,Great, but a piece missing,Must Have for WFH Setup,Value,Exactly what I expected,Great product with a neat finish,Love it . Little Expensive but can't complain,Very useful product"/>
        <s v="Good product,Decent,Highly recommended,Kids love colour,Most awesome choice for your little artist and you,Good product excellent quality,Good product,This give happiness to my students"/>
        <s v="mast mouse hain,Awesome and cheap for gaming mouse,sensitive as I expected,Mouse gaming,Build quality is very worst,awesome design from HP,Best Buy,Perfect üëç"/>
        <s v="It is value for money,No problem,Nice,Quality,GOOD QUALITY,Nice product,Good,SATISFACTORY"/>
        <s v="Good,No guide stickers provided,Value for money,Ok,Packaging was best actually great,Alignments are not proper,Screen guard,Good"/>
        <s v="Good product,Metal but still the hinges can be made little stronger,Need to have slot to keep the stand more steady,Decent product,Good product,Just fine.,Nice,Costly but as per product description. You might get very cheaper in local market"/>
        <s v="Best product,So good,Nice,Worth it,Used it for more than 3 months. No complaints so far,Working as expected,Battery use more,Overall satisfied"/>
        <s v="Good... üòä,Nice pen but it has some problems.,A great buy,Good pen but finished really quick,It's ink gets finished after using it only for 2 or 3 times,Very nice pen,Best for neat homework.,It's help me earn my bread butter"/>
        <s v="Overall good product,Perfect,Amazing product for Laptop,Good product,Very good, can be better,Good product,Good product,Not worth the money!"/>
        <s v="Good keyboard with some cons,Wrist pain,Worth buying....!,Acceptable,Value for money,The silver coating came off after 3days of using,Awesome keyboard,Budget friendly keyboard with 3years of warranty."/>
        <s v="quality is awesome trust me guys üëç,Nice to purchase,Aesthetic look but not sure about the reverse side,worth the money,Zipless and logoless but great product,Value for money product,Looks good,Size"/>
        <s v="it worked properly for almost one year,ok,USB lamp,Value for money.,For defective I guess. One or two LED not illuminating properly.,Just ok,Very short,Ultimate nice products"/>
        <s v="Good wifi extender,Value for money!,Nice Product,very satisfied,Does the job,The product seems to be decent and good.,Good for home use,Extender is good but no 5G"/>
        <s v="Strudy, Awesome connectivity........but bass is NOT upto the mark,Good for home,Superb Product but no memory card slot,Good box as per range,Good,Good but battery drain fast...,Good,Very good"/>
        <s v="Android &amp; IOS,About Mouse,Broke after two weeks - Update: Product replaced twice and it works now,Good,A perfect one,A decent device for daily use,Overall a good product,So far so good!"/>
        <s v="Good product for beginners,Wonderful,Good,Rate is affordable,Nice will order again,Very good deal,Super,Drawing books"/>
        <s v="I was skeptical at the beginning but now love it.,It is mechanical keyboard,Very Good Build quality, price of Rs.1500/- is justified.,Amazing,Great budget keyboard,Value for money,Very good performance,It is good if you get it under 2000 otherwise don't buy it"/>
        <s v="Nice but few Cons (*that you must read*),Smooth,Nice,Somewhat good.,Its ok,Very nice pen,Nice product,Best parker pen with very cool design"/>
        <s v="Good Pen at Low Cost,... have been reading about this pen which I would like to answer,Decent (at this price),Very nice.,Not for speedy write...,Nice pen good quality could be more smoother,Smooth,Superb Fountain Pen for all types of users"/>
        <s v="Perfect For HP Laptop,Okay,Good,Worst Product by Seller,Above average,Product achha laga,Working fine,Worth the Price - Front Panel cover not included as shown in product description"/>
        <s v="A seamless printing experience, with scope for improvements in set up,Good One,Very user friendly when compare with others,Best for home use,Good for home use,good printer,Good,Good for occasional printing. Extremely easy to use"/>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Unhappy with storage.. actual storage is 57Gb,Most amazing sound , Really unbeatable better than any another similar products .,Nice,Esy to use,Pendrive,Nice and small,Value for money,Good"/>
        <s v="Battery,Good buy,Bigger than expected,Best Battery for cooking stove,Great batteries,Good,GOOD,Wrong size"/>
        <s v="Kids will love it,Good,Good product üëç,bestor is best,Nice Product for kids,Very costly than others,Good,Most sophisticated product for our mother earth."/>
        <s v="Value for money laptop for normal usage,Works well, no issues,Worth it,RAM upgradability an issue,Value for Money,Kopalli,Excellent product....worth it...,Battery 3 h"/>
        <s v="Definitely good but wire is too short,Never expected an easy on pocket brand like BoAt winning heart the way apple does! Good product,Good headfone on budget,Nice,Quality is promised.,simply awesome,Value for money,Sound and mic quality good but not comfortable"/>
        <s v="Super product,Worst antenna.... It came out while adjusting...wastage of money,Nice product,Good,A Must Have product.,Poor sound,Wothy,Useful product if you watch movies in mobile."/>
        <s v="Can be use as table lamp or emergency light for room,Very flexible üëç,Working perfect great,Value of the product,good product as per price,Good enough but no controls to dim,Excellent,Nice product"/>
        <s v="Good Handy Bluetooth Speaker,Very Nice,Medium,Worth to the money,4.5,Good,Value for money,Value for money is good...."/>
        <s v="All your questions answered in this review,Just fine for the price,Its okay okay according to price.,Good for winter times to boil the water,Bass fitting loose,Good product, no issue after using 2months,Good matereal,Only disadvantage is the cord length."/>
        <s v="Good and affordable room heater,Good for tight spaces,Short shelf life,Niceeee,Very good product,It's good,Heating capacity,Good"/>
        <s v="Compact and easy to you,Good work üëç,Good,Good product,Good product,Lovable and nice product,Nice product,Compact and easy to use. Suitable for a room"/>
        <s v="Good Product,Nice product,Good product,Good,I made my sweaters look like brand new.,Nice product,Perfect to clean lints easily,Good Product"/>
        <s v="Value for money and accurate,Nice,Very reasonable price, product was nice,Good,Nice product.. Value for spending,Light weight,Super,JUST WOW ü§©ü•≥"/>
        <s v="If it had charching support.,Worth product,Cost effective,Good,Good for the price,Accurate,You can use it for everyday purposes,Good"/>
        <s v="Nice chopper,Small easy use n clean,Not good,Good,Good,Probably the best purchase for my mom!,String issues,Good product."/>
        <s v="Good Product Worst Delivery,Overall is ok but outer steel kafi hot üî• ho jata he,jo kids k liye kafi harmful he,Nice product,Lovely Product, but filtering holes are big for Ants to get in,Don't buy prestige water kettle product,best product,Medium,Heats up on handle and sides."/>
        <s v="Quality is fine,Good,Minimum electricity maximum heat.,Light weight portable and easy to operate,Nice product,Don't buy it,Value for Money,It's average product"/>
        <s v="Very nice,Good product,Packaging,Good , quick hot water suite,Good product,A plus kettle,It‚Äôs ok,Good product üëçüèº"/>
        <s v="It helps to know about what it can and can't do while purchasing.,Good but slightly slow,Product good but its take long time to cooldown,‡§≤‡§æ‡§ú‡§µ‡§æ‡§¨ ‡§π‡•á,Good,Value for Money,Piegon induction stove,Good"/>
        <s v="Recommended but not Best,Good,Good product but due to glass lid take care with children,Not üö´ suitable to boil milk and eggs,It is a nice product,Not worthy of investing,Not good. prestige brand name only,Its difficult to clean and and also from handle leakage takaes place."/>
        <s v="Serves the Purpose,GOOD TO USE but price is high,Does the job well,Go for it.,Good product,Very good product and life saver in winters,Easy to use,Solve the problem of lint on woollen fabrics"/>
        <s v="Best in this range,Product is gud but shipped damaged product but new 1 is gud,Good but should be more better from company,Average product,Does it's job well,Good product,Working this product very smoothly.,Very good much üôèüôè"/>
        <s v="Working ok, but shape is not that good,Doesn‚Äôt froth and creates a mess,Very low power,Product is not working smoothly...after very hard press the button then it works.,Ok ok,Finally!,It would be nice if you give batteries along with product in this price. Thanks,Good"/>
        <s v="Worth the money..,Good product,This is Good,Super product,Good product,Average product but value for money,For daily use,Heat temprature very slow"/>
        <s v="Best products,Ok,Short Nd sweet product,Good,About warranty card,Good,Good üëç,It's affordable but cheap quality"/>
        <s v="Worthy, best for bucket bathing:,Water heater that does the job right,Works as promised and the installation was quick..,All good,Good product.,Worthy product to buy.,Easy to install.,Nice product and good service"/>
        <s v="Good product and recommend too,Good Purchase,It cannot warm a room of less than 100 square feet,Fan not working,Awesome,Good 9 Fin Oil Filler Room Heater from Morphy Richards,Good product for health conscious people,Really good product, Screws are available under lower thermocol"/>
        <s v="Good product,Good Product,Very easy to use but my mom wanted a transparent one,Very good product,4 on 5,overall good,Nice,Elegant &amp; Sturdy!"/>
        <s v="Received used product requested replacement,Good product,Tiny bomb,Very nice,works well, but its a really small tank,Very good,Value for more,Instantly"/>
        <s v="Great Design , Heating ,Usage ,Easy to clean but doesn't maintain the temperature for long,easy to use,Nice,Works well.,it is a good product time saving.,Good kettle at such price,Beautiful..is the word..very happy with purchase ‚ô•Ô∏è‚ô•Ô∏è‚ô•Ô∏è,Owsm"/>
        <s v="Overall good performance,No things,Nice product,Good deal with Bajaj . It compact &amp; less area coverage.,GOOD,Fast delivery,Not working,Quality product at affordable price"/>
        <s v="Overall satisfactory in this price range,Nothing,Noiselesss and good material quality,Pocket friendly,I like this product,Superb item.,Lifelong mixer,Best product by longlife"/>
        <s v="Good product at this price,An excellent product experience. Does job well at this price range..,Ok,overall good at this price,The Steel around the handle gets hot too!,Light weight product,Nice,A good iron for the reasonable price, tepreture control.."/>
        <s v="Just go for it.üëçüèª,3 PIN Plug should be there,Mixer is good as well as jar is good.But packing is very bad.,Too much noise,Good quality product......,Good,Nc,Useful"/>
        <s v="Well over all iits nice, make sure the lid of kettle has stell casing,cord should been long,Product is ok.,Product,Easy to use,Good,Good Product.,Product body looks week . Hope it stays long .,Good looking but not very strong. What else can you get for 499"/>
        <s v="Impressive in first use,SUPERB IN ALL DEPARTMENT. BEST IN THIS PRICE RANGE,Nice product,Worth the price,It is value for money but I don't think it will last very long...,The dizion is good and comportable.,Good product,Durability may be an issue"/>
        <s v="The Best Purchase,Very useful product,Good products,Very handy to remove lint,Good product,Good product,Good,It's worth it."/>
        <s v="Warranty,Plug is not supporting,Good product,Great,Product is good,You can go for it but...... Read review,Fabulous,Good"/>
        <s v="Easy water boiling,Its fine... to use and easy to implement.,It's a good product.,improvement required,Good utility,Must Buy Product,Good product,It's just wow product, i used for a day and then i order for one more for my child hostel. L"/>
        <s v="Good product in this range,Value for money,Nice,Nice one,Superb easy to use,Everything is great only issue is durability,Fabulous,The Cable is small"/>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Good buy,Item is good and recommendable,Worth the money,Satisfied,Good quality storage bag,Very useful,Good product,Not as shown in the picture. Different products received."/>
        <s v="How to choose an iron ? This one-A decent combo of features &amp; price.Cable quality not good though.,Quality Iron for power users with effective spray &amp; steam function Review Guide Tips,Doesn‚Äôt remove hard wrinkles.,Easyto use but it leaks water,Very easy to use,Good product,Quick warm up,Not good"/>
        <s v="Needs accessories,Gets water hot in under 10 mins,Slightly disappointed,Useful,Value for your money,Havells water heater is an excellent product.,v.nice,This product is very good and easy to use"/>
        <s v="Good product, removes lint efficiently.,Good product. Does job well.,A recommended product,Easy to use,Good product,The Product Is Very Useful Thanks To Agaro,Good lint remover,Nice product"/>
        <s v="Kettle is good but bottle is not good quality,Good,Ok,Bottle is not sturdy; kettle id light but heats fast,Value for money,Steel Quality is not as per expectation,Satisfactory experience,Good"/>
        <s v="Used almost for a month,User friendly product worth the money. The product working fast.,Very happy with cookwell services,Worth,Very good product...,Good product,Good Customer Service,Good one easy to use"/>
        <s v="Good Portable product,Product is good but within 3/4 uses battery is dead now have to change its battery(cell),Finally I got my item and it works fine.,Overall Very good products and value for money , go for it,Wonderful product,Nice,It was just osm,It's best"/>
        <s v="Products review,Good &amp; easy to use.,Good and portable,Motor Like unusal Noise,Better product with value for money.,Nice product from havells,Very easy to yse and portable those looking for small room this s best to buy,it's good choice"/>
        <s v="Vaccum cleaner,Ok,Good product,Quite loud, heats quickly but very good for cleaning upholstery,Compact in size,Only for limited &amp; light duty usage,Value for money, Good bargain,Handy n works well"/>
        <s v="Product as describe,Good product,Good product but price high.,I miss my gas stove.... Induction sucks :(,Great value,No1,‡§§‡•á‡§≤ ‡§ó‡§∞‡•ç‡§Æ ‡§ï‡§∞‡§®‡•á ‡§Æ‡•á‡§Ç ‡§™‡§∞‡•á‡§∂‡§æ‡§®‡•Ä,Good"/>
        <s v="It's an okay induction stove on a budget price,Super,Nice product,Pigeon Induction,Easy to clean,Works fine issue with delivery product bit damaged,Average,It is nice product &amp; easy to use best at this price"/>
        <s v="600 W heating kettle with warmer &amp; temp control, half coil heating element looks odd,Overall a Good Electric Kettle,Overall good.,Good Multicooker within budget,Agaro esteem Multi kettle,Quality,Very nice product. Like it.‚ù§,Nice one for hostellers. A must buy product."/>
        <s v="Poor packaging,Nice products,Good,Spr,Worth to money,Heating is little less,Good for heating a single room.,Acha hai"/>
        <s v="Very nice product from Amazon,Work in very good,good product,Good,Nice üëç,Good performance with cheap look,User manual book and Warranty card not in Box.,Satisfied üòÅ"/>
        <s v="Egg boiler,Time efficient..easy to use,Good to use,Value for money,Very good product,Achha hai egg boil achhe hote hai,Best in Business,as the price product is good"/>
        <s v="Compact and effective,Very handy and useful product,Not satisfied"/>
        <s v="Worth for the price,Good,Just Average,Great!,Good product. Few minutes to boil the water and very useful,Very nice working,Good quality,Used the product. As of everything was fine. Good"/>
        <s v="Very useful!,Good one for the price,Temperature,temparature controll is needed,Good product but price is too be very high,Quality of material,Best,Good product"/>
        <s v="Worthy,Love this product,Good,Good,It can be used for two years,üëç,Best in this price, will serve the purpose you bought it for.,Good choice in budget Range"/>
        <s v="For medium sized room,Best product,For bed only,not for full room,Damage,Its okay,Does the job,Not Good , Power cord very short,Not satisfied"/>
        <s v="Good product worth of money,It‚Äôs okay,Not so superb,Philips Always THE BEST,Heavy weight iron,Very good,Super nice,Good One iron. Value for money and best one to used it"/>
        <s v="Good product must have for winters cloths.,All over good,Beautiful product and easy to use having items as shown in the details.,Working good but need to do some improvement,Nice product.,Awesome Product,Awesome finishing on clothes,Amazing best product"/>
        <s v="Nice iron box. Temperature control can be better.,Product quality,Very nice product,Great Product,It is gud for normal use...,Okk,It's good,Nice product"/>
        <s v="‡§™‡•à‡§∏‡§æ ‡§µ‡§∏‡•Ç‡§≤,Nice,Not a good dilvery by bajaj,Almost gud product but takes time for getting hot water,Uuummhh,Good product,Overall average to good product.,Good"/>
        <s v="Save ur clothes,Loved it.,Superb,Average product. Handy but has flaws.,Takes time to cool, but overall good product,great product and really handy!,Great product..nd best to carry in traveling,Too costly"/>
        <s v="Good for small rooms,Better,Good quality,Nice product,Good product,Potable room heater,Room heater is useful,Good Heater"/>
        <s v="Good stuff,Perfect for small kitchen,Convenient for small quantity,Nice and compact product,Nice product, good small grinder /blender,Not satisfied.,Good,Small jar defective"/>
        <s v="A travel companion,Small and thin wire,Good product product thanks usha.,Nice,Good,Good buy,Ok product.,VfM"/>
        <s v="good,Nice product,Worth for money,Good product,Very good,Does what is needed to do,Good product,Nice kettle in 699 rs"/>
        <s v="Product is good but the installation provider team is pathetic,Mediocre performance with pathetic installation experience,Satisfaction,No invoice inside the cartoon for warranty claim,Ok,Happy üòä üòÉ,Good product,Good ... But some problems in installing"/>
        <s v="Good product,I haven't received my warranty bill inside,Whisking attachment not received,Awesome,Great Product! Go for it!!!,Nice,Good product .,Must have for every kitchen"/>
        <s v="Easy to operate and rich look,Good,Very good product,Kent electric kettle,Nice,Electric Wire is too short..It should be expanded...,Better products,Worth it"/>
        <s v="So far it is good. Purchased only in October 2022.,Good,Best product in best price range.,Average price good üëç,Good looking,Create too much noise, overall good product,Good,Bahut badhiya hai"/>
        <s v="Perfect egg boiler,Good to use,Worth the price,U buying this items,Price is affordable.,Great product and working fine,Very nice product..only wire is small in size otherwise its good,easy to use but very very short wire"/>
        <s v="It's good üëç,Good...,Good Product,Satisfied,Good for small room,Unsure,Not bad,Don't bye it...."/>
        <s v="Nice,Good Quality,Good product,Product is good but some issues with it,Good,Good product.,Good and easy to use,Good one"/>
        <s v="very good geyser and value for money,Only geyser comes with the box,Good may be very good,Good product,Accessories missing,Value for the money product,Excellent product,Worth For money"/>
        <s v="Heavy duty mixer grinder, delivers what it promises,Works fast,It's not working good I had bought in 2020 and the motor is making,Good machine but cap locks can be much better,Good üëç,Great Mixer Grinder but not good for juices,Powerfull mixer grinder,Powerful but Pricey"/>
        <s v="Helthgenie product - Just received, as of now looks good.,Product seems good. The batteries packed separately inside leaked.,Wonderful, but ...,Good but it's plastic,Good for now.,Awesome product,Value for money,ONE IN A MILLION"/>
        <s v="Very nice,Works as it should,Not the best but value for money,Value for money,Useful product,Good Kitchen Product,Good,Good"/>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Overall good purchase,Good,Good Purchase,Ok hi upar ka dhakkan bahut acchi quality ka nahi hi,Nice,A must have product for your home...gud capacity nice look,Decent buy,Good product"/>
        <s v="Useful on winter / cold deasons,Socket required,nice,GOOD QUALITY,Handy,Handy and easy to use,Liked it,Good"/>
        <s v="Decent product,Handy and easy to use,Good product,Dustbag,Review,Good product with budget price,Nice and compact product for office use.,Very good product"/>
        <s v="Nice product,Need to improve length of cord,Water hot only few minutes.,Good product,Problem with the kettle.,Very good product üëç,Good performance,Good product"/>
        <s v="Good product,One month is gone,How to buy lights extra ??????????,Best product,Waste product I received a broken product,Built quality not good,Don't buy. Maharaja is a cheater company,Does the job, but have one concern!!!,Value for money."/>
        <s v="Best geyser hai saste dam mein Mera experience iske sath achcha Raha,Nice product,Good product,Working as expected,Good Product,Very Quick and Good customer service,Good product,Does the work"/>
        <s v="Good product,Ok. To. Use and good for this offered price 485rs,All over Quolity is Good.,Nice job,Nice,Its good but iron is not otuo disconnect.,Good product,Why package is very poor"/>
        <s v="Highly time consumption.....,Slowly,It's good.,The cord length is ok, but the jack point is different,Useful product,Good Product,Good,good"/>
        <s v="good machine in budget,Very good product...,Over all experience is good with this product,Very good machine insuch a price range,Overall,Good product.easy to use,Good product compared to the price range..and performance is satifactory,Useful product with good build quality"/>
        <s v="Overall good product,Value for money üëç,Brand,Heater,Good product for home room heater,It's not repairable at all.,Electricity Current Passing Through its Entire Body,one rod is not working solution i have"/>
        <s v="Nice product but little bit costly,Is good,Value for money,Ok,Good product,Nice product,we can use it for every work like chatni, shake, blending, etc so you must try it.,Using it since 2019"/>
        <s v="Good product,Worth of cast and useful of batchelors,This product quality is very good,i like this product,Value for Money,Verry use ful,Good product and easy to use,Looks nice,Excellent product"/>
        <s v="Very light weight. Almost accurate measurements.,Easy to use and on point!,Highly recommend product..just need some minor advanced feature in measuring liquid,Received in a decent condition,Good machine with precision,Great product,Excellent scale,Good Product"/>
        <s v="Healthy alternative to traditional deep frying,A new useful equipment for kitchen,Nice product. A must have for healthier cooking,Best in class Air fryer from Philips,Very nice product for Oil free cooking,Very useful product,Less Oil food to eat,Quick snack machine"/>
        <s v="Good at this budget,Good product,Cord length,Cord length is too short,Product is good,Power cable is too short !!!,Value for money üí∞,Short wire"/>
        <s v="Good toaster,Seamless. Undoubtedly the best,Good product,Everything,Nice and okayish to use at home.,Value for money,Good pop-up toaster. Bun warmer feature is a nice addition,Wonderful product."/>
        <s v="Good product,Very nice products good quality üëåüëå,use carefully,No fear of over loading,very nice,Safety switch not working witch required change,Not stainless Steel make reflector !,Bullshit product"/>
        <s v="Should you buy this?, read to find out ....,Good one,Good,Best product,Stopped working in just 18days and worst after sale service,Perfect,Price seems to be high,Solid one .better and best one."/>
        <s v="It is a dependable mixer one can buy without any hesitation,Good kitchen addition,It does not have light indicater,Nil,Noise is too much,Nice deal.,Nice product,üòí"/>
        <s v="good product,Nice one,Product is gud but size could be little more,Best Buying,Good product,Material is good,Worth for cost,Sturdiness of Kuber Industries Waterproof Round Non Woven Laundry Bag"/>
        <s v="Good one.....i liked it,Very rare noise,Very easy to use,Good Product,Nice product,Good one, but heating problem,Nice product,Nice product"/>
        <s v="Buy from ikea directly,Good quality,one battery set should be provided with the frother. The battery is not available locally,very bad product dont buy even no return option available,Not IKEA quality,Average quality,Really Good,Not powerful enough"/>
        <s v="Nice heater,Nice,Plug needs an adaptor,Elements is not of good quality burning smell,It's ok ‚ò∫Ô∏è,Beautiful design light weight effective one,Plug issue,Damaged item received"/>
        <s v="good,Overall good product but got stop inbetween there is some gap for long term use.,Perfect,Useful,Must buy,Overall nice product,Good product,Amazing product"/>
        <s v="Nice product,Best for hostel guys,Easy to handle,Very nicely,Easy to use ...,Best for bachelor üëåüëåüëå,Heating is not even and happens only side of the kettle.,There is no flame adjustment"/>
        <s v="Amazing results,Bestest product ever"/>
        <s v="Good one,Nice,Wrong information provided by pigeon,Good product.,Best in class for this price,Best in this budget,Good product,Nice product"/>
        <s v="Good, but not fast enough,Excellent product,Very slow heating,A silent heater,Easy to operate and the performance is good.,Recived room heater of only 9 fins than 11.,It's nice,Heats the the room very well"/>
        <s v="It's good product for other company.,Value for money!,Not satisfy with the speed,Cleaning is problematic,Ok,Good,Good looking fan but motor fitted with fiber body.. Quality ok.,Good one, with bigger, not sure about dimension wise."/>
        <s v="I received a damaged product,Some defects but working as of now,Using for morenthan 6 months now.,Very good product,Cord length is too small,Easy to use,Noise,of good quality"/>
        <s v="Coffee Filter,Just go for it!,Happy with the product,If you drink 1 or 2 cups of coffee a day, this's it,Works well! But pricey,Easy to make coffee with and sustainable.,GOOD FILTER,good for a person or two"/>
        <s v="It is Okay.,Amazing product and fast shipping,Sturdy,Good, its Useful.,most useful products for every kitchen,value for money,Good Quality Product,Good clips"/>
        <s v="Wrong battery,It's working,Good,Ordinary product,Good,Poor packing not expected from a reputed brand like HULüò£üò£üò£,Water purifier,upset with product not good"/>
        <s v="Good product,Nice product up to the mark,Good one,Excellent,Water purifier,Good,Super,Good it helping us"/>
        <s v="Juicer is not effective,Ok good,Products quality very good,Coupler stopped working within 2 months of buying,It is good,Good to buy,Good,Weight less"/>
        <s v="My sister is very happy with the performance of this item . Good buy and good deal,Product is good,Good,Great product,Good product,Good quality product but price is too high,Value for money,Good"/>
        <s v="Highly displayed,Very convenient for egg boiling,Good produvt,Good,Nice üëçüëçüëçüëçüëç,Fitting issue,Quality of item,Auto-cut stopped working after 10 days"/>
        <s v="5 star,LED light is not there.,Nice look,Better,Nice,Worthy product,Nice product,Noice very high improve that first priority"/>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Great for smoothies and shakes,Very good products,Very nice portable and easy to wash blender,Good product,Great build quality,Good,This item made my day,Good product"/>
        <s v="Lightweight Dry Iron,Best Iron on cheap rate,Simple and good,Good Product in this price range. However, I recevied a bit damaged product at the handle.,Good,Amazing product,Hot11,Not happy with performance"/>
        <s v="Good product,Working fine,Best hand blender,Good product,Nice product,Good Product,Nice gadget for simple use.,Defected product recieved have put it on replacement"/>
        <s v="Very useful product and value for money,Not working,Don't buy,Valuable product,Not working useless product,Return"/>
        <s v="It costs Rs 500 in local electric shop,Good product üëå,It's really a good product, required a better holding to pull it back from socket,Nice and excellent quality,Easy use,Nice product,Nice Product,Plug size"/>
        <s v="Cute n handy product for small family ‚ò∫Ô∏è,Good for small items,Easy to work with,Good product.....,Very good product,Compact for travel,very good,Ok"/>
        <s v="Hassle free bagless vacuum cleaner No more of maintaining/cleaning/replacing bags,Nice little vacuum cleaner but with a couple of drawbacks.,Simple and Effective,A,On the heavier side but satisfied with the product,Good quality, heavy noise,Great Product!,Awesome Cleaning Machine"/>
        <s v="Good one,It‚Äôs effective,Amazing product for lint removal,Must for every household,Best use,Amazing product,Good product and easy to use,Easy to use"/>
        <s v="Worth for money and best customer service.,Good buy,Helpful.. customer care amazing,Good performance with less space,Best suited for bachelors,Best mixer grinder for small daily kitchen requirement..,Happy with cookwell‚ò∫,Nice product"/>
        <s v="Totally simple and good product,Good,Normal,Rice cooker is good,Excellent product,Gud product,Power,Good product"/>
        <s v="Best Product,It‚Äôs expansive but it works well upto 800sqft area,Great product"/>
        <s v="Bottom Lid should have provided,Good product... Compact.... Battery has less strength....,Easy to use, to carry and quality üëå,Good for smoothies..,Nice one,Worth it for a person living in PG.,Good,Ok for the Price. Not something perfect"/>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Good heater, and delivery and installation was easy,Good but comes without Plug,Nice,Bestbest,Good,Good product,Ok,Good"/>
        <s v="OK Product.,Good &amp; accurate,Not working inaccuracy,Ok for approximate weight estimation,Stopped working,Works just fine,but needs to be handled very carefully,Cheap qulity but accurate,Good Product"/>
        <s v="Cute design,worth buying.,Not good for bathing bucket,I bought it recently. Only using it for 3 days . Its okay till now, heating properly.. Good product.,More useful for kitchen use,Good one,Good product,Nice product easy to install and easy to operate"/>
        <s v="Nice,Nice buy,Good,Very nice,Good üòä,Value for money,Good,Get heat very fast but cold very fast"/>
        <s v="Nice product,Removes the lightest of lint,Very good,Product is good but price is high,very very god product,Super,Good...,Amazing product"/>
        <s v="Cannot extract small hair and takes lot of time,It's okay,Quality is not so good,Nice low range idea,Can be used only on velvet type material,below average,Wow. The first pet hair remover that actually works.,It works are advertised"/>
        <s v="They will charge you an additional 300/- for installation.,Good,yes,Er hardik trivedi,Noise problem due to magnets inside,Good,Easy to install like normal one,Ok üëçüëçüëç ok"/>
        <s v="Useful,Not value for money,‡§ï‡•Ä‡§Æ‡§§ ‡§ï‡•á ‡§π‡§ø‡§∏‡§æ‡§¨ ‡§∏‡•á ‡§¨‡•á‡§π‡§§‡§∞ ‡§µ‡§∏‡•ç‡§§‡•Å ‡§π‡•à,Good product,Average,Very Good,After sell service,Good"/>
        <s v="Product is always good ,but service is not properly packaging also dammage box . focus on service,Easy to clean,V good,Good product,I love product Usha,Best,Good for bachelors,Good üëç"/>
        <s v="Liked it,User friendly and effective,Not as per expected,Worth buying for cars which doesn't have inbuilt filter,It works really well...AX30MAX is what we all need..!!,Air purification is awesome,Excelent product for the Prize you pay,Dont expect much"/>
        <s v="üëç,Good quality product and value for money. Recommend for buy,Average product,Good product at good price,Smelling like sumting smoking"/>
        <s v="Nice product,Value For Money and Easy to use,Good but creates noise,Average product,Good product,The product is good and easy to use,Good,Good Product"/>
        <s v="Good product for this price...go for it,Nice,Very nice,Value for money,Electry consumption is high,Value for Money,Awesome. Value for money , Writing after a week's use,Activa chalao thand bhagao"/>
        <s v="Heats up after less time of usage.,Its is fine,Excellent product,You can go for it.,Worth of money n stylish look,Good,HIGH SPEED VERY GOOD WORKING,Nice product"/>
        <s v="No more time for heat .this is very awesome product,Light weight &amp; easy to use,Ati Uttam,Awesome,Not upto the mark,essay to use value for mony,Always worst package, it was completely damaged,Good product"/>
        <s v="Goodüëå,Good built quality,Quality Product under 3000,good price,Nice product,Good product,Exlent‚ù§,Outlet is very slow"/>
        <s v="Good product,Very Useful in winter,Good product,Good product must buy.,Best for kitchen,Apperance,Best productüòö,Good working"/>
        <s v="Good clips.,Second quality,Value for money.,Not bad,Good,Worth the price,Worth purchasing,Average"/>
        <s v="Good product but attention needed in packing and shipping,Good Product,Installation Technician not good.,worth to money,Good Water Heater,Loved this‚Ä¶!!!!,Value for money,Good product"/>
        <s v="Product is Good but expensive on Amazon,The product is good.,Life is just 13 months only,,Useful product,Good induction stove,Light weight yet dependable cook top.,Good,Working fine and it's very easy to use"/>
        <s v="Nice product,cleaning,Performance is okay for this cost,Serve the purpose,Value of money,Some damage in inside the product,It's good,Good"/>
        <s v="The base unit is rather flimsy. could have been slightly thicker!!,Good,great,Good,Leaking issue,Pot external body gets heated, which is not expected.,Nice Product,Best Buy for Price of Rs 699"/>
        <s v="Purchase 2, one receoved damaged,Good for chopping.,NICE PRODUCT,A very good product.Worth buying,It‚Äôs to early heating and wire smelling were is the service centre,Nice product worth it üëçüèª,The container is very flimsy.,Ritan and ripales"/>
        <s v="Need to improve the outlook.,Scratch on product and noisy one,Excellent Product,good,Fabulous,Good item.,Very bad experience,Best market price"/>
        <s v="Demo Required,Nice product,Blower function not working. But in product name they have written both suction and blower both,Good,Great,No support from Eureka forbes,Cleaning is no more a tougher thing.,Great Product and good demo."/>
        <s v="Degree of cleanliness of air achieved and the size of space covered,Excellent in every aspect,Very good,Love the control from the app,Purifier is good - but received a 'second hand' item,Works Well!,Good product üëç,Just works fine"/>
        <s v="Good,FITTING,Sealing of the product is faulty,5 Star ‚≠ê,Best,Easy to install,Nice,Best filter"/>
        <s v="Fan is making sound. Whom do i contact.,Speed,Good quality,nice product,Fan wise excellent but little pricey,When it comes to electric appliances Havells never disappoints.,Not satisfied because the product has got dents,Good performance"/>
        <s v="Good for the price,Good product,Good Deal,Defective,It is great to store laundry and looks good too. Good quality,Nice product.,Yes,Ok for the price, lacks structural support"/>
        <s v="Nice product, a must have,It works like magic üí´üí´,Useful and beneficial,Good,Good and useful,Easy to use,Go for it,Easy to use but expensive"/>
        <s v="Worth it,Good for travelers,Nice,It works but you need to add quite alot of milk,Great product at this price range,Great product but just for smoothies,Full value for money,Don't compare it with really mixer"/>
        <s v="üí•,Considering the price range, it‚Äôs a good one,Worthy,Good products,Good,Good as brand,Ok Product,Value for money,"/>
        <s v="Easy to use. Does its job..,Easy to carry now,Doing the job right,Good product initially,Good product for kitchen use,Great item user friendly,Good enough,Good quality"/>
        <s v="Value to buy,Best quality,Nothing,It's Good,Perfect for making toasts,Great product.,Working fine as expected,Excellent"/>
        <s v="No visible change,Effective,Sensitivity, Simplicity and Support,Good product,Nice purifier,Minimal and Simple to use and great for people with allergies,Works well in Noida,Very easy to maintain"/>
        <s v="Nice,Overall satisfied with the product,Good,Nice products,Slow filteration,Fit for 2 people,Mini filter,I have received delivery yesterday only and found a manufacturing defect i.e. leakage from the top"/>
        <s v="Satisfied product üëç,it was without manufacturer's pakcaging.had a big bent on metal . did not return because needed.,Highly recommended.,Very good,Writing review after 2 seasons,Very bad product,Excellent,Best product"/>
        <s v="Good Product,Good,This product is most satisfying product on Amazon,Bajaj Nam hi Kafi hai,Bahut acchi,It does what it's meant for.....,The juicer is useless but blender/grinder/mixer is fine,Good"/>
        <s v="Value for money,Nice product,Good,Product is dirty,Very usefull but small size.,Attractive!!,Best product,Superb comfort"/>
        <s v="Nice good,Easy to use,Good , however little costly,Good one,Its good.,Excellent egg boiler.,Product is so good bat the cabale length is short,Must buy"/>
        <s v="Good metal,Nice product,Good product at reasonable price.,Working fine even after 2 to 3 months of use.,Nicely working sine 1 week,Amazing product!!!,Nice product,Easy to use"/>
        <s v="Value for money,Just worth it ....,verry usefull product,Not bad,Value for money,Decent product,Good product, but the quality is not so good, easily breakable,Good"/>
        <s v="Working with some issues,Digital display faulty,Best in budget,Quick heating and good digital temperature display,Installation and Inlet Outlet Fees are 350+250,Good,Good performance,Geyser looks compact and easy to access"/>
        <s v="Very User friendly sewing machine for beginners,Easy to use,Good portable sewing machine,Good for starting light stitching and quick works. Easy peddal switch is convenient.. satisfactory,Overall its a best product at this price,Quite simple to use,ok product,Nice"/>
        <s v="Nice,Good product,Poor,its Good working this iron,Water comes out,Average,I collect damaged item so i return but not received or replacement,Not that good but ok at the price of 899."/>
        <s v="Compact and powerful but alot of plastic,Overall good,Good product.,Superb product,Effecient and affordable product,Wonderchef Mixer,Very helpful,Very Bad quality product"/>
        <s v="Nice frother,Nice product I like this product,Best,Very low power and quality,Good quality,Waste of money,Awesome,Satisfied purchase"/>
        <s v="Superb,Quite efficient,Go for it,Very nice,Noisy but works good.,Powerful grinding,Satisfied for the time being.,Solid purchase"/>
        <s v="Over Expensive product,Handy,better to buy normal iron box,Inefficient and time-consuming.,Water tank is too small,Wrinkle free and easy to handle,works very well,Just ok"/>
        <s v="Bht hi achi hai aur usefull b..thanx amazon....mgr aap delivery charges khatam karen, plzzzzzzp.,Good quality products,Good quality product,Go for it,Extremely useful and great quality!,Good üëç,It is what is told quality is also very good,Value for money"/>
        <s v="little bit good,Not Bad,sleek,good,Good product,Nice fan,Simple but effective,‡§Ö‡§≠‡•Ä ‡§Ø‡•Ç‡§ú ‡§ï‡§∞‡§§‡•á ‡§π‡•Å‡§è ‡§ú‡§° ‡§ü‡§æ‡§á‡§Æ ‡§®‡§π‡•Ä‡§Ç ‡§π‡•Å‡§Ü ‡§π‡•à"/>
        <s v="Good,Return value of money spent,Small size.,Good bag, bad straps,Diameter and Steadiness,Value for money,The quality of material and stitching is good, but it is not sturdy.,Good but a little costly for what it is."/>
        <s v="Tools,Good product,Small yet powerful,Pretty good for the price,Good quality,More than price worthy,MUST BUY IT,Great product!"/>
        <s v="Oratech Best Coffee Frother,Great,My review about Oratech Coffee Frother for milk,Good product,Easy to use üëç,Good product,best product,Easy to use"/>
        <s v="Nice product in this range,After 3 month of using ,,observed decorative ,less noise upto medium speed ,overall OK .,Best product,need to improve on noise,Good fan,Good,Noisy,Value for money spent"/>
        <s v="Worth the money,It‚Äôs goog,Nice &amp; Easy to use product,Not good,Wonder Product!,Good product,Right product at right price,Value for money"/>
        <s v="Nice,üëç,Very easy and useful, but too expensive compared to remaining company products,Grt,reviews,Good product.,Very Handy product,Warranty registration needs to be user friendly"/>
        <s v="Good,Good product,Good,Good one from a renowned brand!!,Working fine..,Excellent to go for this Product,Product super,Nice product üëç"/>
        <s v="Excellent OTG and even excellent price rangeüëåüëåüëçüëçüëç,Good product,Very Good Product at its Price Range,Great to use and makes tasty food,Awesome,Packaging was good, received the product at the right time.,Value for money,Worth"/>
        <s v="Does the stated purpose,Good,Good,Steam Iron,Light weight and easy to use iron,Functional &amp; hard to Use,Overall a good product,Using it for a month. So far it is working well."/>
        <s v="Good heater but digital temperature display is missed,Use intelligently for maximum outcome,Good product,13 fin oil heater has only 11 fins, wrongly advertised to fool public,Excellent product,Wonderful Product thandi me Garmi ka Ehsaas,Very nice,Nice product"/>
        <s v="Good one,Punchuality,Good product,Good quality,‡∞™‡∞∞‡±ç‡∞µ‡∞æ‡∞≤‡±á‡∞¶‡±Å,perfect for use,Good,üëç"/>
        <s v="Decent product.,Aquasure from Aquaguard is a good product. I liked this product.,Product is good but the service is worst till i experienced .,Poor service,MVP,Good,Ok,Nice product"/>
        <s v="Don't buy this,Good product in this price range..,Good one,DO NOT BUY THIS PRODUCT,Great üëåüëç,Such a beautiful product,Fantastic,Useless product. Poor quality material used. Could not give satisfaction of a singal Rupee."/>
        <s v="Good,Nice,Good product üëå,Get's the job done.,Kent 16068 Zoom vacuum cleaner is very good to use and easy to clean and charge as well.,Less durable,Preety easy to use,Awesome product"/>
        <s v="Have bought 5 different sealing machines online by far this is the best,Hi,Good Value for money,Suited well for my purpose,Good,Great product. Made in india.really like it,Easy to use and economical,Very good"/>
        <s v="Good,Seems to be good,Good,Fake replacement.they didn't come to receive the product.with out replacement.,Nice,Product is pretty good quality but taflon coating is not durable,It's work worthy,Amazing and good quality"/>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Superb,Very helpful and great quality,Exactly what it says on the tin,A must product for pet parents,Must purchase if u have pet...,Totally worth it,Good product,Easy to use and usefull prody"/>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Very beautiful heater but costly and less useful,Decent with some flaws,Good product.... Easy to handle...,I won't recommend it!!,Value for Money Product,Good Product,Low quality heater,Everything as per the description."/>
        <s v="Nice,Heavy weight and good product.,Value for money,Looks good one but returned,I like it and good product,Super build quality,Nothing,Best iron box"/>
        <s v="Very easy and handy to use,Good to have for boiled eggs.,Superb,Effortless,Wanderful,Good,Not good,Can consider for purchase"/>
        <s v="Beyond expected,Good,Perfect Juicer - Very User Friendly in usage,User friendly and convenient to use for fresh juice,Excellent Little Juicer! Fast and Easy to Clean. Produces Very Good Quality Juice,Premium juicer,Good however...,Most effective and convinient juicer i Ever had"/>
        <s v="Good quality scale but I got defective piece,Nice product....,Product is very good üëç,About product,Must buy,Great device for kitchen"/>
        <s v="Nice product,Not as effective as claimed, just an average product..,Good Product,bribing people for 5 star rating,Most worst machine i have ever seen,Just wow"/>
        <s v="Good product but has a misleading information about warranty,Value for money,4.5 ‚≠ê Small and Sturdy blender and versatile,Perfect for every kitchen,Awesome Product,Nice Product,Very nice blender,Worst product and service"/>
        <s v="Not impressed with the purchase,üëç,Good project,Gets small clean up jobs done efficiently,Does the job,Works okay,Warranty Card not found inside the Box.,Succetion time could be on the higher side"/>
        <s v="Little kitchen helper,An amazing product,Very good product nice to use,Handy gadget!,Easy to use and carry Great product üëå,Best product,Light weight,Will definitely save your time...."/>
        <s v="Good water heater,Good quality,Good products,Good,Good,Good product,Good product,Brand value"/>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Good product,Excellent product,Good pruduct as of now.. üëç,Best product,Happy with the product,Compact product,Must buy item.,Havell‚Äôs Instant Geyser"/>
        <s v="Easy to use, works really well.,Good experience so far,Good,Handy product,Looks great..,convenient and efficient to use,Time saving and effective.,Good"/>
        <s v="Current issue in output water,Value for money,Great Product for Kitchen,Bakara product please don't purches,Awesomee,It can be hanged any where it is a portable water geser.,very bad product not ,work even 3 months, as well as seller is not supporting in warranty,Good equipment"/>
        <s v="So far so good,Good,Good quality product,Fully satisfied.,Product Is Nice ,And Easy To Use,poor longevity,A good induction cook top,Good."/>
        <s v="A little weak but over all good,Value for money!,Not working,Nyc product,Good,Average quality product,Very good product,Affordable"/>
        <s v="Good choice,No noise and all clean air. Very effective and the family noticed an improvement right away,Good product and easy to install,Go for it!!,Happy to use,How can I contact the manufacturer,Good,Excellent product"/>
        <s v="I would have given it 5 stars.. but..,Quality product,Good product,Good,Good capacity but looks a bit cheap,Medium size,Affordable,Basket is good, problem is with the lid."/>
        <s v="Not for people who prefer taste over health.,Good product use easy,Not for big families,Good Purchase,Definitely a buy,ONE OF THE BEST BUY EVER....,Cooking awesome...,Sleek and elegant."/>
        <s v="Good product and budget price,I purchased this product from shop for Rs 1650 including everything so why to buy from Amazon,Worst product"/>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Very easy to chop veggies in a very short time,Super clean chopper,Nice product,Mom lives it!,‚Äú LOSING A BATTLE‚Äù. Because of a shoe nail.,Very good chopper,Wow what a beautiful product for cutting onions n other veggies . Why did i delay for so long,I like it"/>
        <s v="Handy and consumes so less space unlike other mixer grinder,THIRD CLASS PRODUCT,Not satisfactory,It is a wonderful product,Super,n,Handy,One jar not working"/>
        <s v="Good machine,Machine is very easy to use after watching the tutorial video,Good product but.....,Costly product only,Superb quality and handling,Usha janom super sewing machine,Worth to buy this,Didn't get warranty card and fabric is not moving"/>
        <s v="Good product but not very useful.,Just OK,Good,Good for crepe fabric dresses &amp; delicate clothing items,Here iam sharing my usage experience this garment steamer very handy to use I used it for 25 day's,Nice product,Awsome,Highly Recommended"/>
        <s v="Nice product i recommend to buy,Do not buy!! Defective product,Wast of money,Very very bad portable,Waste of money its not working properly"/>
        <s v="Need be careful,Excellent Product,Awesome Juicer with few issues,Best juicer ever , very strong and hard motor ,,Best mixer in India,Bang for the buck,Good product easy to use.,Best Juicer"/>
        <s v="VALUE FOR MONEY PRODUCT WITH WORST AFTER SALES SERVICE FROM EUREKA FORBES!,Water Taste and TDS level and Filter age,Good product but not good service after installation,Excellent Product for its price,Good product Eureka Forbes took time for installation,Water wastage is ~220%.,Great product this RO purifier,Awesome product"/>
        <s v="does it's job,Good,Chala bagundhe,Bottom is very thin woven and they provided carton for bottom,Good thing...,Not bad,Nice product,Good"/>
        <s v="Design Optimised for Functionality, Durability &amp; Battery life!,Nice,**HIGHLY PRECISE IN MEASURING**ACCU GAUGE SENSORS**CONVERTS UNIT AFTER MEASURING ALSO**HAS TARE, AUTO-OFF, OVERLOAD INDICATOR**,It worked good for one year. Now only grams are shown.litres option is not operated."/>
        <s v="Good,Kind of too big.,Efficient one,good quality appliance,Nice product,Sturdy, well made,Fantastic product, I'm using it from last 10 days and it is working good. Value for money.,Quality product"/>
        <s v="Value for money,Nice product, comfortable to use.,nice one,Good product with some areas of improvement.,Good and easy to use.,Best Vaccum cleaner in this range,Best vacuum cleaner for house hold use,Nice"/>
        <s v="Heats up,I just bought this product and my review based on my previous purchases are my in laws home,Easy to use,Nicee,Good product,Nice product..,Very Easy to use,Powerful Blender with 3in1 attachments"/>
        <s v="Easy to keep and use,Good for quick fixes,Average product,It's a good Machine,Ok,Make it some more easier,Not so easy,It was a perfect tool for beginners"/>
        <s v="Steam irom,Good,Value for money,Amazing productüòÅüòÅ,Very nice product.,Good product,Good product,It comes with 16Amps Plug"/>
        <s v="A must have addition to the kitchen.,Easy to use,Superb,Fast and sharp blades...quick work,Good product,Quality of motor is good, just doubt on jar, it's not so much strong,Inalsa Bullet Chopper,Very handy and good chopper"/>
        <s v="Over all good,Good product, but power switch,Good product,Quality product by Borosil!,Awesome üëå,Easy to use,Excellent,Its a very user friendly product."/>
        <s v="Good!!,Came with a small scratch on the casing and box was not sealed,Heat fast, cut off once a while,Small sized griller which is not so bad,Size issues,Works fine. No issues, cord could have been longer,A must buy,Its good."/>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Ok but not for deep cleaning,Just ok. Trips frequently,It‚Äôs good product, however it‚Äôs getting heated up very fast.,It is very helpful,heat and stop after 10 minutes use,Good,Handy and good quality vacuum cleaner,Deep cleaning"/>
        <s v="Ok product but not for winter,Easy to use,There's no support for the product . You will not get the warranty.,üëåüëåüëå,Value for money,Good,Good,Quality of the product is not as I expected."/>
        <s v="Good product but pipes/installation/plug not included,engineer charge 850/- he said company not provide instaltion bill,Good product,Its ok Good, not bad,Geyser is very Good,Genuine,Average,time saving"/>
        <s v="Sufficient for a Family,Makes superior coffee,almost par with those brewed in CCD,value for money,Nice,Doesn‚Äôt justify the Description,Good for the price,Unnecessary Buy,Delivery without Warranty Card"/>
        <s v="Like it,Nice üëç he,Iron worse grinder still usefull,Good,Nice work,Good for,Mixer is good. But package is very shabby. Wanted to gift it. But changed my mind,‡§Ü‡§µ‡§æ‡§ú ‡§¨‡§π‡•Å‡§§ ‡§Ü‡§§‡•Ä ‡§π‡•à ‡§¨‡§æ‡§ï‡•Ä ‡§Æ‡§ø‡§ï‡•ç‡§∏‡§∞ accha hai"/>
        <s v="It‚Äôs a good product in this price.,Nice product,It's very good,Good for use,Velue for money product,Good product,Value for money purchase,It is worthy"/>
        <s v="Replaced the first one.,It is very good product,Go for it,Nice Product,Simple and supper,Compact and Premium look product,Tiny but good,Best buy ever"/>
        <s v="Good,Very lightweight and good looking,good,So far so good,Nice üëç,Average,I think is this 1000 watts? Produce 750 watts.....,Good"/>
        <s v="Good cartridge but works for less than 3 months for 2 people,Normally sediment water filter,Works for a short period,Water is not going down and not filtering,Great product but too costly .,Correct spare,Great water cleanser,ABC"/>
        <s v="Sleek , Silent and Effective,Good product,100 % satisfied and recommended....,Bad product. Fan makes lot of noise,Its good with a flaw,Overall best.,Number 1,works decently."/>
        <s v="Excellent product,Good product, very accurate and sleek design. Totally Recommended,Good product,Accurate with multiple unit setting option,Light weight scale machine ... It's good for me,Good little gadget for kitchen,Good product for house use.,Awesome product"/>
        <s v="It's very nice,Got the correct one, asked,Good product,Very good item,Awesome,Good,ok,Delivered on time"/>
        <s v="Good,Product is good bt smell like hell.,Amazing,Good Bag ‚ò∫Ô∏è,Good quality and quick delivery,Worth money,Good and big bag,Good product"/>
        <s v="Good product,Decent product,nice n powerful but delicate,Good product. It‚Äôs a bit difficult to insert cells.,Worked well for a month,Extremely useful,Waste product,Value for money"/>
        <s v="Go for it,Good steam iron,Plage big size,Good Product and worth Buying,Nice,Easy to use,Good,Going good so far"/>
        <s v="Ok,A good water heater,Easy to use inverter,Good product,Screw missing,Nice,Gd product from amazon,Good purchase but costly installation"/>
        <s v="Good to use,Really good in this price,Lint roller,Adhesive could have been better,I like this,Low effectiveness,Good for those who have pets!,Useful product"/>
        <s v="So far so good,Good product.,good quality product and create ultra fine mist.,Can be a Great Product,Super,Works as described though difficult to refill water,good one,Amazing"/>
        <s v="Amazing! Value for money!,Very easy to use,2 in 1,Good product,Easy to clean,Good product to buy and use,Easy to operate that is simple process,Worth"/>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Good product st this price,Good Product,Good product,Awesome product,Pipe is not there it's mentioned that pipe is with this order,Easy to install,best price.,Good,Good product"/>
        <s v="Decent product,doesn't pick up sand,Ok ok,Must Buy,Good one for basic use with normal suction power,Super,First review,Perfect product for my car"/>
        <s v="Only for grill sandwich use cord length is too shorthort,Decent product, has some old flaws,Good üëç,Every home should have this,Weak body material,but overall good product,Good one with a small issue.,Trusted brand,Nice product but cord length had to be replaced..very short"/>
        <s v="Good product,Value for money,Auto cut is not working properly and fan continues even after auto cut...,Room heater,Worth of money,Budget friendly,Best room heater,Not satisfied with the product"/>
        <s v="Worth Buying,Very good,Good and sturdy room heater with compact design.,Inalsa Hotty Heater,Good for winter,Don't buy it go for Amazon brand,Package,Decent"/>
        <s v="product good but service bad unexpected,Its good,Very nice product,Efficient Product,Nice,Very good and useful product as expected before buy.,Handle length is too good you can use whole dram,Very fast heating"/>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Great value,Very Nice product,Very good product at reasonable price,Nice Product. Cost efficient,Value for money,good product for the price,very powerfull motor best product i like it,Good product"/>
        <s v="Portable but not much powerful,not so good. power back up is very poor.its more like a toy for my 9 years old girl.,500 rs ok,Don't be fooled by ratings, not a good product,Not recommended,Worst Battery, no use,It is affordable .,User friendly blender, Recommended to buy nice products"/>
        <s v="Good Fan for this Price,Good fan with high speed,A decent product for the price.,Good,Good in price,Very happy with Amazon,Good,Good"/>
        <s v="Best mixer juicer,Nice,Best product in this price,Good Product, can buy it.,Very easy to handle and very sturdy mixer,Realy great product... Noone providing such heavy motor.,Good product,Value for Money"/>
        <s v="service is excellent, installation guy is very professional, I liked the service,Amazing,Value for money,Nice product,Water is clean and tasty also. Its cleans very well,Good. Happy with the installation,Nice product at affordable price.,Affordable and we'll functioning R.O."/>
        <s v="Okay to use,Good value for a well finished product - recommended,Do not buy this product,Better than expected.,Best carafe from amazon,Build quality is not that great,Replacement parts not available or sold for twice as much as the value of the entire product,Good product"/>
        <s v="no,Good and reliable product üëç,Overall very fine Quality,Useful product helped my family a lot in winter,Operating switch is too hard for aged person,Sabse badhiya,Good product,Good product at this price"/>
        <s v="It's working perfect,Excellent üëçü§† piece,Value for money,Very good product,Good product,Good Quality üëå,Late delivery 12 days,Totally money West"/>
        <s v="It's good,Happy to purchase,Product is really good.,It was excellent,Very Good Product,Heater,The final finish product is not elegant."/>
        <s v="Nice product,Ok,The lid could be more sturdier. Very thin plastic.,Not very good,Fine,Excellent product,Quality,Very good quality product,can store a week laundary"/>
        <s v="Decently priced fan,Power saving fan low super qwality,Nice one, go for it,Fan rod was missing,Overall good fan at this price,Good,Love it .. nice product,Okay"/>
        <s v="It is very good,Good product,Just go for it,Good product,Value For Money.,Good product easy to use,Pressure is very good but mtr shows 115bar,Nice Product."/>
        <s v="Best in its price range,Best suction power,Domestic Beast,Very good suction power and efficient,Beast of a Vaccum Cleaner üî•üíØ,Good built quality,Nice product with good suction power,Great Product"/>
        <s v="Good,It's a good product. Go for it.,Easy to use,Good product, but quality is ok ok,Value for money,Gave new life to my old clothes-magical,I could not believe that this product is so good ‚ú®‚ú®,Good for woolen clothes"/>
        <s v="Loved it,Good product,Good product,It's easy to use.,Fine product,Awesome Product,Nice product &amp; user friendly,Correct size and easy to use."/>
        <s v="Sound is pretty annoying,Best Normal Water Purifier,Good product,Good,Good,Perfect product for a small family..,It‚Äôs a nice mid budget by product.,Great product truely satisfied"/>
        <s v="Livpure water filter reviews,Good product,overall good product, works great,Livepure Water purifier,Excellent.,Amazing product,Superb performance,Very good"/>
        <s v="Good,Good product,Heating is less,Good and quality product.,Excellent product,Very good,Easy to use, better in performance,Superb Project ü•∞"/>
        <s v="Kids toys,Value for money, good product in this range,Can go for this one,Good,Nice,Ok,Ok,Durable and bigger than my expectations"/>
        <s v="Good,Goos product which you can trust,Good,Cost effective,Good,Ok,Very good product,Quality"/>
        <s v="Not so good,Good,Best best from market.,Very good iron,V Good,Light weight value for money,Really good iron at this price,Overall good."/>
        <s v="A perfect balance of price and performance,Great Suction and above average mopping Good Buy"/>
        <s v="Good quality, plz add 1 syringe with this kit,Original product,Genuine product,very good product,nice,good product,Good product no issues,‡≤â‡≤§‡≥ç‡≤§‡≤Æ"/>
        <s v="Filter not effective,The best water purifier,Worth for money,Best water purifier,Sheer waste of money,Fits well for kitchen faucet,Lousy product,Waste of money"/>
        <s v="Bad quality,Amazing product.."/>
        <s v="Good,Superb,Nice mixer,Value for money üí∞,Good product,His desine,Nice,Nice"/>
        <s v="Nice products,Compact,Items is not good because it's tap is not good for output,Good,Good Product,Not suitable,I liked good product,So nuc"/>
        <s v="plastic material not good just ok,Good for middle class range,Good,Havells fan,Oscillating knob cannot be fitted,OK toofan,In this price range very good fan,Good but you have to install the item.No one will come to install the product"/>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Running Time is less,Not much useful.,Good one,Not so good,Useful product but improper blades,Overall good ...but can blend only very very softer fruits,Worth your Money,Worest item"/>
        <s v="Not worth the hype,Gud,Really useful üòÉ,Product is good but when we press to seal lower part of sealer is get out automatically...,Ok product. Not generating enough heat to pack,Not up to the mark,Pocket friendly, effective and easy to use,Average"/>
        <s v="Very good product,Good,Good,Good product,Not a quality product.,good,Not value for money,Great purchase."/>
        <s v="Gud product and gud service,Good product in this range.,Useful,Good,Water taste is good and installation also done on prioritu basis worth for your money,Very good purifier in this range,Satisfactory performance,Installation charges extra"/>
        <s v="Good health product.,The best dry iron I have owned in last decade!,Value for money,Good,Bang on budget,Bad,light weight,Good for home use"/>
        <s v="The wire is short,God,Rahul Mallah,Very nice üëç,Good ‚úåÔ∏èü§ù‚ù§Ô∏èüëèüëç‚ù§Ô∏è‚ù§Ô∏è,Stopped working after a few days.,Excellent product pls buy,Very useful"/>
        <s v="It is very good product value for your money go for it and save some money,Nice,Easy ro use for children as well,Less time more work,Must buy üòä I would recommend just go for it,Super fast,No need to wait for a long time,It's a good product"/>
        <s v="Nice Gyser,Good child I am say,Great product in this budget,Good product,Good,Amazing Machine highly recommend,Good product,Working Great"/>
        <s v="Packaging and look wise it is awesome üëç,Perfect fan,Good product,Good looking bit heavy,Nice product,Good,Good fan,Looks classy"/>
        <s v="Good for now,Worth Buying For Daily Cleaning,Very strong!,Convenient and powerful hand vacuum,Powerful suction of Product,Good budget buy,Powrrfully loaded for the purpose.,Handy Vacuum Cleaner"/>
        <s v="The Grill and Toaster is good,Ibell,Good product,Does what it claims.,Good product and valu for money spend,I thought Ibell sandwich maker is best brand and I can use use usually easy clean it now easy,Good Product,Good product"/>
        <s v="Usable,Good,Awesome,Satisfied,Purifier,Beware to buy it from online,Very Good Quaility,Easy to install"/>
        <s v="Serves unlimited hot water instantly,Very good,Go for it,Instant heating,Just go for it.,Best for instant heat water,Amazing products,Instant got water, quite literally"/>
        <s v="Ok ok product,Great Tool for Kitchen,Easy and handy,Different frother machine,not as per images,Not good as I thought.,powerful,So glad that I bought this!,Good product, value for money"/>
        <s v="Good,Adequate and efficient are the most apt words.,Good product,Single rice bowl,Good,Gift of god,Nice,Looks elegant"/>
        <s v="It's okay,A must have for coffee lovers,Perfect product for making a perfect cup of coffee.,Stopped working after minimal usage,Great Product,Amazing!,Awsome,Good"/>
        <s v="Useful Product,Good product,Good,Most cutest color travel iron,Good quality product.,Great quality garment steamer,Superb,Superb supportive good for garment!"/>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In this price worth to go for,First Impression: Looks elegant and sturdy with classy design.,Quality product,Good,Best purchase,Value for money. Easy to use.,It splashes everywhere and not much power,best of price in Amazon basic. hand blender in other company blenders"/>
        <s v="Better than I expected!,Good,Good product,Great durability and original products,Very Nice !,Good product,Good,Good product"/>
        <s v="üëç nice,Lint removed instantly and effortlessly,Amazing product...worth the money,Best purchase till date,Good,Works as expected,Good quality,Must have product for Winter clothes"/>
        <s v="Very easy to use curd maker,Excited to try it,Good product to settle hassle free yogurt,Checking now,Good Product at this Price,Good product,Good,Best yogurt maker at this price range"/>
        <s v="Overall Nice Product,Must buy product,Product is good to use.,Tasty and Healthy juice,Good,Good product,material,Just got it"/>
        <s v="it s very nice and easy to use,Good quality...go and purchase,Good,Good quality,Good product üëç,Good,Value for money @600,Good"/>
        <s v="Good suction power, enough for most cleaning,Worth for the price given,Okayish,Budget vacuum cleaner.,Very nice product worth it üòÑ,Best vacuum cleaner,It's a really good worthy product,Simply superb"/>
        <s v="Nice product,Product not Quality donot buy,Wonderful product,Power Indicator is Missing,Excellent product,Value for money product,rod water heater,‡§™‡§æ‡§®‡•Ä ‡§ó‡§∞‡•ç‡§Æ ‡§π‡•ã‡§®‡•á ‡§Æ‡•á‡§Ç 15 ‡§Æ‡§ø‡§®‡§ü ‡§∏‡•á ‡§ú‡•ç‡§Ø‡§æ‡§¶‡§æ ‡§ü‡§æ‡§á‡§Æ ‡§≤‡•á‡§§‡§æ ‡§π‡•à‡§Ç"/>
        <s v="Size of heater is small,good product,Power Cord is too short. How and where to use it? Do I spend further on Extension Board???,Not relatable product. No after sell service,Portable and efficient room heater,Useful product,Best Blower for the office use,Good product for room"/>
        <s v="Yet to know the performance,Good,Hamara bajaj...,Battery isue,Good but PNG model is Made In China,Value for money,Expansive,Service and Installation"/>
        <s v="No entanglement,Iron with freedom,Good Iron,Steam iron!,It‚Äôs wireless,Good,Wonderful,Light weight and very adjustable to ur family needs"/>
        <s v="Good,Decent,Ok,Good product,Nice,Good product,Not good as per price,small &amp; elegant hand mixer"/>
        <s v="Ok product,Worth buying product,Must buyyyyy"/>
        <s v="Good,Ease of use,Ok,Very good,Grinding is fine but during grinding little barter leaked from the drum. Kindly suggest.,Good one, but loud.,The quality is good but damaged,Ok üëçüëçüëçüëç"/>
        <s v="Not as expected,DON'T BUY pegion products, NO CUSTOMER SERVICE,Not that happy,Undoughtable,Nice product,Value for money mixer,Sound and blade,product have too much scratches on top"/>
        <s v="A1,AWESOME PRODUCT,Room heater2900watt need separate power connection,Not upto the mark.,Probably the best build in this category.,A good heater with some additional amazing features which make it a best buy,Not as expected,Nice product"/>
        <s v="Best for small Family,The Gyser warms up water very quickly but does not hold hot water for long,It's good,Not up to the mark,One day delivery and installation... excellent service,Waranty card not found,‡§¨‡•á‡§π‡§§‡§∞‡•Ä‡§®,Good"/>
        <s v="Useful item,OVERALL NOT VERY BAD,Good quality,For the price ok.,GOOD PRODUCT,Review,Good quality,Short cord and narrow mouth."/>
        <s v="Overall its good product,Heater is Slow,Small but useful !,Average product quality,Working Good,just missing temprature Controller.,Nice quality,Good looking and tests patience,Good product with affodable price"/>
        <s v="Good,Easy to handling ..satisfied,Good,Good,Quality product,Good Product,Nice,Hanske taka product"/>
        <s v="Good quality,Super üëå,Worth for the money but the knob is slippery,Good product,Good quality,Nothing,Worthy product,Good"/>
        <s v="Worth money,Average,Morden geyser , very nice, value for money,Value for money,Voltage issue after geyser installation,Model looks nice but charged for connection pipes.,Very good Geyser. Worth every penny.,Quick service"/>
        <s v="Very nice,Efficient but little costly.,Good product but disappointing after sales service,After 30 days review ‚≠ê‚≠ê‚≠ê‚≠ê‚≠ê,Good Product, Expensive Installation,Good,Adequately quiet, cooling is good, features are more than sufficient.,Nice and quick cooling ."/>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It is broken,Could have been a bit better,The first one was not working and the replacement was sent without box with a used piece,Super cool,Great,Product does not work,Product was not too good it only seal normal thin polybag,Good. Works"/>
        <s v="Works well enough,Overall good,Performance,Good For Tea , Coffee and Hot water Only...,Yes it's only coal heater,Na,Very good item..,Good buy"/>
        <s v="Hope it will last long,Superb product,This is new version, with safety locks.,Original and Good,One of the Best you can expect,Sujata chutney jar,Quality,Original Product at reasonable price"/>
        <s v="Broken product,working related issue,Satisfactory,The product needs to be checked for defects before despatch to customer,Value for Money,Value for Money &amp; effective,Item broken after some time .,Quality is good,"/>
        <s v="Enough only for 10* 10 room as the outlet is small,The product is good,Looks like a used product which is refurbished and the wheels provided with the the heater are old.,Helpful,Not radiating much heat even though it is working.,Good quality,Excellent product to have,No use"/>
        <s v="A must buy product for every house specially in North India.,Good,Amazing product, it's worth buying,Temperature of heating,Either HOT or COLD, not mixed water.,Worthless item,Great product,Purpose is not fully served"/>
        <s v="It‚Äôs amazing but I think waffle should be more crisp but it‚Äôs Ok.,Value for Money,Good product,Go for it!!,Takes a while to cook,Not giving it 5 stars as there was no measuring cup as promised.,Value for money,very good however size is small"/>
        <s v="Best performance, Best in such that cost..,Nice,Not good,Nise product best use into winter ‚ùÑÔ∏è‚ùÑÔ∏è,Deamig,Durability,The air blow output is good"/>
        <s v="Good product üëç,Perfect for all the stoners out there.,Good product,Nice,This is a nice and helpful product. .,Easy to use,Good,Easy to use machine"/>
        <s v="Ok,Very good product,Broken item riceved,Everything is good but the wire length is too small,ok,Nice,So far so good,Average used"/>
        <s v="Good to go for small family. Indicater and installation issues.,Very nice product,Worth buying,Best gyser,Good,Goodwill,Bit costlier than other products in the market of its kind but quality is also very good.,Working is fine"/>
        <s v="Poor product,Not working Properly,Average,Nice items,Cord is not enough long,Good,Goog,Everything is fine except cord length"/>
        <s v="Okay Okay kind of product,Good quality though bit expensive,Easy to use,Quality is good,Good quality product,Just Okay,Very thin steel.,Super"/>
        <s v="Excellent coffee maker,Sturdy quality product!,Good product,Just go for it!,Mokapot's upward filteration is messy,i felt its more of a joy to prepare concoction in this espresso maker,Good product,Espresso quality"/>
        <s v="üëç,Good product,nice product,Satisfied,Value of money,Good filter,Excellent product,Overall this is a good product."/>
        <s v="Nice iron . Heating earlist,Value for money,Nice product,‡§∏‡•Å‡§™‡§∞,Good,Superb,Excellent product by Havells,Good"/>
        <s v="Meets expectation,Good product,High quality product,Worth the spend!,Great product,A decent filter coffee maker.,Good product for an average user.,High quality"/>
        <s v="Compatible with pureit classic g2,Very good product,Best item in best price.,Good,Good one,Nyce product,Good Item With Perfect Accuracy VFM !,One star for bad delivery options"/>
        <s v="Quality Product,The Packing is very poor so theswitch has gone inside the heater I cannot use iy,Very good üòä,Easy to use, comfortable, value for money, temperature control,Effective And creative product"/>
        <s v="Go for it,Good quality and price,good quality,Good to have instead of plastic one.,Looks good better to use than plastic,Good but can be better,Value for money,Good quality product"/>
        <s v="RO filter candle,Good product and fit perfectly,Thermacol product,Excellent product,Quality is good, I always buy this,Not suitable for Pureit Advance,Good,Nice"/>
        <s v="Nice product,Nice iron,Wonderful product,Best product üëç,Good electric iron,As expected,Acch iron hai ap order kar sakte hai,GOOD"/>
        <s v="ok product,It's a good product.,Simply awsome,Nice tap hot water,It is good for short time use. Needs continuous of temp and water flow to keep it under control.,Easy to install. Highly recommended,Excellent quality,Very frauding"/>
        <s v="Water heating not good as per standard,‡∞®‡∞æ‡∞ï‡±Å ‡∞™‡±ç‡∞∞‡±ä‡∞°‡∞ï‡±ç‡∞ü‡±ç ‡∞™‡±ç‡∞≤‡∞ó‡±ç ‡∞°‡∞æ‡∞Æ‡±á‡∞ú‡±ç ‡∞Ö‡∞Ø‡∞ø‡∞Ç‡∞¶‡∞ø ‡∞á‡∞™‡±ç‡∞™‡±Å‡∞°‡±Å ‡∞∞‡±Ü‡∞Ç‡∞°‡±Å ‡∞®‡±Ü‡∞≤‡∞≤‡±Å ‡∞Ö‡∞Ø‡∞ø‡∞Ç‡∞¶‡∞ø ‡∞®‡∞æ‡∞ï‡±Å ‡∞™‡±ç‡∞∞‡±ä‡∞°‡∞ï‡±ç‡∞ü‡±ç ‡∞™‡±ç‡∞≤‡∞ó‡±ç ‡∞á‡∞™‡±ç‡∞™‡∞ø‡∞Ç‡∞ö‡∞ó‡∞≤‡∞∞‡±Å,Good Product for Heating purpose,Good product,Easy , compact and quick solution,Ok product,Not worthy,Useful"/>
        <s v="Excellent product timely delivered,It's good,Sleek useful but after some time filling water takes time,Good product,PH not certain,Awesome,Excercise Caution before buying,Almost ok"/>
        <s v="Best mixer,Best value for money,‡§∏‡§¨‡§∏‡•á ‡§ú‡§∞‡•Ç‡§∞‡•Ä ‡§¨‡§æ‡§§ ‡§Ø‡•á ‡§π‡•à ‡§ï‡•á ‡§á‡§∏‡§Æ‡•á ‡§∏‡§¨ ‡§™‡§ø‡§∏‡•ç‡§§‡§æ ‡§π‡•à ‡§ö‡§æ‡§π‡•á ‡§™‡§§‡•ç‡§•‡§∞ ‡§≠‡•Ä ‡§¶‡§æ‡§≤ ‡§¶‡•ã‡•§üòÇ‡•§ https://youtu.be/WBPca3j306k,Noice is high compared to others,Five star product,BEST MIXI,Best in the market best in segment,Good but not best"/>
        <s v="Good product üëç,Value for money,Does the job which is intended from it,Nice product..,‡§ï‡•Ä‡§Æ‡§§ ‡§ï‡•á ‡§Ö‡§®‡•Å‡§∏‡§æ‡§∞ ‡§Ö‡§ö‡•ç‡§õ‡§æ ‡§â‡§§‡•ç‡§™‡§æ‡§¶ ‡§π‡•à‡•§,Not satisfied as expected. üòî,Awsme product,Good in this price"/>
        <s v="Good product, Value of money,Basic and Good,Good product for the price range,Best for family of 3,Value for money,Nice,Best,Nice"/>
        <s v="It is a great product can be used to make dishes and curry too.,Nice and satisfied.,Good Product. Easy to use. Worth buying.,It works well.,Nice product,Its a beautiful product but very small.,Impressive product,Stylish"/>
        <s v="As smooth as it can and as fast as possible,Wrost product"/>
        <s v="Love it,Very good product quality,Awesome product,Phillips OTG,it has the maximum temperature of 230 last .,Looks Good, Easy and smart working,Good product,Good quality"/>
        <s v="It doesn't heat up,Value fir money,Ok,satisfied,Nice pic,Best iron so far,look,Ironbox stopped working after 4 months of purchase"/>
        <s v="Felt very useful üëå but cable is short,Good in portable series of Geyser,Awesome product,Good quality,Product okay but no bill receive,Wrong Reviews uploaded for this product.,Good Product"/>
        <s v="Weight without the wait,Good,Good Product,Nice cute scale,Best weight machine,Must have for every kitchen,Value for money,Digital Luggage Scale with Target Value Setting"/>
        <s v="Value for money,Good mini handheld vacuum, I use it to clean my electronics,Best in market,Quite handy and efficient,Small and powerful,Nice product,Blower leaks air,Really good portable vacuum cleaner"/>
        <s v="Budget friendly best product in class,Good product,Quality,Lifelong Grill Sandwich maker,We can make anything sandwich to grill.,A very good product, go for it,Comact nice design,the facility of big sandwich maker in small size."/>
        <s v="Unsatisfied,Too small for home use.,Nic,Nice item,.,Good,Material is not good.,Overall product is good, but one of it is damaged"/>
        <s v="This is a good product,Not upto the expectation,Not recommended for buying.,Very delicate product,Worth a buy,Good product,Just fine buy,Good stickiness but bad handle"/>
        <s v="‡§¨‡§¢‡§ø‡§Ø‡§æ ‡§π‡•à‡•§‡§µ‡§ú‡§® ‡§ï‡§Æ ‡§π‡•ã‡§®‡•á ‡§ï‡•Ä ‡§µ‡§ú‡§π ‡§∏‡•á ‡§ú‡§æ‡§¶‡§æ ‡§¶‡•á‡§∞ ‡§§‡§ï ‡§ö‡§≤‡§æ ‡§∏‡§ï‡§§‡•á ‡§π‡•à‡•§,Nice product and easy to use,Heating issues,Bakwas,Nice,Good product,Good product,Good product"/>
        <s v="Not satisfied,Nice,Low quality,Amazing product,Best in its category,Very good sprayer,Good,Not sturdy"/>
        <s v="Nice product as expected...,Very good quality üòä love it,Its leaking product as small gap,Product is so amazing,The colour was dull.,Pretty good.,User friendly,I buy a product but in using of twice the product is not working iam totally unsatisfied of this"/>
        <s v="Good,Power and performance,Very useful and powerful juicer,Best quality,WORLD CLASS JUCER MIXER GRINDER,Industrial grade,A better product,Good Juicer"/>
        <s v="Beautiful and functional, but could be improved (improvements written in review),Agaro kettle,Satisfied with the product,A royal black beauty.,Value for money.,Agaro kettle review,Review,Good looking elegant, easy to use"/>
        <s v="Absolutely loving it!,Excellent product,Very nice,Compact way to make coffee,Good one for a Black coffee lover,Excellent purchase,Great Product!,Perfect French Press! I have got two of em!"/>
        <s v="Simple and easy to use,Product is fulfilling the purpose for which it was purchased.,Good product, not easy to clean,Does the job very well,Very nice sandwich maker,Good quality and received on time,Good Product i Recommend,decent grill"/>
        <s v="Small size is not good,It's a nice product,Gd product for this range,Value for money,Good to Buy,Nice product,Adding review after 2 months of use,Good"/>
        <s v="No power butten to on and off.,Nothing,Product is Ok-Ok,It's auto close Green light is not working.,Good but cord length is short. Must be atleast 4 fts,Nice to use,Good,Good product"/>
        <s v="Easy to Use,Good at this price. Looks premium,Worth for price,Seems to be good,Easy to clean &amp; i like its cool surface.,Good kettle at a Reasonable price,Good quality,Best Thing for Bachelora"/>
        <s v="Not bad,Noice,Quality not as expected,Item is good, but,Not bad,Nice product, product plastic and desine have an issued,easy to use,Superb on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Ok ok,Good one. Worth puechase,Average,Nice Product,Good product,Working perfectly, cord is small,Good,Has Thin plastic lid, which is not easy to clean"/>
        <s v="Anyone can use it except your elderly folks. Does not come with instructions.,It‚Äôs good prodyct,Overall good,Works and gets out of your way,Water leakage after a 2 week of useage,Good reviews,Good product, delivering what was expected,mist is like a cloud"/>
        <s v="Not so Worth it,It is only for one use so as per me it's so costly,Not useful for pet hair,Good but one roll is available,Useful product,Vey helpful Product for my black clothes,Excellent product,Bad product. Product is of no use."/>
        <s v="Value for money.,Good product,Good Purchase,It‚Äôs Nice,Material made of plastic,Broke in first use,Good quality,Low cost"/>
        <s v="Nani's choice is still valid,Good,Value for money,Amazing,It looks great and Awesome.,Best product,Awesome üëå,Good working"/>
        <s v="Good,It‚Äôs okay,Cheap quality product, not worth,Good and worth for money,Worth buy,Very nice from the seller as well as from Amazon.,superb,That's a good kitchen scalar machine must buy."/>
        <s v="Easy installation,Product is good,Easy installation process,Good,Its going to be 6 months now, working great üëç,Nice product,nice,V guard water purifier"/>
        <s v="Good product,Best product,not that much good,Best product,A good mixer grinder,Looks good,It‚Äôs a good product‚Ä¶not bad at all,Go to it"/>
        <s v="Rusty Steel beater,Product delivered in good condition but a little late than expected delivery date ..,Good product,It's good if used properly.,Nice....,Worth it Buy,gud one,KENT 16051 Hand Blender 300 W"/>
        <s v="Bad servisec,a bit costly,Favourite,Thankyou amazon for brand product which I received in good condition,Good product,Good,Prestage induction,Till now going good"/>
        <s v="Good,Value for money,Good,Under 500 tds, it gets the job done.,Installation was delayed,Nice product,Worst product,NIce"/>
        <s v="Nice and easy to use ,holds good no of clothes.,Average product according to the price..little expensive,Great for laundry storage,Good product.,Not much of a great product.,Very poor quality,Appears as a decent product,Value for money"/>
        <s v="Good.,Good product,Worth to have roti maker,Value for money,It is easy to use... time saving,Good value for money,Good,When you have Libra Chapati Maker, gathering guests is no more tension."/>
        <s v="Nice product very easy clean,Don't buy it,nice,Multipurpose little hard to clean,Absolutely perfect product,Must have product at home,Not good for any other use than boiler,Defective Model received - No refund, Only replace"/>
        <s v="Good enough,Nice Choice,Best price and best quality. Just go for it.,Value for money,Steel is good.,Good,Worthy product,Good"/>
        <s v="Lint remover,So nice but takes longer then expected,Perfect,Works as promised,Very useful product,easy to use,Amazing product,Value for money"/>
        <s v="Nice,Good but screws are poor quality,Strong brackets,As required,Promt delivery,tlob ralugnA,Good,Quality of material is good but painting quality need to be improved in future product"/>
        <s v="It is nice ..and user-friendly,Really great product,Nice and easy to use,Good for light usage,Overall a valuable product in this range.,Good,Nice product,Nice product"/>
        <s v="Good product,Delivery at door step,Price is greater than printed price.,Original spare part,Original product,Sediment filter,Good,Authentic product"/>
        <s v="Great Product!!,Good product,Adhesion,Amazing product, value for money,Works just the way it is advertised,Good One !,Easy to use,Poor quality"/>
        <s v="Good product,The product is amazing,Super product üëç,Tuta dhakkn,Good product at reasonable price,Time saving,Best product,Product look goods and easy to handle."/>
        <s v="Goodüëç,A nice product in budget price üëå,Not good,A good product .,Good Product,Good,Jar was leaking even after replacing the product,Good"/>
        <s v="Good product,Quality is great but chuteney jar is not working well,Good,Superb,Very good item,Super purchase,Superb üëç,Sujata hi lena."/>
        <s v="I got a used item,Nice,The product is good but water dripping outside of the iron box,Ok product and easy to use,Suitable only for light use.,nice,Just OK. Less heating,Socket is loose."/>
        <s v="Works as expected but some things can improve,I am using this more than 1 year,Overall its a good product, very useful.Some minor drawbacks.,Great for vacuum, bad for mopping,Good product.,Product service issues,Good product,A helping hand for working women"/>
        <s v="Nice,Perfect. Reliable. Standard size. Good suction for 10*10 bathroom,Good but got costly at 1600,Good exhaust for bathroom,Good product,Request to Return/Exchange,Easy to use,No bad"/>
        <s v="Happy that I chose this,Good product,Easy usage,Go for it!,After a lot of research I found this one a very gud nd useful.,Higher sound level,Good to use. Using for the past 6 months. I run a home bakery. Quality is good.,Excellent"/>
        <s v="Good quality and build,Noice to high,üëåüëå,Looking good,No anti dast,It is an excellent/quiet/efficient fan and the burgundy color is very good!,When it slow running It's noise out,Elegant and good quality product"/>
        <s v="First time product user,Too short to use,Good product,Easy to use,Cost effective,Nice!!,Not great,Perfect Waffles #Waffledüëçüèª"/>
        <s v="Worth Buying,Utility product,Good one,Average,Super,It‚Äôs ok,Good quality and worth the money,Not so durable and sturdy"/>
        <s v="Nice product,Best product for use in winter season,Amazing product,This devie is portable that majes its design fantastic and easy to use!,Handy heater,Awesome product,Fantastic one,Portable and easy to use."/>
        <s v="Product is good but huge noise,Good vaccum but too loud and noisy,The product was good,Good one,Super,Suction is awesome,Damage product received,A decent budget product for a clean house."/>
        <s v="Nice product,Absolutely wonderful! Efficient and healthy,This is pretty good air fryer,Very good product,Very good quality product,Innovative design and good product,Best deal in this price,Cheap and best"/>
        <s v="Good quality fan,Good one...,Fraud,No remote control,Value for money,Easy to assemble,no remote control but I think worth for money(bcz low budget pedestal fan,Good,Nice fan"/>
        <s v="Good,Value of money,Good Product,Good,Product Provider is super responsive, as received my order within 2 days,Good product. Very useful. Highly recommended.,Honesty and transperancy of the seller was perfect,Poor"/>
        <s v="Excellent product,Great Quality,Good,V good product,Overall a good product,Money waste,Good kettle, but NOT for boiling milk,Gud"/>
        <s v="Very good product..quality is good,A good product with superb buid quality,Not happy,Good,Good,Noisy but good,Remote control spoils the fan operation,Good performance"/>
        <s v="Spring alignment issue or overall alignment,Love it‚Ä¶,Only for black coffee not with mil,Great coffee maker.,Good product,Great coffee maker,Best brews coffee,Nice coffee maker"/>
        <s v="Bigger size,Superb.,Vacuum Bag,Price is reasonable and not available locally,Works perfect,Genuine Eureka Forbes,nice,Very good"/>
        <s v="I would not really recommend it,Good,Over all good, not suitable for living room,NOT USEFUL,Great product! Works perfectly fine,Smells good,Ok,Worth it"/>
        <s v="Good,Good Design,NICE PRODUCT,Not sturdy,Good product,Best one out there!,Best in the market,Poor quality"/>
        <s v="All fine but the cord is too short,Good quality,Great quality go and buy...,Stand nahi hota hai gir jata hai,Good iron at this price,Awesome,There was one scratch on the surface which was hide under the sticker,Superb quality"/>
        <s v="Rechargable batteries do not fit correctly,Okay product,Great purchase.,Average,Fantastic,Just buy it...,Product is good for this price,Happy That I didn't have to go to Hyderabad for IKEA."/>
        <s v="Stop working after few days,Ok. Changing every 4 months toomuch,Tap filter,Quality,Doesn't purify water,Very good product,REALLY GOOD!,Bad"/>
        <s v="Easy To Carry,Nice product,Handy and easy to use,Best,Very easy to make waffle. Best product from Amazon,easy to make,Disappointed,Very gud n very easy make waffers I love it this produt"/>
        <s v="If you‚Äôre a home baker, just go for it without doubt,Excellentüëç,Nice product,Useful,Bhari,Too good,Good for cake,Useful"/>
        <s v="Good product,Very nice product,The product Is good according to its rate,The product is nice in its working. The only issue is handling product.,Just 30 Seconds and frothy coffee ready.,Nice product,Ok product,The product is by far good"/>
        <s v="Excellent,Bad Bad product. Please don't buy.,Usefully good Product,Value for money,hot air flow range not so much,Heat up immediately not working properly,Good quality,Good Product"/>
        <s v="Okay,Use full only kid's clothes,Good for beginners or minor repairs,Accessories,Not good for beginners,Good product,Good for small work at home,Good product"/>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utter speed and power is very low,Nt happy wit d prdct,Not as expected,Not even worth a star,Very poor product,Not good"/>
        <s v="3,Sturdy and Works Flawlessly,Excellent üëç,Really Good Product,Cord is very small,Plug size is bigger now, comes with 15A! Please change the plug size to 5Amps,Broken material given,Good product"/>
        <s v="Product functioning ok but price is quite high,Compact and effective,Nice product,AdiLakshmi,Best product,LIBRA 2000 Watt Portable Room Heater with adjustable thermostat,receive faulty product,Very good heater."/>
        <s v="Useless"/>
        <s v="Received the product without spanner,Excellent product,Satisfactory,Good product,great product,performance yet to be checked?,Value for money,Good product"/>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very good,Work but front melt after 2 month,Good one,It is durable,Review.,DEFECTIVE PRODUCT,Nice product,Nice product"/>
        <s v="Fan Speed is slow,Good quality,Good product,good,Old is gold.,Good product,Nice product,Super üíï"/>
        <s v="Works perfect,Ok good product,Nice Product. Recommend it. But cleaning its exterior is cumbersome.,Excellent product‚úå,A good product for household use,‡§Æ‡•Å‡§ù‡•á ‡§¨‡§ø‡§≤‡•ç‡§ï‡•Å‡§≤ ‡§≠‡•Ä ‡§Æ‡§ú‡§æ ‡§®‡§π‡•Ä‡§Ç ‡§Ü‡§Ø‡§æ ‡§î‡§∞ ‡§µ‡§æ‡§™‡§∏ ‡§ï‡§∞ ‡§¶‡§ø‡§Ø‡§æ‡•§,Best product,Good"/>
      </sharedItems>
    </cacheField>
    <cacheField name="Review_content" numFmtId="0">
      <sharedItems count="1205" longText="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Not quite durable and sturdy,https://m.media-amazon.com/images/W/WEBP_402378-T1/images/I/71rIggrbUCL._SY88.jpg,Working good,https://m.media-amazon.com/images/W/WEBP_402378-T1/images/I/61bKp9YO6wL._SY88.jpg,Product,Very nice product,Working well,It's a really nice produc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It's a good product.,Like,Very good item strong and useful USB cableValue for moneyThanks to amazon and producer,https://m.media-amazon.com/images/I/51112ZRE-1L._SY88.jpg,Good,Nice product and useful product,-,Sturdy but does not support 33w charging"/>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s v="It's a good product.,Like,Very good item strong and useful USB cableValue for moneyThanks to amazon and producer,https://m.media-amazon.com/images/W/WEBP_402378-T1/images/I/51112ZRE-1L._SY88.jpg,Good,Nice product and useful product,-,Sturdy but does not support 33w charging"/>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It's a good product.,Like,Very good item strong and useful USB cableValue for moneyThanks to amazon and producer,https://m.media-amazon.com/images/W/WEBP_402378-T2/images/I/51112ZRE-1L._SY88.jpg,Good,Nice product and useful product,-,Sturdy but does not support 33w charging"/>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Good product,Good,Nice product, fits exactly.,Good product,Fantastic remote cover to buy. It fits the LG 2022 model's UQ80 as well...A very good product.,Done the job but value high.,Product isn't bad, but the rate is very Expensive.,Nic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71SaXlf9TZL._SY88.jpg,Small cable otherwise good,,I like the product.,Quality is good but after a month immediately I lose 9% of battery health so that‚Äôs why I stop using it,Not sturdy, cable will break in just weeks,i suggest this product,Nice"/>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tv on off not working, so difficult to battery really a bad product"/>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Good one‚Ä¶.,Very good sturdy,I am using this in the car and work fine for far, writing this review after 2 weeks.,This cable charge as well transfer data without even any mfi certified,Very Happy with this one,my cable stopped working in a week.,Worthüå±,This material was 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Product is good in quality. Working good with my i phone 7.,Good quality and really fast charging and packing is also like original one worth product,Good product and good quality,Working well with iphone11.,"/>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Not as good as the original remote, but does the job. Really happy with this product,Very light,Good one, working as expected.,Good product,Nice product.....üëå value for money,The quality of the buttons is average, but it does the job. Works fine with Vu smart TV.,Perfect fit for VU tv,Ok"/>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Good product n it works fine,It's good one but price more than quality,Connecting to sensor for using is slightly a headache...... after Connecting sensor you need to use it in a delicate way,Useful itom,Good,good product and good responce,Good work,Worth for money"/>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Perfect hdmi cable for boat soundbar and lg smart tv,This product is overpriced,Value for money &amp; good quality product,Quality product,Good üëç,Good quality,Good,It's ok to purchase for and as arc port"/>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s v="Nice product,Nice product,Ok good,,Good,‡§Ö‡§ö‡•ç‡§õ‡§æ,Only for home drama and cinema experienceGood to buy in this price rangeReview after two months its working fine without any issues,"/>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Product is not working after 2 months,Boatüíï,Nice product,Worth a buy,Really satisfying quality and product is still working fine.,Worth itSame as original,Not worthy,Thik aaw"/>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s v="Good Packaging.. Wire Quality is Good.,Very good quality but the wire is 15 meters only at least should be 20 meters for the price......üòì,I am using this with an F &amp; 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Quality issue..,Good,Cable length is ok , quality is not good . In this price it is ok,Very good &amp; quality product. Reasonable price alsoYour cable easy to replace.,Best quality,Good product but thickness of cable is less,It is very good product.Thank you amazon,Super product"/>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Tv is good in this price range,It's an excellent product for this price range,Good,Picture quality is good,Amazing product sound quality is okay and smart features is little bit slow but it‚Äôs okay overall ‚úÖ love this product,Ok super work,Good product,"/>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s v="As mention in description, its awesome.,Nice,Good lengthy with good Metalic body on jack side., Difference can't find with older cable.,Great Stuff and superb quality,Good product,Nice üëç,I am like the hdmi cable,"/>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Overall working is very smooth and it's easy to operate also. Highly satisfied with the product at this price. Hoping that higher versions of android os can be updated in future.,Quality and light weight,Good product for the price spent. Would last long if maintained well!,"/>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Ok,Quality perfect , perfect 5m, must buy,Ok,Excellent,Value for money,https://m.media-amazon.com/images/I/71P8NCpa-AL._SY88.jpg,Good, received as per specification.."/>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s v="Quick delivery.Awesome ProductPacking was goodJust opened the productExcited to you it"/>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Works perfect for connecting my Dslr to ipad &amp; tethering. Seems like a durable cable.,Good,WORTH FOR MONEY, EASY TO USE,Nice easy to carry,Supar,Product is nyc.. Price is bit high,Good,Okayish"/>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s v="Camera and display is very poor quality and battery üîã is very good nothing bad,Nice phone at reasonable price.,Good,NICE,Value for money,Theek hai ü•∞,Not bad,Good"/>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It's a good product.,Like,Very good item strong and useful USB cableValue for moneyThanks to amazon and producer,https://m.media-amazon.com/images/I/51112ZRE-1L._SY88.jpg,Good,Sturdy but does not support 33w charging,Nice product and useful product,-"/>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 &amp; 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Best wishes,brought it online as cautious about buying offline coz of fake and overpriced products. using it for my wifi camera. working fine,Nice product,Nice quality product easy to use. Thanks amazon,Well known brand ..Nice product.,Good,worth product,Bahut achcha laga Raha hai"/>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 &amp; 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 &amp; 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I really like this product. Gifted to my sister, and she likes it,Great ‚åö,Good product,Nice üëç,Thik hai,In this price range it's ok product,Color so nice..I loved it,Need some more features:("/>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Only issue I've had is battery life.Rest it is a great product.,Very nice watchNice touch,ok.,Nice,Good product,Battery back up need to be improved... Remaining all features are good...,Ai is not working properly,Watch is good ..but I had battery issue and alarm issues"/>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Lital bit ok,Good design but china product,It changes the angle and gets loose in a few days only,Very poor quality,It's worth and good quality,Very good quality,,I like the quality of the phone holder its amazin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Very Bad mobile,Best mobile.,Phone good but charger Nani aya,It's good,The phone serves all my purpose..very good one‚ù§Ô∏è,Value for money,https://m.media-amazon.com/images/I/71veEcoG5-L._SY88.jpg,Phone works well."/>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s v="Product works well and charges the devices in a quick mannerValue for money.,I like this product,Not working üòî after 12 days"/>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Very chip very good,Really happy to buy this pen drive comparatively with low cost,Very good,Storage capacity is good,Like,good,Good product and value for money,It's all good , you can vo for it."/>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s v="Good one.,gud,Hard disk is good but data cable quality poor,Finalised this product after a lot of research. It works well. Go for it.,Serve the purpose,Good one,Nice product,Still at work."/>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Use Remote Car... Wall Watches... and Other...,Batteries are as usual nice,Good,Mrp 180Got it for 112/-Best deal,Good,Got it on high discounts n works really well compared to other batteries.,Value for money,Dislik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Good,I use this to solve my numericals and its good.,Excellent tool for kids in learning,A quality product,Good product,Product is amazing and less weight good use of it and u can go for it,Good,https://m.media-amazon.com/images/I/61uctVLMIjL._SY88.jpg"/>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s v="Made in Indonesia, (thankfully not China).,Good for long use of remote,üëè,Battery works as replacement,Serves the purpose, Good seller, Good battery life,Good. Worked for my Ertiga Car Key remote,Working good,Works flawlessly. Good Battery Backup:Good packaging."/>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s v="Nive,very good batteries received,Like,Good product, Good seller,Durable life,Great productAnd good packageNo damage,Good,Value for money. Delivered timely. Go for it."/>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s v="Using since last two weeks .,Good,Good, nice, worth it, perfect,Does its job, the build quality of the wire is good nothing to complain about.,Good quality product works well.,Reasonable price, good quality.,wao wao super speed fast asf,"/>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When you use its okay product.,I am using and don't find any problem ü§†,Nice product, good quality and easy to manage,The best thing about it is that its super light weight and small.. so its wasy to carry almost everything,Go for itGood for landscape mode,I liked low price.,Nice,Ok"/>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Then this one is for you. It's actually well made and the colour options are pretty catchy. I basically wanted some no silicon tips wired earphones for laptop &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Value of Money ...,Amazing apsara changed my son is left handed it changed his handwriting good but space pencil is litte ok,Ok,Value for money.,Nice pencil,It is ok,https://m.media-amazon.com/images/I/71QfDO96QaL._SY88.jpg,One of the best option to save money."/>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I wanted it for my shop laptop , i am using it on a grass mat, quality is nice, working very nice.,Good üëç,, print colour also still there,Useful and easy to handle üòú,Happy ENDING.,it is ok,Very Good,‡§Ö‡§ö‡•ç‡§õ‡§æ ‡§ï‡•Ä,ABC"/>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I/715D5RP3RIL._SY88.jpg,They r super good..Love them,Nice,Nice.,Good product,Bahut acche lagte Hain,My daughter liked these acrylic paint tunes. Nice colors,https://m.media-amazon.com/images/I/81KRMZJ2LRL._SY88.jpg"/>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 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 &amp; 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Pages are small,Okay okay,Best product but size is too small,,Quality is goodGreat notebook,Beast paper and spring,Good,https://m.media-amazon.com/images/I/71wZSQwwaGL._SY88.jpg"/>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Standard calculator. What you expect from a 12Digit calculator. Nothing more, nothing less,Excellent product,Good.,I Like this product. The product is genuine onky,Super product,Very good,Very average product,No issue with the product."/>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Good,Amazing,Nice pen and keychain,I just live it,This is the best thing to gift other,Good,good,I bought it for my sister's Kid who's 11years old because he has a wish of using Parker Pen. So I made his wish come true."/>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It was what I expected. Does the job.,Recommended.,Nice quality and durable,It is exact same volt and watt as my old charger is.,Best product in this price and overall ok,100% Original,Quality assurance,Decent performance"/>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s v="Product is good, print quality is good,Super printing,Like,Good prospect I am recommending,I USED FOR 20 DAYS BUT I DONT KNOW AFTER THAT WILL PARFORMANCE,Nice product,Good,SATISFACTORY"/>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 &amp; white prints are crisp and sharp. The print speed is decent.The only negative is the amount of ink consumption. While the box says 180 color prints and 300 b &amp; w, both my cartridges are showing at 80% after 4 color print and around 30 b &amp; 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Normal heat by this product.,Good,Quit good,https://m.media-amazon.com/images/I/61s-GPKkkZL._SY88.jpg,,Don't buy it because 10-11 day it will work well after that it start heating more and more ,it is plastik body,Value for Money,heating is normal"/>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 some scratches also,,This is sufficient for one room use, especially for baby in winter, it's very good at heating the room. Worth of money.,God product,I used this product since January 2022 and now this device working smoothly and very easy.,Lu"/>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Pretty lightweight and solves the purpose.,I liked the compact size and efficiency of the product. Meets the specs and good product for a buy,Light indicator was not working,wire is too short not 1 and half metre"/>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Bought for as my travel tool to easy ironing,https://m.media-amazon.com/images/W/WEBP_402378-T2/images/I/618k+pbSNxL._SY88.jpg,Good product with good quality.,Nice,Good,Light weight,Good according to price ok. 1200,VfM"/>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Product is good but now price is increased I was brought it for 1099 and now it's price is 1199 with in 15 days,Good,Must buy,Nice looking or good control heart,Night,Electric Wire is too short..It should be expanded for easy of use.....,Good performance,Nice product"/>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Nice product,Good,All Over Quolity is Good very usful.,Product is good working completely safe to use it, but the size is small,Nice product,Its look very good quick heating but it is not outo disconecting pouwer.,Good,Excellent very fast heating and build quality is 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s v="Bit time consuming compared to traditional oil frying. Fry meats and vegetables without any oil. Even prepare fryums without oil.,Nice product. Philips quality has always been outstanding. Yes, for Indian household, some R &amp; 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I usually don't write review but this product is amazing everyone should give it a try , u will not disappoint after buying....,No words to say. Amazingüëçüòçü§© you can see the picture I hv shared."/>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Nice product, value of money,Nice,I have received the product with broken seal. Otherwise purchase is ok.,100%,Nice,Good,Super super super super,Good"/>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Superb,,Easy to use and low sound hearing good look,Value of the money,Good product,Fine grinding,Nice product,Good"/>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Very useful product and value for money,Its not working,Don't buy,We vacuum-sealed ground beef, walnuts, raspberries, pork chops, crackers, and chips to test for suction capability, sealing strength, and ease of use.,Tried many times but still not working useless,"/>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s v="We are using it for cooking rice,,Its getting repair regularly,Recently I buy new rice cooker it is average,Excellent product,Very good product,Power adapter is not working pins are gone wrong. Remaking all are good,Like"/>
        <s v="Must buy best Fabulous product I recommend thisüëçüëç,For small place it‚Äôs gud,A great product. Works wonders on my vitrified tile floors."/>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Induction is good working,Lightweight and easy to use,V nice,Good quality product,Good Usha product induction üëçüëçüëç,Tea,,I have been using it for 2 weeks, so far there is no problem, but the current option probably comes in all."/>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I like this product üòç function great,Easy to use, value for money, easy to install, very much useful. It is as too good purchase.,üëç,I used it its good.,This heater is very handy and can be operate easily.,It look great,,Excellent"/>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Value for money nd nice product,cleaning,Value for money,Best in this budget, however I wish the suction power to be little more.,Good quality product,,Good in managing minor works and occasional use , negative point is suction power us underpowered,Easy to use"/>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s v="I like look like nd easy to opreate,Product is good,Nice product...in reasonable price.,This item does not have a 2 year warranty as shown on the image. Will have to register for it.,Best one,Amazing product!!,Product is good and value for money.,"/>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Rate required to reduce,Good product,Good,A good budget grinder from a renowned brand,Everything is fine with the product., doing it's best in this price range..,Looks Stunning and works good as expected,Okay good,But very bit slow but very nice"/>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Good product. Weight is reduced a bit,Damage product deliveredTwo times,works fine even after 4 months as of now going good,Fine good to use,‡∞≤‡±à‡∞ü‡±ç ‡∞µ‡±Ü‡∞Ø‡∞ø‡∞ü‡±ç,perfect for use,Good,üëç üëç üëç üëç üëç"/>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s v="Nice product &amp; good quality,Value for money, as per description.,Very easy useful,Good product,Product is good,Good,Good,Best to buy under 500. Comes with warranty card. Cable Quality is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s v="Like and happy,,Please don't buy this heater, it stopped working in just 2 days.... And not able to return the product also... Waste of money"/>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I liked that it is so convenient to carry,Waste of money. Defective product, cheap quality. doesn‚Äôt blend at all,https://m.media-amazon.com/images/I/71IVsjyZ13L._SY88.jpg,First charge problemSecond motor proble,https://m.media-amazon.com/images/I/61aXXxIxPwL._SY88.jpg"/>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Ok,For replacing battery of Purit 23 advanced water purifier. Got what i required.,Good,Very good,I like it,Been using it since 5 years,ok,Nice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 Temperature control too good,I realt like the design and auto shutoff features of the product. But there's is also design flaw that you can't insert it into the half filled bucket and water should be full.,Awesome,Very good product,,Energy efficiency is ok not good"/>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You can buy a good product.,Purchased this spare jar after 6 yrs of use.,Good product,It's nice,not cheaper same cost of shop.good result when using this jar,Best but not the same as the original one which we get in the box when we buy a mixxer,Like,Quality is good,Same as original"/>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The heating capacity is zero .Moreover i have initiated return request. Noone has come to collect it,Best heater at this price. Quality is very good . Suggest everyone to purchase this heater.......... amazing product to buy..."/>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s v="https://m.media-amazon.com/images/I/61PfDZp8UzL._SY88.jpg,Easy to use,Items tap is not good for users,Very good üòä,Value for money, working fine,It is not suitable for my tap,I liked..so product good. So happy amazon.. Liked amazon products provided Sum like this,"/>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Very short wire to connect to my switch,Nice,,Very good product,Good,Turns on heat initially and then doesn‚Äôt heat up. Eventually needs to cool down completely to again start heating again. Wouldn‚Äôt recommend buying.,Excellent product pls buy.,Nice"/>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 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its light weight easy to use but is not worth for the value,Very good product,Good,Very good quality,Easy to to use,,Good and very happy with this product,Value for money @600,Easy to use"/>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2 rods can not be switched seperately, selecting 1 rod always switches on the top rod.,,"/>
        <s v="Can buy it,its really a good product for the price,Ok,Very good,Product is nice. I used it for idli dosa barter.Kindly suggest what to do?,The device is good but very loud!,The jar is damaged.,Ok good.."/>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 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Good,https://m.media-amazon.com/images/I/41D5G0vX76L._SY88.jpg,Worth for the price,Compact and lightweight,Nice,Nice product easy to use, price also good,Nice,Chenagidye"/>
        <s v="Good quality,Super üëå,Worth for the money but the knob is slippery,Good product,Nice,Ok,Little bit of noice,Good"/>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1) Best product2) Room gets warm within few mins3) Quality is nice4) Timer option is very useful5) Portable,,,Like it,By continuing use it work fine. Small but effective product. No more space required to store and use. In a short time my room temperature got increased. Feels gool"/>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s v="Nice,Good iron, performance, look and shape is very good,I like this product,Yes,Working well now.,Nice product,Acch hai,GOOD"/>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Tried for two days good experience and great product with excellent quality with fast and powerful blades,Please don't buy this product as it is not all useful it got broken while washing totally money wastage please don't bu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Easy to make milkshakes and diet smoothies..Useful.,Very good quality üòå,,This product is very helpfull amd backup is good,The mixer was split throughout the blender.,Easy to clean, portable, easy to carry and easy to use or traveling..,Good for travelling,"/>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Value for money.,Good product,Printed price is 260 but I have purchased at 325,Good one it's a genuine part,,Good and genuine product go for it,Good product,Authentic company product , cheaper price"/>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s v="Good quality fan. Finish and colour was good. They even gave a safety metal rope for added safety.,Wind size improve,,Good fan from bugget,No Ani dast,,I am not satisfied this product,https://m.media-amazon.com/images/I/51-wl+rlQPL._SY88.jpg"/>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Good design, less noisy and good air through,Good one.. More than expected... But can't tilt down as much... Better change it to screw to adjust up down..,Remote is not provided.,Remote included as mentioned on Q &amp; 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s v="Cord is too short,Good quality in this price range,Like the product great quality and easy to use,Ok hai,Good,Light weight working good,Good product value for money,Mind-blowing performance superb worth for money"/>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Very good product,Bad Bad product. Please don't buy.,My Requirements fulfilled &amp; Very Nice Products,,hot air flow range not so much,,Good quality,It's doing the great job."/>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It's nt wrkng evn aftr 4 hours of charging,The motor, blade are poor,Doesn't perform. The machine gets jammed every time.,Poor quality...never buy such product ...,Pls not sell this time"/>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Does not work as advertised at all. The pieces came out all nice and clean ... No hair stuck to them. All positive ratings are obviously bough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sharedItems>
    </cacheField>
    <cacheField name="img_link" numFmtId="0">
      <sharedItems count="1335">
        <s v="https://m.media-amazon.com/images/W/WEBP_402378-T1/images/I/51UsScvHQNL._SX300_SY300_QL70_FMwebp_.jpg"/>
        <s v="https://m.media-amazon.com/images/W/WEBP_402378-T2/images/I/31zOsqQOAOL._SY445_SX342_QL70_FMwebp_.jpg"/>
        <s v="https://m.media-amazon.com/images/W/WEBP_402378-T1/images/I/31IvNJZnmdL._SY445_SX342_QL70_FMwebp_.jpg"/>
        <s v="https://m.media-amazon.com/images/I/41V5FtEWPkL._SX300_SY300_QL70_FMwebp_.jpg"/>
        <s v="https://m.media-amazon.com/images/W/WEBP_402378-T2/images/I/31VzNhhqifL._SX300_SY300_QL70_FMwebp_.jpg"/>
        <s v="https://m.media-amazon.com/images/I/31wOPjcSxlL._SX300_SY300_QL70_FMwebp_.jpg"/>
        <s v="https://m.media-amazon.com/images/W/WEBP_402378-T2/images/I/41jlwEZpa5L._SX300_SY300_QL70_FMwebp_.jpg"/>
        <s v="https://m.media-amazon.com/images/I/31XO-wfGGGL._SX300_SY300_QL70_FMwebp_.jpg"/>
        <s v="https://m.media-amazon.com/images/W/WEBP_402378-T2/images/I/31e6ElWRymL._SX300_SY300_QL70_FMwebp_.jpg"/>
        <s v="https://m.media-amazon.com/images/W/WEBP_402378-T2/images/I/31kj3q4SepL._SY445_SX342_QL70_FMwebp_.jpg"/>
        <s v="https://m.media-amazon.com/images/I/31dJ+lXJq3L._SY300_SX300_.jpg"/>
        <s v="https://m.media-amazon.com/images/I/41SDfuK7L2L._SX300_SY300_QL70_FMwebp_.jpg"/>
        <s v="https://m.media-amazon.com/images/I/41nPYaWA+ML._SY300_SX300_.jpg"/>
        <s v="https://m.media-amazon.com/images/I/31J6qGhAL9L._SX300_SY300_QL70_FMwebp_.jpg"/>
        <s v="https://m.media-amazon.com/images/W/WEBP_402378-T2/images/I/41R08zLK69L._SX300_SY300_QL70_FMwebp_.jpg"/>
        <s v="https://m.media-amazon.com/images/W/WEBP_402378-T1/images/I/31gaP7qpBNL._SX300_SY300_QL70_FMwebp_.jpg"/>
        <s v="https://m.media-amazon.com/images/I/51fmHk3km+L._SX300_SY300_.jpg"/>
        <s v="https://m.media-amazon.com/images/I/41d84o5-M-L._SY445_SX342_QL70_FMwebp_.jpg"/>
        <s v="https://m.media-amazon.com/images/W/WEBP_402378-T1/images/I/41xwPQLxTML._SX300_SY300_QL70_FMwebp_.jpg"/>
        <s v="https://m.media-amazon.com/images/W/WEBP_402378-T2/images/I/51v-2Nzr+ML._SY300_SX300_.jpg"/>
        <s v="https://m.media-amazon.com/images/W/WEBP_402378-T1/images/I/41TZJiPRRwL._SX300_SY300_QL70_FMwebp_.jpg"/>
        <s v="https://m.media-amazon.com/images/W/WEBP_402378-T1/images/I/31MIyzg8uzL._SX300_SY300_QL70_FMwebp_.jpg"/>
        <s v="https://m.media-amazon.com/images/W/WEBP_402378-T1/images/I/51q3+E64azL._SX300_SY300_.jpg"/>
        <s v="https://m.media-amazon.com/images/I/31qGpf8uzuL._SY445_SX342_QL70_FMwebp_.jpg"/>
        <s v="https://m.media-amazon.com/images/I/41gikeSuhAL._SY300_SX300_QL70_FMwebp_.jpg"/>
        <s v="https://m.media-amazon.com/images/I/41da4tk7N+L._SY300_SX300_.jpg"/>
        <s v="https://m.media-amazon.com/images/W/WEBP_402378-T2/images/I/41WE9ZGEC4L._SX300_SY300_QL70_FMwebp_.jpg"/>
        <s v="https://m.media-amazon.com/images/W/WEBP_402378-T2/images/I/41GeM83DzzL._SX300_SY300_QL70_FMwebp_.jpg"/>
        <s v="https://m.media-amazon.com/images/W/WEBP_402378-T2/images/I/4177nw8okbL._SX300_SY300_QL70_FMwebp_.jpg"/>
        <s v="https://m.media-amazon.com/images/I/41jk4zYjTsL._SX300_SY300_QL70_FMwebp_.jpg"/>
        <s v="https://m.media-amazon.com/images/W/WEBP_402378-T2/images/I/41Fqm0bR7PL._SX300_SY300_QL70_FMwebp_.jpg"/>
        <s v="https://m.media-amazon.com/images/W/WEBP_402378-T1/images/I/41cCZ5EPnvL._SX300_SY300_QL70_FMwebp_.jpg"/>
        <s v="https://m.media-amazon.com/images/I/419QKVTxaSL._SX300_SY300_QL70_FMwebp_.jpg"/>
        <s v="https://m.media-amazon.com/images/W/WEBP_402378-T1/images/I/11ICusapw3L._SY300_SX300_QL70_FMwebp_.jpg"/>
        <s v="https://m.media-amazon.com/images/I/41wN7jooz0L._SX300_SY300_QL70_FMwebp_.jpg"/>
        <s v="https://m.media-amazon.com/images/W/WEBP_402378-T1/images/I/31ew3okQR2L._SX300_SY300_QL70_FMwebp_.jpg"/>
        <s v="https://m.media-amazon.com/images/I/3183iGEWksL._SX300_SY300_QL70_FMwebp_.jpg"/>
        <s v="https://m.media-amazon.com/images/W/WEBP_402378-T1/images/I/41P2EdQI1ZL._SY445_SX342_QL70_FMwebp_.jpg"/>
        <s v="https://m.media-amazon.com/images/I/51hQfTroMzL._SX300_SY300_QL70_FMwebp_.jpg"/>
        <s v="https://m.media-amazon.com/images/W/WEBP_402378-T1/images/I/41v5BQZzfAL._SX300_SY300_QL70_FMwebp_.jpg"/>
        <s v="https://m.media-amazon.com/images/I/4101vlzySzL._SY300_SX300_QL70_FMwebp_.jpg"/>
        <s v="https://m.media-amazon.com/images/I/41nsy8kxWUL._SY300_SX300_QL70_FMwebp_.jpg"/>
        <s v="https://m.media-amazon.com/images/W/WEBP_402378-T1/images/I/41rB0DnVFmL._SX300_SY300_QL70_FMwebp_.jpg"/>
        <s v="https://m.media-amazon.com/images/W/WEBP_402378-T2/images/I/31EHCPHbSlL._SX300_SY300_QL70_FMwebp_.jpg"/>
        <s v="https://m.media-amazon.com/images/I/31v7NnnAItL._SY445_SX342_QL70_FMwebp_.jpg"/>
        <s v="https://m.media-amazon.com/images/W/WEBP_402378-T2/images/I/41CnR1WhD3L._SX300_SY300_QL70_FMwebp_.jpg"/>
        <s v="https://m.media-amazon.com/images/I/31+NwZ8gb1L._SX300_SY300_.jpg"/>
        <s v="https://m.media-amazon.com/images/I/41bCxnHksnL._SY300_SX300_QL70_FMwebp_.jpg"/>
        <s v="https://m.media-amazon.com/images/W/WEBP_402378-T1/images/I/21rBnbHkW9L._SX300_SY300_QL70_FMwebp_.jpg"/>
        <s v="https://m.media-amazon.com/images/W/WEBP_402378-T1/images/I/31nrDWDT8+L._SX300_SY300_.jpg"/>
        <s v="https://m.media-amazon.com/images/I/216Q4FqmZVL._SX300_SY300_QL70_FMwebp_.jpg"/>
        <s v="https://m.media-amazon.com/images/W/WEBP_402378-T1/images/I/31iESA2h2gL._SY300_SX300_QL70_FMwebp_.jpg"/>
        <s v="https://m.media-amazon.com/images/I/31kw1RgU5yL._SX300_SY300_QL70_FMwebp_.jpg"/>
        <s v="https://m.media-amazon.com/images/I/418GxB04szL._SY300_SX300_QL70_FMwebp_.jpg"/>
        <s v="https://m.media-amazon.com/images/W/WEBP_402378-T2/images/I/41rbKciLrcL._SX300_SY300_QL70_FMwebp_.jpg"/>
        <s v="https://m.media-amazon.com/images/I/315GdnF+LcL._SY300_SX300_.jpg"/>
        <s v="https://m.media-amazon.com/images/I/41jxZkzNcnL._SX300_SY300_QL70_FMwebp_.jpg"/>
        <s v="https://m.media-amazon.com/images/I/512YHGuR4RL._SX300_SY300_QL70_FMwebp_.jpg"/>
        <s v="https://m.media-amazon.com/images/W/WEBP_402378-T2/images/I/313uqx3djjL._SX300_SY300_QL70_FMwebp_.jpg"/>
        <s v="https://m.media-amazon.com/images/W/WEBP_402378-T1/images/I/31pQZsxPR4L._SX300_SY300_QL70_FMwebp_.jpg"/>
        <s v="https://m.media-amazon.com/images/W/WEBP_402378-T2/images/I/41v00lhhdbL._SX300_SY300_QL70_FMwebp_.jpg"/>
        <s v="https://m.media-amazon.com/images/I/41Tz1YnJkoL._SY300_SX300_QL70_FMwebp_.jpg"/>
        <s v="https://m.media-amazon.com/images/I/310WOJIrwjL._SX300_SY300_QL70_FMwebp_.jpg"/>
        <s v="https://m.media-amazon.com/images/W/WEBP_402378-T2/images/I/414y0iu5NUL._SX300_SY300_QL70_FMwebp_.jpg"/>
        <s v="https://m.media-amazon.com/images/W/WEBP_402378-T2/images/I/41611VFTGwL._SY300_SX300_QL70_FMwebp_.jpg"/>
        <s v="https://m.media-amazon.com/images/I/41eJqkFjCRL._SY300_SX300_QL70_FMwebp_.jpg"/>
        <s v="https://m.media-amazon.com/images/I/41x3iKbD-+L._SX342_SY445_.jpg"/>
        <s v="https://m.media-amazon.com/images/I/51FicDnawaL._SY300_SX300_QL70_FMwebp_.jpg"/>
        <s v="https://m.media-amazon.com/images/I/41+mgWz7knL._SX300_SY300_.jpg"/>
        <s v="https://m.media-amazon.com/images/W/WEBP_402378-T1/images/I/31-BRsjrvDL._SY300_SX300_QL70_FMwebp_.jpg"/>
        <s v="https://m.media-amazon.com/images/I/41gztmbiIgL._SX300_SY300_QL70_FMwebp_.jpg"/>
        <s v="https://m.media-amazon.com/images/W/WEBP_402378-T2/images/I/41SNaWjuZWL._SX300_SY300_QL70_FMwebp_.jpg"/>
        <s v="https://m.media-amazon.com/images/W/WEBP_402378-T2/images/I/41w1didcczL._SY300_SX300_QL70_FMwebp_.jpg"/>
        <s v="https://m.media-amazon.com/images/I/41gFqSHngyL._SX300_SY300_QL70_FMwebp_.jpg"/>
        <s v="https://m.media-amazon.com/images/I/41jlh3c7UbL._SX300_SY300_QL70_FMwebp_.jpg"/>
        <s v="https://m.media-amazon.com/images/I/31x3IUfMneL._SX300_SY300_QL70_FMwebp_.jpg"/>
        <s v="https://m.media-amazon.com/images/W/WEBP_402378-T1/images/I/31l-eZHBfKL._SX300_SY300_QL70_FMwebp_.jpg"/>
        <s v="https://m.media-amazon.com/images/I/51ow6bmLWIL._SY300_SX300_QL70_FMwebp_.jpg"/>
        <s v="https://m.media-amazon.com/images/I/41KmCJuybRL._SX300_SY300_QL70_FMwebp_.jpg"/>
        <s v="https://m.media-amazon.com/images/I/31C4z2M8TiL._SX300_SY300_QL70_FMwebp_.jpg"/>
        <s v="https://m.media-amazon.com/images/W/WEBP_402378-T2/images/I/41xmv3WPs7L._SX300_SY300_QL70_FMwebp_.jpg"/>
        <s v="https://m.media-amazon.com/images/W/WEBP_402378-T2/images/I/31DDGpem3OL._SY445_SX342_QL70_FMwebp_.jpg"/>
        <s v="https://m.media-amazon.com/images/I/41M9BBMSUdL._SX300_SY300_QL70_FMwebp_.jpg"/>
        <s v="https://m.media-amazon.com/images/I/412XfBAEikL._SX300_SY300_QL70_FMwebp_.jpg"/>
        <s v="https://m.media-amazon.com/images/W/WEBP_402378-T1/images/I/41J6oGU8w5L._SX300_SY300_QL70_FMwebp_.jpg"/>
        <s v="https://m.media-amazon.com/images/W/WEBP_402378-T2/images/I/51ovMTXv9RL._SX300_SY300_QL70_FMwebp_.jpg"/>
        <s v="https://m.media-amazon.com/images/W/WEBP_402378-T1/images/I/41imW51RweL._SY300_SX300_QL70_FMwebp_.jpg"/>
        <s v="https://m.media-amazon.com/images/I/41RVzq6GiIL._SY300_SX300_QL70_FMwebp_.jpg"/>
        <s v="https://m.media-amazon.com/images/W/WEBP_402378-T2/images/I/3135yilFsfL._SY445_SX342_QL70_FMwebp_.jpg"/>
        <s v="https://m.media-amazon.com/images/I/412fvb7k2FL._SX300_SY300_QL70_FMwebp_.jpg"/>
        <s v="https://m.media-amazon.com/images/I/31mgo4D-kPL._SX300_SY300_QL70_FMwebp_.jpg"/>
        <s v="https://m.media-amazon.com/images/I/51F6FClq10L._SX300_SY300_QL70_FMwebp_.jpg"/>
        <s v="https://m.media-amazon.com/images/W/WEBP_402378-T1/images/I/4112nea7JlL._SX300_SY300_QL70_FMwebp_.jpg"/>
        <s v="https://m.media-amazon.com/images/W/WEBP_402378-T1/images/I/31Uqr+A2THL._SY300_SX300_.jpg"/>
        <s v="https://m.media-amazon.com/images/W/WEBP_402378-T1/images/I/41mMrtrwgyL._SY300_SX300_QL70_FMwebp_.jpg"/>
        <s v="https://m.media-amazon.com/images/W/WEBP_402378-T2/images/I/317-HiMYIgS._SY300_SX300_QL70_FMwebp_.jpg"/>
        <s v="https://m.media-amazon.com/images/I/21PB1kWQWdL._SX300_SY300_QL70_FMwebp_.jpg"/>
        <s v="https://m.media-amazon.com/images/W/WEBP_402378-T1/images/I/41nGfip4QuS._SX300_SY300_QL70_FMwebp_.jpg"/>
        <s v="https://m.media-amazon.com/images/W/WEBP_402378-T1/images/I/219039qa+PL._SY300_SX300_.jpg"/>
        <s v="https://m.media-amazon.com/images/W/WEBP_402378-T1/images/I/41fRMsvSy8L._SY445_SX342_QL70_FMwebp_.jpg"/>
        <s v="https://m.media-amazon.com/images/I/41pA1xo-mIL._SX300_SY300_QL70_FMwebp_.jpg"/>
        <s v="https://m.media-amazon.com/images/W/WEBP_402378-T2/images/I/41UJEnTJpVL._SX300_SY300_QL70_FMwebp_.jpg"/>
        <s v="https://m.media-amazon.com/images/W/WEBP_402378-T2/images/I/41GTMteNtdL._SX300_SY300_QL70_FMwebp_.jpg"/>
        <s v="https://m.media-amazon.com/images/W/WEBP_402378-T2/images/I/41c80KrMZgL._SY445_SX342_QL70_FMwebp_.jpg"/>
        <s v="https://m.media-amazon.com/images/W/WEBP_402378-T1/images/I/41A4CcuIJuL._SY445_SX342_QL70_FMwebp_.jpg"/>
        <s v="https://m.media-amazon.com/images/W/WEBP_402378-T2/images/I/41LXLeCw3VL._SX300_SY300_QL70_FMwebp_.jpg"/>
        <s v="https://m.media-amazon.com/images/I/41pdZIhY+gL._SY300_SX300_.jpg"/>
        <s v="https://m.media-amazon.com/images/W/WEBP_402378-T2/images/I/41CB7sKZvCL._SX300_SY300_QL70_FMwebp_.jpg"/>
        <s v="https://m.media-amazon.com/images/I/41fruBt99gL._SX300_SY300_QL70_FMwebp_.jpg"/>
        <s v="https://m.media-amazon.com/images/W/WEBP_402378-T2/images/I/41jk4zYjTsL._SX300_SY300_QL70_FMwebp_.jpg"/>
        <s v="https://m.media-amazon.com/images/W/WEBP_402378-T1/images/I/41WD+zBGibL._SY300_SX300_.jpg"/>
        <s v="https://m.media-amazon.com/images/W/WEBP_402378-T1/images/I/41+3EsgcpzL._SY300_SX300_.jpg"/>
        <s v="https://m.media-amazon.com/images/W/WEBP_402378-T2/images/I/41dNwzNOc3L._SX300_SY300_QL70_FMwebp_.jpg"/>
        <s v="https://m.media-amazon.com/images/I/21rxGo3S7FL._SY445_SX342_QL70_FMwebp_.jpg"/>
        <s v="https://m.media-amazon.com/images/I/31sBb-2L8KL._SX300_SY300_QL70_FMwebp_.jpg"/>
        <s v="https://m.media-amazon.com/images/W/WEBP_402378-T1/images/I/416GZEi9SuL._SX300_SY300_QL70_FMwebp_.jpg"/>
        <s v="https://m.media-amazon.com/images/W/WEBP_402378-T1/images/I/41ipWb8mrKL._SX300_SY300_QL70_FMwebp_.jpg"/>
        <s v="https://m.media-amazon.com/images/I/41LCWn4aUHL._SX300_SY300_QL70_FMwebp_.jpg"/>
        <s v="https://m.media-amazon.com/images/W/WEBP_402378-T2/images/I/31fQdrBOMvL._SY445_SX342_QL70_FMwebp_.jpg"/>
        <s v="https://m.media-amazon.com/images/I/31-J+oOnb8L._SY300_SX300_.jpg"/>
        <s v="https://m.media-amazon.com/images/I/41P2TNMG-hL._SY300_SX300_QL70_FMwebp_.jpg"/>
        <s v="https://m.media-amazon.com/images/I/51Pu9zNUbtL._SY300_SX300_QL70_FMwebp_.jpg"/>
        <s v="https://m.media-amazon.com/images/I/41Om+JyC4iL._SX300_SY300_.jpg"/>
        <s v="https://m.media-amazon.com/images/I/41F6ukNxcCL._SX300_SY300_QL70_FMwebp_.jpg"/>
        <s v="https://m.media-amazon.com/images/I/41Rg-JkRGgL._SY300_SX300_QL70_FMwebp_.jpg"/>
        <s v="https://m.media-amazon.com/images/I/51O93lUTxtL._SY300_SX300_QL70_FMwebp_.jpg"/>
        <s v="https://m.media-amazon.com/images/I/31Bfu6liMWL._SX300_SY300_QL70_FMwebp_.jpg"/>
        <s v="https://m.media-amazon.com/images/I/513rqzxlDpL._SX300_SY300_QL70_FMwebp_.jpg"/>
        <s v="https://m.media-amazon.com/images/W/WEBP_402378-T1/images/I/417QOjrqyBL._SY300_SX300_QL70_FMwebp_.jpg"/>
        <s v="https://m.media-amazon.com/images/I/41Rd-jDNOmL._SY445_SX342_QL70_FMwebp_.jpg"/>
        <s v="https://m.media-amazon.com/images/W/WEBP_402378-T2/images/I/41-AORr2udL._SX300_SY300_QL70_FMwebp_.jpg"/>
        <s v="https://m.media-amazon.com/images/I/21fnxCjCF1L._SX300_SY300_QL70_FMwebp_.jpg"/>
        <s v="https://m.media-amazon.com/images/I/31R8-XSK40L._SX342_SY445_QL70_FMwebp_.jpg"/>
        <s v="https://m.media-amazon.com/images/W/WEBP_402378-T1/images/I/51dOjIreG4L._SX300_SY300_QL70_FMwebp_.jpg"/>
        <s v="https://m.media-amazon.com/images/I/41gUqtvpULL._SX300_SY300_QL70_FMwebp_.jpg"/>
        <s v="https://m.media-amazon.com/images/W/WEBP_402378-T1/images/I/41+AJMzMo7L._SX342_SY445_.jpg"/>
        <s v="https://m.media-amazon.com/images/W/WEBP_402378-T1/images/I/41hpz9rFbZL._SX300_SY300_QL70_FMwebp_.jpg"/>
        <s v="https://m.media-amazon.com/images/I/41alINWQKXL._SX300_SY300_QL70_FMwebp_.jpg"/>
        <s v="https://m.media-amazon.com/images/I/41wI9GGhTHL._SX300_SY300_QL70_FMwebp_.jpg"/>
        <s v="https://m.media-amazon.com/images/W/WEBP_402378-T1/images/I/21jLkYGoSEL._SX300_SY300_QL70_FMwebp_.jpg"/>
        <s v="https://m.media-amazon.com/images/I/21yP58lKDoL._SX300_SY300_QL70_FMwebp_.jpg"/>
        <s v="https://m.media-amazon.com/images/I/31Wb+A3VVdL._SY300_SX300_.jpg"/>
        <s v="https://m.media-amazon.com/images/I/41ZptRPWCPL._SY300_SX300_QL70_FMwebp_.jpg"/>
        <s v="https://m.media-amazon.com/images/W/WEBP_402378-T2/images/I/41R3n7+taUL._SY300_SX300_.jpg"/>
        <s v="https://m.media-amazon.com/images/W/WEBP_402378-T1/images/I/31OIv762uSL._SX300_SY300_QL70_FMwebp_.jpg"/>
        <s v="https://m.media-amazon.com/images/I/31y7uO5DU8L._SX300_SY300_QL70_FMwebp_.jpg"/>
        <s v="https://m.media-amazon.com/images/I/41CF6GtnpKL._SX300_SY300_QL70_FMwebp_.jpg"/>
        <s v="https://m.media-amazon.com/images/W/WEBP_402378-T1/images/I/41qhsp6qcNL._SX300_SY300_QL70_FMwebp_.jpg"/>
        <s v="https://m.media-amazon.com/images/I/41HhmJpfjNL._SX300_SY300_QL70_FMwebp_.jpg"/>
        <s v="https://m.media-amazon.com/images/W/WEBP_402378-T1/images/I/419QKVTxaSL._SX300_SY300_QL70_FMwebp_.jpg"/>
        <s v="https://m.media-amazon.com/images/W/WEBP_402378-T1/images/I/41+b6inZEkL._SX300_SY300_.jpg"/>
        <s v="https://m.media-amazon.com/images/W/WEBP_402378-T1/images/I/21WhHd9leXL._SX300_SY300_QL70_FMwebp_.jpg"/>
        <s v="https://m.media-amazon.com/images/I/41c5wGlZyPS._SX300_SY300_QL70_FMwebp_.jpg"/>
        <s v="https://m.media-amazon.com/images/W/WEBP_402378-T2/images/I/31IS376AeYL._SX300_SY300_QL70_FMwebp_.jpg"/>
        <s v="https://m.media-amazon.com/images/W/WEBP_402378-T2/images/I/21fnuilweNL._SY445_SX342_QL70_FMwebp_.jpg"/>
        <s v="https://m.media-amazon.com/images/W/WEBP_402378-T1/images/I/51DhRNtyo0L._SX300_SY300_QL70_FMwebp_.jpg"/>
        <s v="https://m.media-amazon.com/images/W/WEBP_402378-T2/images/I/31fpyR3mU4L._SX300_SY300_QL70_FMwebp_.jpg"/>
        <s v="https://m.media-amazon.com/images/I/31yHKPd+rsL._SY300_SX300_.jpg"/>
        <s v="https://m.media-amazon.com/images/W/WEBP_402378-T1/images/I/41OrFRgZhYL._SX300_SY300_QL70_FMwebp_.jpg"/>
        <s v="https://m.media-amazon.com/images/I/41-NYo+m0JL._SY300_SX300_.jpg"/>
        <s v="https://m.media-amazon.com/images/I/41agXfR4tqL._SX300_SY300_QL70_FMwebp_.jpg"/>
        <s v="https://m.media-amazon.com/images/W/WEBP_402378-T2/images/I/313Ja+mXy6L._SY300_SX300_.jpg"/>
        <s v="https://m.media-amazon.com/images/I/21DUuehBaRL._SX300_SY300_QL70_FMwebp_.jpg"/>
        <s v="https://m.media-amazon.com/images/I/31vPhcWqqWL._SX300_SY300_QL70_FMwebp_.jpg"/>
        <s v="https://m.media-amazon.com/images/I/41bkm5HhWsL._SY445_SX342_QL70_FMwebp_.jpg"/>
        <s v="https://m.media-amazon.com/images/W/WEBP_402378-T2/images/I/311wFoZMekL._SX300_SY300_QL70_FMwebp_.jpg"/>
        <s v="https://m.media-amazon.com/images/I/51sUInS8MiL._SY300_SX300_QL70_FMwebp_.jpg"/>
        <s v="https://m.media-amazon.com/images/I/31Kt+OO7C6L._SY300_SX300_.jpg"/>
        <s v="https://m.media-amazon.com/images/W/WEBP_402378-T1/images/I/31IdziegWVL._SX300_SY300_QL70_FMwebp_.jpg"/>
        <s v="https://m.media-amazon.com/images/W/WEBP_402378-T2/images/I/41ECCMs7tjL._SY300_SX300_QL70_FMwebp_.jpg"/>
        <s v="https://m.media-amazon.com/images/W/WEBP_402378-T2/images/I/414P4JCZY-L._SX300_SY300_QL70_FMwebp_.jpg"/>
        <s v="https://m.media-amazon.com/images/I/416qO6VZHgL._SX300_SY300_QL70_FMwebp_.jpg"/>
        <s v="https://m.media-amazon.com/images/I/317OoQfs1gL._SX300_SY300_QL70_FMwebp_.jpg"/>
        <s v="https://m.media-amazon.com/images/W/WEBP_402378-T2/images/I/31HMoFzGZjL._SY300_SX300_QL70_FMwebp_.jpg"/>
        <s v="https://m.media-amazon.com/images/W/WEBP_402378-T1/images/I/31w-BP4ey1L._SY445_SX342_QL70_FMwebp_.jpg"/>
        <s v="https://m.media-amazon.com/images/I/41EhlNJ-v8L._SX300_SY300_QL70_FMwebp_.jpg"/>
        <s v="https://m.media-amazon.com/images/I/31jSLNakA7L._SY445_SX342_QL70_FMwebp_.jpg"/>
        <s v="https://m.media-amazon.com/images/W/WEBP_402378-T2/images/I/21Nw+BXh1kS._SY300_SX300_.jpg"/>
        <s v="https://m.media-amazon.com/images/I/319bv0gNOeL._SX300_SY300_QL70_FMwebp_.jpg"/>
        <s v="https://m.media-amazon.com/images/W/WEBP_402378-T2/images/I/31RK9+CyhoL._SY300_SX300_.jpg"/>
        <s v="https://m.media-amazon.com/images/I/41vVXPCqnML._SX300_SY300_QL70_FMwebp_.jpg"/>
        <s v="https://m.media-amazon.com/images/I/41JooboBmuL._SX300_SY300_QL70_FMwebp_.jpg"/>
        <s v="https://m.media-amazon.com/images/I/41sNnS4Rl7L._SX300_SY300_QL70_FMwebp_.jpg"/>
        <s v="https://m.media-amazon.com/images/I/41p9mn0fmIL._SY300_SX300_QL70_FMwebp_.jpg"/>
        <s v="https://m.media-amazon.com/images/W/WEBP_402378-T1/images/I/514S7MylddL._SX300_SY300_QL70_FMwebp_.jpg"/>
        <s v="https://m.media-amazon.com/images/I/417MtmtMOvL._SY445_SX342_QL70_FMwebp_.jpg"/>
        <s v="https://m.media-amazon.com/images/W/WEBP_402378-T1/images/I/41Q5zqyjWPL._SY300_SX300_QL70_FMwebp_.jpg"/>
        <s v="https://m.media-amazon.com/images/W/WEBP_402378-T2/images/I/41CF6GtnpKL._SX300_SY300_QL70_FMwebp_.jpg"/>
        <s v="https://m.media-amazon.com/images/W/WEBP_402378-T2/images/I/41UPNmnPgeL._SY300_SX300_QL70_FMwebp_.jpg"/>
        <s v="https://m.media-amazon.com/images/W/WEBP_402378-T2/images/I/31VSKlEpP-L._SX300_SY300_QL70_FMwebp_.jpg"/>
        <s v="https://m.media-amazon.com/images/W/WEBP_402378-T1/images/I/41IAkUhz1NL._SY300_SX300_QL70_FMwebp_.jpg"/>
        <s v="https://m.media-amazon.com/images/W/WEBP_402378-T2/images/I/316rtwd6jOL._SX300_SY300_QL70_FMwebp_.jpg"/>
        <s v="https://m.media-amazon.com/images/I/41Fu3K9KAZL._SX300_SY300_QL70_FMwebp_.jpg"/>
        <s v="https://m.media-amazon.com/images/I/31PBfa92GVL._SX300_SY300_QL70_FMwebp_.jpg"/>
        <s v="https://m.media-amazon.com/images/I/31s3DOD2d1L._SY445_SX342_QL70_FMwebp_.jpg"/>
        <s v="https://m.media-amazon.com/images/W/WEBP_402378-T1/images/I/41jh12qGXuL._SX300_SY300_QL70_FMwebp_.jpg"/>
        <s v="https://m.media-amazon.com/images/I/21rGO6HtUxL._SY445_SX342_QL70_FMwebp_.jpg"/>
        <s v="https://m.media-amazon.com/images/W/WEBP_402378-T2/images/I/313wnMF+cVL._SX342_SY445_.jpg"/>
        <s v="https://m.media-amazon.com/images/I/41LwSJdthGL._SX300_SY300_QL70_FMwebp_.jpg"/>
        <s v="https://m.media-amazon.com/images/W/WEBP_402378-T2/images/I/41oK+rXtssS._SY300_SX300_.jpg"/>
        <s v="https://m.media-amazon.com/images/W/WEBP_402378-T2/images/I/41qMoS4lfRL._SX300_SY300_QL70_FMwebp_.jpg"/>
        <s v="https://m.media-amazon.com/images/W/WEBP_402378-T1/images/I/413aXXtr4CL._SX300_SY300_QL70_FMwebp_.jpg"/>
        <s v="https://m.media-amazon.com/images/W/WEBP_402378-T2/images/I/41k0WxE3sKS._SY445_SX342_QL70_FMwebp_.jpg"/>
        <s v="https://m.media-amazon.com/images/I/31Lqjmed98L._SX300_SY300_QL70_FMwebp_.jpg"/>
        <s v="https://m.media-amazon.com/images/I/51lDlqmDxQL._SY300_SX300_QL70_FMwebp_.jpg"/>
        <s v="https://m.media-amazon.com/images/I/31wPIFxnDaL._SY445_SX342_QL70_FMwebp_.jpg"/>
        <s v="https://m.media-amazon.com/images/W/WEBP_402378-T2/images/I/31xucq3GGyL._SX300_SY300_QL70_FMwebp_.jpg"/>
        <s v="https://m.media-amazon.com/images/W/WEBP_402378-T2/images/I/416A01cyQYL._SX300_SY300_QL70_FMwebp_.jpg"/>
        <s v="https://m.media-amazon.com/images/I/41p+lllC3HL._SY300_SX300_.jpg"/>
        <s v="https://m.media-amazon.com/images/W/WEBP_402378-T1/images/I/317Uu2STldL._SX300_SY300_QL70_FMwebp_.jpg"/>
        <s v="https://m.media-amazon.com/images/I/41WuKPTQhTL._SY300_SX300_QL70_FMwebp_.jpg"/>
        <s v="https://m.media-amazon.com/images/I/31f4cZdDnJL._SX300_SY300_QL70_FMwebp_.jpg"/>
        <s v="https://m.media-amazon.com/images/I/31QdoA5bJAL._SX300_SY300_QL70_FMwebp_.jpg"/>
        <s v="https://m.media-amazon.com/images/I/41YDz0uQZaL._SY300_SX300_QL70_FMwebp_.jpg"/>
        <s v="https://m.media-amazon.com/images/I/41BaZZ48wjS._SX300_SY300_QL70_FMwebp_.jpg"/>
        <s v="https://m.media-amazon.com/images/W/WEBP_402378-T2/images/I/41-VkhORGAL._SX300_SY300_QL70_FMwebp_.jpg"/>
        <s v="https://m.media-amazon.com/images/W/WEBP_402378-T1/images/I/417qayz2nNL._SX300_SY300_QL70_FMwebp_.jpg"/>
        <s v="https://m.media-amazon.com/images/I/41ovRStbxUL._SX300_SY300_QL70_FMwebp_.jpg"/>
        <s v="https://m.media-amazon.com/images/I/41eHLj-wfGL._SX300_SY300_QL70_FMwebp_.jpg"/>
        <s v="https://m.media-amazon.com/images/I/31U-gk8FwsL._SX300_SY300_QL70_FMwebp_.jpg"/>
        <s v="https://m.media-amazon.com/images/I/41yMQskyzFL._SX300_SY300_QL70_FMwebp_.jpg"/>
        <s v="https://m.media-amazon.com/images/W/WEBP_402378-T1/images/I/41ngtt1EmoL._SX300_SY300_QL70_FMwebp_.jpg"/>
        <s v="https://m.media-amazon.com/images/I/31J3pwT7i4L._SY300_SX300_QL70_FMwebp_.jpg"/>
        <s v="https://m.media-amazon.com/images/W/WEBP_402378-T1/images/I/31KL5uYqVRL._SX300_SY300_QL70_FMwebp_.jpg"/>
        <s v="https://m.media-amazon.com/images/W/WEBP_402378-T1/images/I/31h559f7EaL._SX300_SY300_QL70_FMwebp_.jpg"/>
        <s v="https://m.media-amazon.com/images/I/41+H-BiHBlS._SX300_SY300_.jpg"/>
        <s v="https://m.media-amazon.com/images/I/41VKU5Lkg3L._SX300_SY300_QL70_FMwebp_.jpg"/>
        <s v="https://m.media-amazon.com/images/W/WEBP_402378-T2/images/I/41rDN2Ylj1L._SX300_SY300_QL70_FMwebp_.jpg"/>
        <s v="https://m.media-amazon.com/images/W/WEBP_402378-T2/images/I/41AcG6PavXL._SX300_SY300_QL70_FMwebp_.jpg"/>
        <s v="https://images-na.ssl-images-amazon.com/images/W/WEBP_402378-T2/images/I/51Y4ApH7emL._SX300_SY300_QL70_FMwebp_.jpg"/>
        <s v="https://m.media-amazon.com/images/I/51TJwbyAtNL._SX300_SY300_QL70_FMwebp_.jpg"/>
        <s v="https://m.media-amazon.com/images/I/4173mQ7F-mL._SX300_SY300_QL70_FMwebp_.jpg"/>
        <s v="https://m.media-amazon.com/images/W/WEBP_402378-T2/images/I/31q4l5k9uOL._SX300_SY300_QL70_FMwebp_.jpg"/>
        <s v="https://m.media-amazon.com/images/I/21DySoa1X+L._SY300_SX300_.jpg"/>
        <s v="https://m.media-amazon.com/images/I/31DRQ+kgWaL._SY300_SX300_.jpg"/>
        <s v="https://m.media-amazon.com/images/W/WEBP_402378-T2/images/I/31MQ2YXMb4L._SY445_SX342_QL70_FMwebp_.jpg"/>
        <s v="https://m.media-amazon.com/images/W/WEBP_402378-T2/images/I/41FQPJ+s61L._SX342_SY445_.jpg"/>
        <s v="https://m.media-amazon.com/images/W/WEBP_402378-T2/images/I/41vJcrdr5mL._SY300_SX300_QL70_FMwebp_.jpg"/>
        <s v="https://m.media-amazon.com/images/W/WEBP_402378-T2/images/I/31VemHkewfL._SX300_SY300_QL70_FMwebp_.jpg"/>
        <s v="https://m.media-amazon.com/images/I/41etMsrKqTL._SX300_SY300_QL70_FMwebp_.jpg"/>
        <s v="https://m.media-amazon.com/images/I/41js3ITzVHL._SY300_SX300_QL70_FMwebp_.jpg"/>
        <s v="https://m.media-amazon.com/images/W/WEBP_402378-T2/images/I/31dENZ1gQVL._SX300_SY300_QL70_FMwebp_.jpg"/>
        <s v="https://m.media-amazon.com/images/W/WEBP_402378-T2/images/I/41rEpW57SyL._SX300_SY300_QL70_FMwebp_.jpg"/>
        <s v="https://m.media-amazon.com/images/I/317rlQQXhYL._SX300_SY300_QL70_FMwebp_.jpg"/>
        <s v="https://m.media-amazon.com/images/W/WEBP_402378-T1/images/I/41pOYlC-U8L._SX300_SY300_QL70_FMwebp_.jpg"/>
        <s v="https://m.media-amazon.com/images/I/31qs7auuBKL._SY445_SX342_QL70_FMwebp_.jpg"/>
        <s v="https://m.media-amazon.com/images/I/51uVckL1jRL._SY300_SX300_QL70_FMwebp_.jpg"/>
        <s v="https://m.media-amazon.com/images/I/31x9nSr-rqL._SY300_SX300_QL70_FMwebp_.jpg"/>
        <s v="https://m.media-amazon.com/images/I/31c+W3iUSxL._SY300_SX300_.jpg"/>
        <s v="https://m.media-amazon.com/images/I/41Ft9wrU55L._SX300_SY300_QL70_FMwebp_.jpg"/>
        <s v="https://m.media-amazon.com/images/W/WEBP_402378-T1/images/I/31-ACQj+oDL._SY445_SX342_.jpg"/>
        <s v="https://m.media-amazon.com/images/I/41QvckgGiCL._SY300_SX300_QL70_FMwebp_.jpg"/>
        <s v="https://m.media-amazon.com/images/W/WEBP_402378-T2/images/I/41pdZIhY+gL._SY300_SX300_.jpg"/>
        <s v="https://m.media-amazon.com/images/I/41Bh7qwDUmL._SY445_SX342_QL70_FMwebp_.jpg"/>
        <s v="https://m.media-amazon.com/images/W/WEBP_402378-T1/images/I/31mfWNStU9L._SX300_SY300_QL70_FMwebp_.jpg"/>
        <s v="https://m.media-amazon.com/images/I/41jTlkBBf4L._SX300_SY300_QL70_FMwebp_.jpg"/>
        <s v="https://m.media-amazon.com/images/I/41BIgj-8fML._SY300_SX300_QL70_FMwebp_.jpg"/>
        <s v="https://m.media-amazon.com/images/W/WEBP_402378-T1/images/I/41DXzzwydTL._SX300_SY300_QL70_FMwebp_.jpg"/>
        <s v="https://m.media-amazon.com/images/W/WEBP_402378-T2/images/I/31vIaLbBXmL._SY445_SX342_QL70_FMwebp_.jpg"/>
        <s v="https://m.media-amazon.com/images/W/WEBP_402378-T2/images/I/315sEpeo50L._SX300_SY300_QL70_FMwebp_.jpg"/>
        <s v="https://m.media-amazon.com/images/W/WEBP_402378-T2/images/I/31M+JM+KZIL._SY300_SX300_.jpg"/>
        <s v="https://m.media-amazon.com/images/W/WEBP_402378-T1/images/I/515t5K7hdqL._SY300_SX300_QL70_FMwebp_.jpg"/>
        <s v="https://m.media-amazon.com/images/W/WEBP_402378-T2/images/I/41wgqEfJy3L._SX300_SY300_QL70_FMwebp_.jpg"/>
        <s v="https://m.media-amazon.com/images/I/41SxrTzMivL._SX300_SY300_QL70_FMwebp_.jpg"/>
        <s v="https://m.media-amazon.com/images/W/WEBP_402378-T2/images/I/315GvM3Qq6S._SX300_SY300_QL70_FMwebp_.jpg"/>
        <s v="https://m.media-amazon.com/images/W/WEBP_402378-T1/images/I/41zEHNLyhKL._SX300_SY300_QL70_FMwebp_.jpg"/>
        <s v="https://m.media-amazon.com/images/I/51aFoI9nNZL._SY300_SX300_QL70_FMwebp_.jpg"/>
        <s v="https://m.media-amazon.com/images/W/WEBP_402378-T1/images/I/41Zc-phmoEL._SX300_SY300_QL70_FMwebp_.jpg"/>
        <s v="https://m.media-amazon.com/images/W/WEBP_402378-T1/images/I/41+tGYXUN8L._SX342_SY445_.jpg"/>
        <s v="https://m.media-amazon.com/images/W/WEBP_402378-T2/images/I/51HNUsgY29L._SY300_SX300_QL70_FMwebp_.jpg"/>
        <s v="https://m.media-amazon.com/images/I/31x1oQ78mDL._SY300_SX300_QL70_FMwebp_.jpg"/>
        <s v="https://m.media-amazon.com/images/W/WEBP_402378-T1/images/I/31GCzAA+FyL._SY300_SX300_.jpg"/>
        <s v="https://m.media-amazon.com/images/W/WEBP_402378-T1/images/I/41Y9XnzBHTL._SY300_SX300_QL70_FMwebp_.jpg"/>
        <s v="https://m.media-amazon.com/images/I/21pqzUPpJNL._SY300_SX300_QL70_FMwebp_.jpg"/>
        <s v="https://m.media-amazon.com/images/W/WEBP_402378-T2/images/I/41giUEJJGDL._SY300_SX300_QL70_FMwebp_.jpg"/>
        <s v="https://m.media-amazon.com/images/W/WEBP_402378-T2/images/I/31yPzs3mAlL._SX300_SY300_QL70_FMwebp_.jpg"/>
        <s v="https://m.media-amazon.com/images/W/WEBP_402378-T2/images/I/51iQQPQSiGL._SX300_SY300_QL70_FMwebp_.jpg"/>
        <s v="https://m.media-amazon.com/images/I/317Bv9KEltL._SX300_SY300_QL70_FMwebp_.jpg"/>
        <s v="https://m.media-amazon.com/images/W/WEBP_402378-T2/images/I/41Vpx5MVtaL._SY300_SX300_QL70_FMwebp_.jpg"/>
        <s v="https://m.media-amazon.com/images/W/WEBP_402378-T2/images/I/51dOjIreG4L._SX300_SY300_QL70_FMwebp_.jpg"/>
        <s v="https://m.media-amazon.com/images/W/WEBP_402378-T1/images/I/41o4qDiFFwL._SX300_SY300_QL70_FMwebp_.jpg"/>
        <s v="https://m.media-amazon.com/images/W/WEBP_402378-T2/images/I/31XFe74gRjL._SX300_SY300_QL70_FMwebp_.jpg"/>
        <s v="https://m.media-amazon.com/images/I/51eyIMn02bL._SX300_SY300_QL70_FMwebp_.jpg"/>
        <s v="https://m.media-amazon.com/images/I/41XgWuRRNFL._SX300_SY300_QL70_FMwebp_.jpg"/>
        <s v="https://m.media-amazon.com/images/I/51xYKHUpdHL._SY300_SX300_QL70_FMwebp_.jpg"/>
        <s v="https://m.media-amazon.com/images/W/WEBP_402378-T1/images/I/41AUgZQAs5L._SX300_SY300_QL70_FMwebp_.jpg"/>
        <s v="https://m.media-amazon.com/images/I/31jcyZIAWWL._SX300_SY300_QL70_FMwebp_.jpg"/>
        <s v="https://m.media-amazon.com/images/W/WEBP_402378-T2/images/I/41m1oMmTMCL._SX300_SY300_QL70_FMwebp_.jpg"/>
        <s v="https://m.media-amazon.com/images/I/41uqZs26+oL._SY300_SX300_.jpg"/>
        <s v="https://m.media-amazon.com/images/I/41+BBk2fGcL._SX342_SY445_.jpg"/>
        <s v="https://m.media-amazon.com/images/W/WEBP_402378-T1/images/I/31bCliyezAL._SX300_SY300_QL70_FMwebp_.jpg"/>
        <s v="https://m.media-amazon.com/images/I/512qfz0MI0L._SX300_SY300_QL70_FMwebp_.jpg"/>
        <s v="https://m.media-amazon.com/images/I/31NDmmkm19L._SX300_SY300_QL70_FMwebp_.jpg"/>
        <s v="https://m.media-amazon.com/images/I/21rEkD8xxpL._SX300_SY300_QL70_FMwebp_.jpg"/>
        <s v="https://m.media-amazon.com/images/I/41hCikFvL7L._SY300_SX300_QL70_FMwebp_.jpg"/>
        <s v="https://m.media-amazon.com/images/I/31VRCXh9kQS._SX300_SY300_QL70_FMwebp_.jpg"/>
        <s v="https://m.media-amazon.com/images/I/51aZN040THL._SX300_SY300_QL70_FMwebp_.jpg"/>
        <s v="https://m.media-amazon.com/images/I/51UUmio53PL._SX300_SY300_QL70_FMwebp_.jpg"/>
        <s v="https://m.media-amazon.com/images/I/31+EyQ3FtIL._SY300_SX300_.jpg"/>
        <s v="https://m.media-amazon.com/images/I/31JbtMrUYpL._SX300_SY300_QL70_FMwebp_.jpg"/>
        <s v="https://m.media-amazon.com/images/I/41s2f-e1d3L._SY300_SX300_QL70_FMwebp_.jpg"/>
        <s v="https://m.media-amazon.com/images/W/WEBP_402378-T1/images/I/41J0RvJFffL._SX300_SY300_QL70_FMwebp_.jpg"/>
        <s v="https://m.media-amazon.com/images/W/WEBP_402378-T2/images/I/41eThX4gyWL._SY300_SX300_QL70_FMwebp_.jpg"/>
        <s v="https://m.media-amazon.com/images/W/WEBP_402378-T2/images/I/51L+sZTCgzL._SY300_SX300_.jpg"/>
        <s v="https://m.media-amazon.com/images/I/41bO-mGKk+L._SY300_SX300_.jpg"/>
        <s v="https://m.media-amazon.com/images/I/4175g2Idd9L._SY445_SX342_QL70_FMwebp_.jpg"/>
        <s v="https://m.media-amazon.com/images/W/WEBP_402378-T1/images/I/31z9cuviPzL._SX300_SY300_QL70_FMwebp_.jpg"/>
        <s v="https://m.media-amazon.com/images/W/WEBP_402378-T2/images/I/311Rq7jXvgL._SY445_SX342_QL70_FMwebp_.jpg"/>
        <s v="https://m.media-amazon.com/images/W/WEBP_402378-T1/images/I/41TBdmDqSjL._SY445_SX342_QL70_FMwebp_.jpg"/>
        <s v="https://m.media-amazon.com/images/W/WEBP_402378-T1/images/I/213GZPC7uwL._SX300_SY300_QL70_FMwebp_.jpg"/>
        <s v="https://m.media-amazon.com/images/W/WEBP_402378-T2/images/I/31WPRa-K7GL._SY445_SX342_QL70_FMwebp_.jpg"/>
        <s v="https://m.media-amazon.com/images/W/WEBP_402378-T1/images/I/41sA8PA31pL._SY300_SX300_QL70_FMwebp_.jpg"/>
        <s v="https://m.media-amazon.com/images/W/WEBP_402378-T2/images/I/31w1SSKA-tL._SX300_SY300_QL70_FMwebp_.jpg"/>
        <s v="https://m.media-amazon.com/images/W/WEBP_402378-T2/images/I/41Bi9ZwBQ7L._SX300_SY300_QL70_FMwebp_.jpg"/>
        <s v="https://m.media-amazon.com/images/I/41dwFttHxpL._SX300_SY300_QL70_FMwebp_.jpg"/>
        <s v="https://m.media-amazon.com/images/W/WEBP_402378-T1/images/I/51xmNdrIlcS._SY300_SX300_QL70_FMwebp_.jpg"/>
        <s v="https://m.media-amazon.com/images/W/WEBP_402378-T1/images/I/41Wb7LHAeLL._SY300_SX300_QL70_FMwebp_.jpg"/>
        <s v="https://m.media-amazon.com/images/I/51UuhCYmBnL._SY300_SX300_QL70_FMwebp_.jpg"/>
        <s v="https://m.media-amazon.com/images/I/31-q0xhaTAL._SY445_SX342_QL70_FMwebp_.jpg"/>
        <s v="https://m.media-amazon.com/images/I/41sSPp4pkYL._SY300_SX300_QL70_FMwebp_.jpg"/>
        <s v="https://m.media-amazon.com/images/W/WEBP_402378-T1/images/I/51z60rNcKSL._SY300_SX300_QL70_FMwebp_.jpg"/>
        <s v="https://m.media-amazon.com/images/W/WEBP_402378-T2/images/I/41xL87ElgjL._SY300_SX300_QL70_FMwebp_.jpg"/>
        <s v="https://m.media-amazon.com/images/I/31FmMK7a9PL._SY445_SX342_QL70_FMwebp_.jpg"/>
        <s v="https://m.media-amazon.com/images/W/WEBP_402378-T1/images/I/31Lfjbfc47L._SX300_SY300_QL70_FMwebp_.jpg"/>
        <s v="https://m.media-amazon.com/images/I/41Jy61seJKL._SX300_SY300_QL70_FMwebp_.jpg"/>
        <s v="https://m.media-amazon.com/images/I/41I2mS67DyL._SY300_SX300_QL70_FMwebp_.jpg"/>
        <s v="https://m.media-amazon.com/images/W/WEBP_402378-T2/images/I/41mW+TS5WKL._SY300_SX300_.jpg"/>
        <s v="https://m.media-amazon.com/images/W/WEBP_402378-T2/images/I/51R1cOolXRL._SX300_SY300_QL70_FMwebp_.jpg"/>
        <s v="https://m.media-amazon.com/images/I/41WCgGbvwhL._SX300_SY300_QL70_ML2_.jpg"/>
        <s v="https://m.media-amazon.com/images/I/41sHRWXCfvL._SX300_SY300_QL70_ML2_.jpg"/>
        <s v="https://m.media-amazon.com/images/I/41d69zua5LL._SX300_SY300_QL70_ML2_.jpg"/>
        <s v="https://m.media-amazon.com/images/I/31grUs8OpvL._SX300_SY300_QL70_ML2_.jpg"/>
        <s v="https://m.media-amazon.com/images/I/41Wd9J6nfpL._SX300_SY300_QL70_ML2_.jpg"/>
        <s v="https://m.media-amazon.com/images/I/41iEc0hf6TL._SX300_SY300_QL70_ML2_.jpg"/>
        <s v="https://m.media-amazon.com/images/I/41qLZhKF5ZL._SX300_SY300_QL70_ML2_.jpg"/>
        <s v="https://m.media-amazon.com/images/I/41CB1rnC5tL._SX300_SY300_QL70_ML2_.jpg"/>
        <s v="https://m.media-amazon.com/images/I/41JM3Ra+tiL._SY300_SX300_.jpg"/>
        <s v="https://m.media-amazon.com/images/I/41ML8ZbPiiL._SY300_SX300_QL70_ML2_.jpg"/>
        <s v="https://m.media-amazon.com/images/I/41Peg4pz7fL._SX300_SY300_QL70_ML2_.jpg"/>
        <s v="https://m.media-amazon.com/images/I/31-hWNXDxiL._SX300_SY300_QL70_ML2_.jpg"/>
        <s v="https://m.media-amazon.com/images/I/41rxRY5TDSL._SX300_SY300_QL70_ML2_.jpg"/>
        <s v="https://m.media-amazon.com/images/I/31NnmYempPL._SX300_SY300_QL70_ML2_.jpg"/>
        <s v="https://m.media-amazon.com/images/I/41kg-+XWoxL._SY300_SX300_.jpg"/>
        <s v="https://m.media-amazon.com/images/I/41KBaLUTYHL._SX300_SY300_QL70_ML2_.jpg"/>
        <s v="https://m.media-amazon.com/images/I/41WpD4fqT4L._SX300_SY300_QL70_ML2_.jpg"/>
        <s v="https://m.media-amazon.com/images/I/41LZP1CmYRL._SX300_SY300_QL70_ML2_.jpg"/>
        <s v="https://m.media-amazon.com/images/I/31J6I7SrLXL._SX300_SY300_QL70_ML2_.jpg"/>
        <s v="https://m.media-amazon.com/images/I/413qMt0RdpL._SY300_SX300_QL70_ML2_.jpg"/>
        <s v="https://m.media-amazon.com/images/I/41IcuNkyrdL._SX300_SY300_QL70_ML2_.jpg"/>
        <s v="https://m.media-amazon.com/images/I/41J2W8DASzS._SX300_SY300_QL70_ML2_.jpg"/>
        <s v="https://m.media-amazon.com/images/I/21luyw7JrrL._SX300_SY300_QL70_ML2_.jpg"/>
        <s v="https://m.media-amazon.com/images/I/41ZK4aM4zgL._SX300_SY300_QL70_ML2_.jpg"/>
        <s v="https://m.media-amazon.com/images/I/21uXmiH98wL._SX300_SY300_QL70_ML2_.jpg"/>
        <s v="https://m.media-amazon.com/images/I/41qqmdUWnhL._SX300_SY300_QL70_ML2_.jpg"/>
        <s v="https://m.media-amazon.com/images/I/41ApzUQQFVL._SX300_SY300_QL70_ML2_.jpg"/>
        <s v="https://m.media-amazon.com/images/I/41t61osAZHL._SX300_SY300_QL70_ML2_.jpg"/>
        <s v="https://m.media-amazon.com/images/I/41aV2T7qLgL._SY300_SX300_QL70_ML2_.jpg"/>
        <s v="https://m.media-amazon.com/images/I/41op1vdp-UL._SX300_SY300_QL70_ML2_.jpg"/>
        <s v="https://m.media-amazon.com/images/I/41mzbWC6AkL._SX300_SY300_QL70_ML2_.jpg"/>
        <s v="https://m.media-amazon.com/images/I/41Mce3f9faL._SX300_SY300_QL70_ML2_.jpg"/>
        <s v="https://m.media-amazon.com/images/I/419KF2t1nML._SX300_SY300_QL70_ML2_.jpg"/>
        <s v="https://m.media-amazon.com/images/I/41OaM+9ZHXL._SY300_SX300_.jpg"/>
        <s v="https://m.media-amazon.com/images/I/41ivjqdXb0L._SX300_SY300_QL70_ML2_.jpg"/>
        <s v="https://m.media-amazon.com/images/I/416SpYgTVYL._SX300_SY300_QL70_ML2_.jpg"/>
        <s v="https://m.media-amazon.com/images/I/41i7LM0pGwL._SX300_SY300_QL70_ML2_.jpg"/>
        <s v="https://m.media-amazon.com/images/I/410VGCE+q2L._SY300_SX300_.jpg"/>
        <s v="https://m.media-amazon.com/images/I/41wNAXmtvIL._SX300_SY300_QL70_ML2_.jpg"/>
        <s v="https://m.media-amazon.com/images/I/212redZnCCL._SX300_SY300_QL70_ML2_.jpg"/>
        <s v="https://m.media-amazon.com/images/I/41r1d8a2WGL._SX300_SY300_QL70_ML2_.jpg"/>
        <s v="https://m.media-amazon.com/images/I/413x7j3Z30L._SX300_SY300_QL70_ML2_.jpg"/>
        <s v="https://m.media-amazon.com/images/I/4105IiC5tDL._SX300_SY300_QL70_ML2_.jpg"/>
        <s v="https://m.media-amazon.com/images/I/41Fq27ZjJfL._SX300_SY300_QL70_ML2_.jpg"/>
        <s v="https://m.media-amazon.com/images/I/41VcqwZ-O8L._SX300_SY300_QL70_ML2_.jpg"/>
        <s v="https://m.media-amazon.com/images/I/31dYcDtt38L._SX300_SY300_QL70_ML2_.jpg"/>
        <s v="https://m.media-amazon.com/images/I/51UzDSGpNWL._SX300_SY300_QL70_ML2_.jpg"/>
        <s v="https://m.media-amazon.com/images/I/41m7DLY3yGL._SX300_SY300_QL70_ML2_.jpg"/>
        <s v="https://m.media-amazon.com/images/I/41-CKEKnjyL._SX300_SY300_QL70_ML2_.jpg"/>
        <s v="https://m.media-amazon.com/images/I/41BnHjRP0ZS._SX300_SY300_QL70_ML2_.jpg"/>
        <s v="https://m.media-amazon.com/images/I/41iEZV6nKbL._SX300_SY300_QL70_ML2_.jpg"/>
        <s v="https://m.media-amazon.com/images/I/21x1gw1geuL._SY300_SX300_QL70_ML2_.jpg"/>
        <s v="https://m.media-amazon.com/images/I/41NuSTFXerL._SX300_SY300_QL70_ML2_.jpg"/>
        <s v="https://m.media-amazon.com/images/I/41Coma77U+L._SY300_SX300_.jpg"/>
        <s v="https://m.media-amazon.com/images/I/411q-oMvehL._SX300_SY300_QL70_ML2_.jpg"/>
        <s v="https://m.media-amazon.com/images/I/51DLLa8HNWL._SX300_SY300_QL70_ML2_.jpg"/>
        <s v="https://m.media-amazon.com/images/I/41lQan54SPL._SX300_SY300_QL70_ML2_.jpg"/>
        <s v="https://m.media-amazon.com/images/I/41MmsYTi06L._SX300_SY300_QL70_ML2_.jpg"/>
        <s v="https://m.media-amazon.com/images/I/31R6RP26dzL._SY300_SX300_QL70_ML2_.jpg"/>
        <s v="https://m.media-amazon.com/images/I/31wqydqbA9L._SX300_SY300_QL70_ML2_.jpg"/>
        <s v="https://m.media-amazon.com/images/I/413sCRKobNL._SX300_SY300_QL70_ML2_.jpg"/>
        <s v="https://m.media-amazon.com/images/I/31qVddHyy5L._SX300_SY300_QL70_ML2_.jpg"/>
        <s v="https://m.media-amazon.com/images/I/41iVkyHeTUL._SX300_SY300_QL70_ML2_.jpg"/>
        <s v="https://m.media-amazon.com/images/I/51vHAEYKeWL._SX300_SY300_QL70_ML2_.jpg"/>
        <s v="https://m.media-amazon.com/images/I/31wOPjcSxlL._SX300_SY300_QL70_ML2_.jpg"/>
        <s v="https://m.media-amazon.com/images/I/31iE517+NFL._SY300_SX300_.jpg"/>
        <s v="https://m.media-amazon.com/images/I/31Sx7+mu+vL._SY300_SX300_.jpg"/>
        <s v="https://m.media-amazon.com/images/I/41nf9n-v3pL._SX300_SY300_QL70_ML2_.jpg"/>
        <s v="https://m.media-amazon.com/images/I/41EnFjIAoaL._SX300_SY300_QL70_ML2_.jpg"/>
        <s v="https://m.media-amazon.com/images/I/41pQ4gJMwEL._SX300_SY300_QL70_ML2_.jpg"/>
        <s v="https://m.media-amazon.com/images/I/41-oxsVh7nL._SX300_SY300_QL70_ML2_.jpg"/>
        <s v="https://m.media-amazon.com/images/I/21e5ZrIutKS._SX300_SY300_QL70_ML2_.jpg"/>
        <s v="https://m.media-amazon.com/images/I/41w5fk8Vl6L._SX300_SY300_QL70_ML2_.jpg"/>
        <s v="https://m.media-amazon.com/images/I/41qhEf58vbL._SX300_SY300_QL70_ML2_.jpg"/>
        <s v="https://m.media-amazon.com/images/I/31P2d7102lL._SY300_SX300_QL70_ML2_.jpg"/>
        <s v="https://m.media-amazon.com/images/I/31RktQKvhoL._SX300_SY300_QL70_ML2_.jpg"/>
        <s v="https://m.media-amazon.com/images/I/41Vj+8XWIQL._SY300_SX300_.jpg"/>
        <s v="https://m.media-amazon.com/images/I/41pfjyUPZLL._SX300_SY300_QL70_ML2_.jpg"/>
        <s v="https://m.media-amazon.com/images/I/41R9fDKo6iL._SX300_SY300_QL70_ML2_.jpg"/>
        <s v="https://m.media-amazon.com/images/I/21df1gnW1SL._SX300_SY300_QL70_ML2_.jpg"/>
        <s v="https://m.media-amazon.com/images/I/511g3fIVsqL._SY300_SX300_QL70_ML2_.jpg"/>
        <s v="https://m.media-amazon.com/images/I/411yU+n3UkL._SY300_SX300_.jpg"/>
        <s v="https://m.media-amazon.com/images/I/410TBgL2KXL._SX300_SY300_QL70_ML2_.jpg"/>
        <s v="https://m.media-amazon.com/images/I/41v82KfCUuL._SX300_SY300_QL70_ML2_.jpg"/>
        <s v="https://m.media-amazon.com/images/I/31MmkM8HTiL._SY300_SX300_QL70_ML2_.jpg"/>
        <s v="https://m.media-amazon.com/images/I/41fkuZKjGCL._SX300_SY300_QL70_ML2_.jpg"/>
        <s v="https://m.media-amazon.com/images/I/41z7FRqEerL._SX300_SY300_QL70_ML2_.jpg"/>
        <s v="https://m.media-amazon.com/images/I/41Yylo75u7L._SX300_SY300_QL70_ML2_.jpg"/>
        <s v="https://m.media-amazon.com/images/I/41OVH5kIQhL._SX300_SY300_QL70_ML2_.jpg"/>
        <s v="https://m.media-amazon.com/images/I/31mbyi7ocJL._SX300_SY300_QL70_ML2_.jpg"/>
        <s v="https://m.media-amazon.com/images/I/4147W6koDNL._SX300_SY300_QL70_ML2_.jpg"/>
        <s v="https://m.media-amazon.com/images/I/31YFSh7g63L._SX300_SY300_QL70_ML2_.jpg"/>
        <s v="https://m.media-amazon.com/images/I/41o7qy-j6KL._SX300_SY300_QL70_ML2_.jpg"/>
        <s v="https://m.media-amazon.com/images/I/41Lif4YWC2L._SX300_SY300_QL70_ML2_.jpg"/>
        <s v="https://m.media-amazon.com/images/I/31oA0-q5UzL._SX300_SY300_QL70_ML2_.jpg"/>
        <s v="https://m.media-amazon.com/images/I/41fNkwj-vnL._SX300_SY300_QL70_ML2_.jpg"/>
        <s v="https://m.media-amazon.com/images/I/41iHN9Y07cS._SX300_SY300_QL70_ML2_.jpg"/>
        <s v="https://m.media-amazon.com/images/I/41Usew0lrWL._SX300_SY300_QL70_ML2_.jpg"/>
        <s v="https://m.media-amazon.com/images/I/41XH-IpxCQL._SX300_SY300_QL70_ML2_.jpg"/>
        <s v="https://m.media-amazon.com/images/I/41XtHlbmOHL._SX300_SY300_QL70_ML2_.jpg"/>
        <s v="https://m.media-amazon.com/images/I/21Z1HsPvyTL._SX300_SY300_QL70_ML2_.jpg"/>
        <s v="https://m.media-amazon.com/images/I/41OBf52bnOL._SX300_SY300_QL70_ML2_.jpg"/>
        <s v="https://m.media-amazon.com/images/I/41MOWVL2YNL._SX300_SY300_QL70_ML2_.jpg"/>
        <s v="https://m.media-amazon.com/images/I/41fjUA7leTL._SX300_SY300_QL70_ML2_.jpg"/>
        <s v="https://m.media-amazon.com/images/I/4141l8ZBWXL._SX300_SY300_QL70_ML2_.jpg"/>
        <s v="https://m.media-amazon.com/images/I/51EiPNlJDgL._SX300_SY300_QL70_ML2_.jpg"/>
        <s v="https://m.media-amazon.com/images/I/31jgUvSar0L._SX300_SY300_QL70_ML2_.jpg"/>
        <s v="https://m.media-amazon.com/images/I/31AGkV82sES._SX300_SY300_QL70_ML2_.jpg"/>
        <s v="https://m.media-amazon.com/images/I/41fXq5ZKACL._SX300_SY300_QL70_ML2_.jpg"/>
        <s v="https://m.media-amazon.com/images/I/41k-VlGbYnL._SX300_SY300_QL70_ML2_.jpg"/>
        <s v="https://m.media-amazon.com/images/I/41S7tnENirL._SX300_SY300_QL70_ML2_.jpg"/>
        <s v="https://m.media-amazon.com/images/I/31FzYVC62wL._SX300_SY300_QL70_ML2_.jpg"/>
        <s v="https://m.media-amazon.com/images/I/51R2kfyMW5L._SX300_SY300_QL70_ML2_.jpg"/>
        <s v="https://m.media-amazon.com/images/I/41pQWwAzVyL._SY300_SX300_QL70_ML2_.jpg"/>
        <s v="https://m.media-amazon.com/images/I/41xwPQLxTML._SX300_SY300_QL70_ML2_.jpg"/>
        <s v="https://m.media-amazon.com/images/I/41P4Al+S3zL._SY300_SX300_.jpg"/>
        <s v="https://m.media-amazon.com/images/I/41ziJKWj9LL._SX300_SY300_QL70_ML2_.jpg"/>
        <s v="https://m.media-amazon.com/images/I/41cYSMom9TL._SX300_SY300_QL70_ML2_.jpg"/>
        <s v="https://m.media-amazon.com/images/I/31hDWwY8iWL._SX300_SY300_QL70_ML2_.jpg"/>
        <s v="https://m.media-amazon.com/images/I/41PNVbmQdfL._SX300_SY300_QL70_ML2_.jpg"/>
        <s v="https://m.media-amazon.com/images/I/31kLQHU5pdL._SX300_SY300_QL70_ML2_.jpg"/>
        <s v="https://m.media-amazon.com/images/I/31bKIZtFGWL._SX300_SY300_QL70_ML2_.jpg"/>
        <s v="https://m.media-amazon.com/images/I/3187gPkT6GL._SX300_SY300_QL70_ML2_.jpg"/>
        <s v="https://m.media-amazon.com/images/I/31H8AoDYAYL._SX300_SY300_QL70_ML2_.jpg"/>
        <s v="https://m.media-amazon.com/images/I/41vMaBVWDjL._SX300_SY300_QL70_ML2_.jpg"/>
        <s v="https://m.media-amazon.com/images/I/31SKRsp7Y1L._SX300_SY300_QL70_ML2_.jpg"/>
        <s v="https://m.media-amazon.com/images/I/31tWzHMz6vL._SY445_SX342_QL70_ML2_.jpg"/>
        <s v="https://m.media-amazon.com/images/I/4123OnLZCFL._SX300_SY300_QL70_ML2_.jpg"/>
        <s v="https://m.media-amazon.com/images/I/318Pgjl1wqL._SX300_SY300_QL70_ML2_.jpg"/>
        <s v="https://m.media-amazon.com/images/I/41gQbaGlXrL._SX300_SY300_QL70_ML2_.jpg"/>
        <s v="https://m.media-amazon.com/images/I/41lf0N5STAL._SX300_SY300_QL70_ML2_.jpg"/>
        <s v="https://m.media-amazon.com/images/I/41BDYVKRmWL._SX300_SY300_QL70_ML2_.jpg"/>
        <s v="https://m.media-amazon.com/images/I/31zFmy89TOL._SX300_SY300_QL70_ML2_.jpg"/>
        <s v="https://m.media-amazon.com/images/I/31UUEYNOmCL._SX300_SY300_QL70_ML2_.jpg"/>
        <s v="https://m.media-amazon.com/images/I/416+IXsM9lL._SY300_SX300_.jpg"/>
        <s v="https://m.media-amazon.com/images/I/41Bj3iYflTL._SX300_SY300_QL70_ML2_.jpg"/>
        <s v="https://m.media-amazon.com/images/I/41XUW74HLlL._SX300_SY300_QL70_ML2_.jpg"/>
        <s v="https://m.media-amazon.com/images/I/41jna+YGP+L._SY300_SX300_.jpg"/>
        <s v="https://m.media-amazon.com/images/I/41iec5VPMlL._SX300_SY300_QL70_ML2_.jpg"/>
        <s v="https://m.media-amazon.com/images/I/4121yWSVFmL._SX300_SY300_QL70_ML2_.jpg"/>
        <s v="https://m.media-amazon.com/images/I/41u0PC4NajL._SX300_SY300_QL70_ML2_.jpg"/>
        <s v="https://m.media-amazon.com/images/I/41jk4zYjTsL._SX300_SY300_QL70_ML2_.jpg"/>
        <s v="https://m.media-amazon.com/images/I/41kwROGAMEL._SX300_SY300_QL70_ML2_.jpg"/>
        <s v="https://m.media-amazon.com/images/I/41GXZy6dLIL._SX300_SY300_QL70_ML2_.jpg"/>
        <s v="https://m.media-amazon.com/images/I/41g54hBpHkL._SY300_SX300_QL70_ML2_.jpg"/>
        <s v="https://m.media-amazon.com/images/I/41vjHoqVHJL._SX300_SY300_QL70_ML2_.jpg"/>
        <s v="https://m.media-amazon.com/images/I/41zs4v3adaL._SX300_SY300_QL70_ML2_.jpg"/>
        <s v="https://m.media-amazon.com/images/I/417k0DCw0GL._SX300_SY300_QL70_ML2_.jpg"/>
        <s v="https://m.media-amazon.com/images/I/41OEfM3qYLL._SX300_SY300_QL70_ML2_.jpg"/>
        <s v="https://m.media-amazon.com/images/I/31OgHTags6L._SX300_SY300_QL70_ML2_.jpg"/>
        <s v="https://m.media-amazon.com/images/I/31ew3okQR2L._SX300_SY300_QL70_ML2_.jpg"/>
        <s v="https://m.media-amazon.com/images/I/41DgrxyBPTL._SX300_SY300_QL70_ML2_.jpg"/>
        <s v="https://m.media-amazon.com/images/I/412DrCgktiL._SX300_SY300_QL70_ML2_.jpg"/>
        <s v="https://m.media-amazon.com/images/I/41-IPkI1Y5L._SX300_SY300_QL70_ML2_.jpg"/>
        <s v="https://m.media-amazon.com/images/I/31efS1bi1vL._SX300_SY300_QL70_ML2_.jpg"/>
        <s v="https://m.media-amazon.com/images/I/318wXJER9zL._SX300_SY300_QL70_ML2_.jpg"/>
        <s v="https://m.media-amazon.com/images/I/41R0DrIbTNL._SX300_SY300_QL70_ML2_.jpg"/>
        <s v="https://m.media-amazon.com/images/I/412VyMavsJL._SX300_SY300_QL70_ML2_.jpg"/>
        <s v="https://m.media-amazon.com/images/I/31+GLbqRPtL._SY300_SX300_.jpg"/>
        <s v="https://m.media-amazon.com/images/I/31xJT-3ZAkL._SX300_SY300_QL70_ML2_.jpg"/>
        <s v="https://m.media-amazon.com/images/I/41LDspRanIL._SX300_SY300_QL70_ML2_.jpg"/>
        <s v="https://m.media-amazon.com/images/I/31LVAoe3VNL._SX300_SY300_QL70_ML2_.jpg"/>
        <s v="https://m.media-amazon.com/images/I/41bFp+Wev+L._SY300_SX300_.jpg"/>
        <s v="https://m.media-amazon.com/images/I/51WJbMPuROL._SX300_SY300_QL70_ML2_.jpg"/>
        <s v="https://m.media-amazon.com/images/I/416n3nd4MhL._SY300_SX300_QL70_ML2_.jpg"/>
        <s v="https://m.media-amazon.com/images/I/41KVdXIcg0L._SX300_SY300_QL70_ML2_.jpg"/>
        <s v="https://m.media-amazon.com/images/I/312X0wyfvmL._SX300_SY300_QL70_ML2_.jpg"/>
        <s v="https://m.media-amazon.com/images/I/41sJ50FH9OL._SX300_SY300_QL70_ML2_.jpg"/>
        <s v="https://m.media-amazon.com/images/I/413c3ZnFLxL._SX300_SY300_QL70_ML2_.jpg"/>
        <s v="https://m.media-amazon.com/images/I/41fMEQ-GoHL._SX300_SY300_QL70_ML2_.jpg"/>
        <s v="https://m.media-amazon.com/images/I/41AGCk95dpL._SX300_SY300_QL70_ML2_.jpg"/>
        <s v="https://m.media-amazon.com/images/I/41zejggGzLL._SX300_SY300_QL70_ML2_.jpg"/>
        <s v="https://m.media-amazon.com/images/I/21rFBH5Lf2L._SX300_SY300_QL70_ML2_.jpg"/>
        <s v="https://m.media-amazon.com/images/I/41PeQz-jDSL._SX300_SY300_QL70_ML2_.jpg"/>
        <s v="https://m.media-amazon.com/images/I/41tRgeQp9-L._SX300_SY300_QL70_ML2_.jpg"/>
        <s v="https://m.media-amazon.com/images/I/4155YhLwDiL._SX300_SY300_QL70_ML2_.jpg"/>
        <s v="https://m.media-amazon.com/images/I/418vxJS4AML._SX300_SY300_QL70_ML2_.jpg"/>
        <s v="https://m.media-amazon.com/images/I/41UwKwpK40L._SX300_SY300_QL70_ML2_.jpg"/>
        <s v="https://m.media-amazon.com/images/I/41lnTFZGz9L._SX300_SY300_QL70_ML2_.jpg"/>
        <s v="https://m.media-amazon.com/images/I/41UhF7l9I4L._SX300_SY300_QL70_ML2_.jpg"/>
        <s v="https://m.media-amazon.com/images/I/21yMfxVmNuL._SX300_SY300_QL70_ML2_.jpg"/>
        <s v="https://m.media-amazon.com/images/I/411fc62wnpL._SX300_SY300_QL70_ML2_.jpg"/>
        <s v="https://m.media-amazon.com/images/I/41YwW+O-SKL._SY300_SX300_.jpg"/>
        <s v="https://m.media-amazon.com/images/I/31M4nb0+JKL._SY300_SX300_.jpg"/>
        <s v="https://m.media-amazon.com/images/I/31S1zpNb8bL._SX300_SY300_QL70_ML2_.jpg"/>
        <s v="https://m.media-amazon.com/images/I/41jmiwgyu8L._SX300_SY300_QL70_ML2_.jpg"/>
        <s v="https://m.media-amazon.com/images/I/41wlZ0cZChL._SX300_SY300_QL70_ML2_.jpg"/>
        <s v="https://m.media-amazon.com/images/I/51JrMWMAmnL._SX300_SY300_QL70_ML2_.jpg"/>
        <s v="https://m.media-amazon.com/images/I/31gNcDrEskL._SX300_SY300_QL70_ML2_.jpg"/>
        <s v="https://m.media-amazon.com/images/I/41WYWN1pdvL._SX300_SY300_QL70_ML2_.jpg"/>
        <s v="https://m.media-amazon.com/images/I/31Hb9RGI+jL._SY300_SX300_.jpg"/>
        <s v="https://m.media-amazon.com/images/I/41GwFR981CL._SX300_SY300_QL70_ML2_.jpg"/>
        <s v="https://m.media-amazon.com/images/I/41ynwpRq+kL._SY300_SX300_.jpg"/>
        <s v="https://m.media-amazon.com/images/I/41XaIckgKIL._SX300_SY300_QL70_ML2_.jpg"/>
        <s v="https://m.media-amazon.com/images/I/51xaoGdw9EL._SX300_SY300_QL70_ML2_.jpg"/>
        <s v="https://m.media-amazon.com/images/I/31Iuz7jlfqL._SX300_SY300_QL70_ML2_.jpg"/>
        <s v="https://m.media-amazon.com/images/I/516BHYFQ3JL._SX300_SY300_QL70_ML2_.jpg"/>
        <s v="https://m.media-amazon.com/images/I/41ezRvTwcaL._SX300_SY300_QL70_ML2_.jpg"/>
        <s v="https://m.media-amazon.com/images/I/41fDM4QUfvL._SX300_SY300_QL70_ML2_.jpg"/>
        <s v="https://m.media-amazon.com/images/I/41hI-UvnhFL._SX300_SY300_QL70_ML2_.jpg"/>
        <s v="https://m.media-amazon.com/images/I/412dSHwBHGL._SX300_SY300_QL70_ML2_.jpg"/>
        <s v="https://m.media-amazon.com/images/I/41dtbrNRHdL._SX300_SY300_QL70_ML2_.jpg"/>
        <s v="https://m.media-amazon.com/images/I/31poWDDorOL._SY300_SX300_QL70_ML2_.jpg"/>
        <s v="https://m.media-amazon.com/images/I/41vCOAeGvSL._SX300_SY300_QL70_ML2_.jpg"/>
        <s v="https://m.media-amazon.com/images/I/31zYqHExOPS._SX300_SY300_QL70_ML2_.jpg"/>
        <s v="https://m.media-amazon.com/images/I/31yQB88r8kL._SX300_SY300_QL70_ML2_.jpg"/>
        <s v="https://m.media-amazon.com/images/I/41vQwUamFcL._SX300_SY300_QL70_ML2_.jpg"/>
        <s v="https://m.media-amazon.com/images/I/41pmcRIe45L._SX300_SY300_QL70_ML2_.jpg"/>
        <s v="https://m.media-amazon.com/images/I/41Ims-JX0kL._SX300_SY300_QL70_ML2_.jpg"/>
        <s v="https://m.media-amazon.com/images/I/4111qlSCaKL._SY300_SX300_QL70_ML2_.jpg"/>
        <s v="https://m.media-amazon.com/images/I/217Lv1D3bHL._SX300_SY300_QL70_ML2_.jpg"/>
        <s v="https://m.media-amazon.com/images/I/31IdiM9ZM8L._SX300_SY300_QL70_FMwebp_.jpg"/>
        <s v="https://m.media-amazon.com/images/I/31GUbeFG3FL._SX300_SY300_QL70_FMwebp_.jpg"/>
        <s v="https://m.media-amazon.com/images/I/310mw9KTJvL._SY300_SX300_QL70_FMwebp_.jpg"/>
        <s v="https://m.media-amazon.com/images/W/WEBP_402378-T2/images/I/31y-oJ1XnqL._SX300_SY300_QL70_FMwebp_.jpg"/>
        <s v="https://m.media-amazon.com/images/I/51YTmlApiXL._SX300_SY300_QL70_FMwebp_.jpg"/>
        <s v="https://m.media-amazon.com/images/I/31KjuRb9oNL._SX300_SY300_QL70_FMwebp_.jpg"/>
        <s v="https://m.media-amazon.com/images/I/41EbxurQIDL._SX300_SY300_QL70_FMwebp_.jpg"/>
        <s v="https://m.media-amazon.com/images/W/WEBP_402378-T1/images/I/31HCup1pqFL._SX300_SY300_QL70_FMwebp_.jpg"/>
        <s v="https://m.media-amazon.com/images/I/51aYKwgu-GL._SX300_SY300_QL70_FMwebp_.jpg"/>
        <s v="https://m.media-amazon.com/images/W/WEBP_402378-T2/images/I/31DYx7AhW6L._SX300_SY300_QL70_FMwebp_.jpg"/>
        <s v="https://m.media-amazon.com/images/W/WEBP_402378-T2/images/I/315vj6oj-FL._SX300_SY300_QL70_FMwebp_.jpg"/>
        <s v="https://m.media-amazon.com/images/W/WEBP_402378-T1/images/I/41rxRY5TDSL._SX300_SY300_QL70_FMwebp_.jpg"/>
        <s v="https://m.media-amazon.com/images/I/31rmf+p45oL._SY300_SX300_.jpg"/>
        <s v="https://m.media-amazon.com/images/W/WEBP_402378-T2/images/I/41oSVnJMFKL._SX300_SY300_QL70_FMwebp_.jpg"/>
        <s v="https://m.media-amazon.com/images/I/31febYa30qL._SX300_SY300_QL70_FMwebp_.jpg"/>
        <s v="https://m.media-amazon.com/images/I/31plkeAvAQL._SX300_SY300_QL70_FMwebp_.jpg"/>
        <s v="https://m.media-amazon.com/images/W/WEBP_402378-T1/images/I/218fOqSir3L._SX300_SY300_QL70_FMwebp_.jpg"/>
        <s v="https://m.media-amazon.com/images/W/WEBP_402378-T1/images/I/41qqmdUWnhL._SX300_SY300_QL70_FMwebp_.jpg"/>
        <s v="https://m.media-amazon.com/images/I/31DbAD6EoCL._SX300_SY300_QL70_FMwebp_.jpg"/>
        <s v="https://m.media-amazon.com/images/W/WEBP_402378-T1/images/I/4178Hx01kZL._SY300_SX300_QL70_FMwebp_.jpg"/>
        <s v="https://m.media-amazon.com/images/I/41Mce3f9faL._SX300_SY300_QL70_FMwebp_.jpg"/>
        <s v="https://m.media-amazon.com/images/I/31z5b7RYc2L._SX300_SY300_QL70_FMwebp_.jpg"/>
        <s v="https://m.media-amazon.com/images/I/41UYenF+lnL._SX300_SY300_.jpg"/>
        <s v="https://m.media-amazon.com/images/W/WEBP_402378-T2/images/I/415nVOD7bWL._SX300_SY300_QL70_FMwebp_.jpg"/>
        <s v="https://m.media-amazon.com/images/W/WEBP_402378-T2/images/I/414BHyTttvL._SX300_SY300_QL70_FMwebp_.jpg"/>
        <s v="https://m.media-amazon.com/images/W/WEBP_402378-T2/images/I/41BeawIQB5L._SX300_SY300_QL70_FMwebp_.jpg"/>
        <s v="https://m.media-amazon.com/images/I/31RiDkNjpjS._SX300_SY300_QL70_FMwebp_.jpg"/>
        <s v="https://m.media-amazon.com/images/I/41dNRo8Hu8L._SX300_SY300_QL70_FMwebp_.jpg"/>
        <s v="https://m.media-amazon.com/images/W/WEBP_402378-T1/images/I/415yl0HeDQL._SY300_SX300_QL70_FMwebp_.jpg"/>
        <s v="https://m.media-amazon.com/images/I/413x7j3Z30L._SX300_SY300_QL70_FMwebp_.jpg"/>
        <s v="https://m.media-amazon.com/images/I/41igriVLabS._SX300_SY300_QL70_FMwebp_.jpg"/>
        <s v="https://m.media-amazon.com/images/W/WEBP_402378-T1/images/I/31XFxTn1DCL._SX300_SY300_QL70_FMwebp_.jpg"/>
        <s v="https://m.media-amazon.com/images/I/31HWJqJdtjL._SX300_SY300_QL70_FMwebp_.jpg"/>
        <s v="https://m.media-amazon.com/images/I/41UUBwBt05S._SX300_SY300_QL70_FMwebp_.jpg"/>
        <s v="https://m.media-amazon.com/images/I/41Fm0YcrDqL._SX300_SY300_QL70_FMwebp_.jpg"/>
        <s v="https://m.media-amazon.com/images/I/31Hjf7KD75L._SY300_SX300_.jpg"/>
        <s v="https://m.media-amazon.com/images/I/317KlchuxeL._SY300_SX300_QL70_FMwebp_.jpg"/>
        <s v="https://m.media-amazon.com/images/I/31gzRr9mIaS._SX300_SY300_QL70_FMwebp_.jpg"/>
        <s v="https://m.media-amazon.com/images/W/WEBP_402378-T1/images/I/41PDEAuwT3L._SX300_SY300_QL70_FMwebp_.jpg"/>
        <s v="https://m.media-amazon.com/images/I/312J9hg8ypL._SX300_SY300_QL70_FMwebp_.jpg"/>
        <s v="https://m.media-amazon.com/images/W/WEBP_402378-T1/images/I/41nGG6kJr9L._SX300_SY300_QL70_FMwebp_.jpg"/>
        <s v="https://m.media-amazon.com/images/W/WEBP_402378-T1/images/I/41jOKzw6-EL._SX300_SY300_QL70_FMwebp_.jpg"/>
        <s v="https://m.media-amazon.com/images/I/31R6RP26dzL._SY300_SX300_QL70_FMwebp_.jpg"/>
        <s v="https://m.media-amazon.com/images/W/WEBP_402378-T1/images/I/41ZraPJKHYL._SY300_SX300_QL70_FMwebp_.jpg"/>
        <s v="https://m.media-amazon.com/images/I/51YPXDh78VL._SX300_SY300_QL70_FMwebp_.jpg"/>
        <s v="https://m.media-amazon.com/images/I/31YFd-LQ8rL._SY300_SX300_QL70_FMwebp_.jpg"/>
        <s v="https://m.media-amazon.com/images/I/31-1GGUrjUL._SX300_SY300_QL70_FMwebp_.jpg"/>
        <s v="https://m.media-amazon.com/images/I/31959YGwwiL._SX300_SY300_QL70_FMwebp_.jpg"/>
        <s v="https://m.media-amazon.com/images/I/41vEB+mY55L._SY300_SX300_.jpg"/>
        <s v="https://m.media-amazon.com/images/W/WEBP_402378-T2/images/I/51MA5PwP6xL._SX300_SY300_QL70_FMwebp_.jpg"/>
        <s v="https://m.media-amazon.com/images/W/WEBP_402378-T1/images/I/41I-azRJBLL._SX300_SY300_QL70_FMwebp_.jpg"/>
        <s v="https://m.media-amazon.com/images/W/WEBP_402378-T1/images/I/4136eo-yWlL._SX300_SY300_QL70_FMwebp_.jpg"/>
        <s v="https://m.media-amazon.com/images/W/WEBP_402378-T1/images/I/41FMV7m5bZL._SX300_SY300_QL70_FMwebp_.jpg"/>
        <s v="https://m.media-amazon.com/images/I/31KpmfiYmeL._SX300_SY300_QL70_FMwebp_.jpg"/>
        <s v="https://m.media-amazon.com/images/W/WEBP_402378-T1/images/I/31bX1-ypLSL._SX300_SY300_QL70_FMwebp_.jpg"/>
        <s v="https://m.media-amazon.com/images/I/31nI3BzOXwL._SX300_SY300_QL70_FMwebp_.jpg"/>
        <s v="https://m.media-amazon.com/images/I/41LcHKyVl9L._SX300_SY300_QL70_FMwebp_.jpg"/>
        <s v="https://m.media-amazon.com/images/I/412CjF5u2iL._SX300_SY300_QL70_FMwebp_.jpg"/>
        <s v="https://m.media-amazon.com/images/I/21psCtgM5BL._SX300_SY300_QL70_FMwebp_.jpg"/>
        <s v="https://m.media-amazon.com/images/W/WEBP_402378-T2/images/I/31PfpEPlg-L._SX300_SY300_QL70_FMwebp_.jpg"/>
        <s v="https://m.media-amazon.com/images/I/41VDUqScJFL._SX300_SY300_QL70_FMwebp_.jpg"/>
        <s v="https://m.media-amazon.com/images/W/WEBP_402378-T2/images/I/41PlZjYsy-L._SX300_SY300_QL70_FMwebp_.jpg"/>
        <s v="https://m.media-amazon.com/images/I/31Rn5CAJDBL._SX300_SY300_QL70_FMwebp_.jpg"/>
        <s v="https://m.media-amazon.com/images/I/51JF5xTgNhL._SX300_SY300_QL70_FMwebp_.jpg"/>
        <s v="https://m.media-amazon.com/images/I/41XQP3N-SdL._SX300_SY300_QL70_FMwebp_.jpg"/>
        <s v="https://m.media-amazon.com/images/I/31vS-1ot-HL._SX300_SY300_QL70_FMwebp_.jpg"/>
        <s v="https://m.media-amazon.com/images/W/WEBP_402378-T2/images/I/41Beq4WLggL._SX300_SY300_QL70_FMwebp_.jpg"/>
        <s v="https://m.media-amazon.com/images/W/WEBP_402378-T2/images/I/31ZMMGdh5nL._SX300_SY300_QL70_FMwebp_.jpg"/>
        <s v="https://m.media-amazon.com/images/W/WEBP_402378-T1/images/I/5145vqMSaTL._SY300_SX300_QL70_FMwebp_.jpg"/>
        <s v="https://m.media-amazon.com/images/I/51EJirBX6bL._SY300_SX300_QL70_FMwebp_.jpg"/>
        <s v="https://m.media-amazon.com/images/W/WEBP_402378-T1/images/I/410l0pKc2OL._SX300_SY300_QL70_FMwebp_.jpg"/>
        <s v="https://m.media-amazon.com/images/W/WEBP_402378-T2/images/I/51SzLWO7e+L._SY300_SX300_.jpg"/>
        <s v="https://m.media-amazon.com/images/W/WEBP_402378-T1/images/I/41PcrlfQ2iL._SX300_SY300_QL70_FMwebp_.jpg"/>
        <s v="https://m.media-amazon.com/images/I/41AP5QV2M0L._SX300_SY300_QL70_FMwebp_.jpg"/>
        <s v="https://m.media-amazon.com/images/I/41y181oD7ZL._SX300_SY300_QL70_FMwebp_.jpg"/>
        <s v="https://m.media-amazon.com/images/I/319cuUVHCwL._SY300_SX300_QL70_FMwebp_.jpg"/>
        <s v="https://m.media-amazon.com/images/I/31ROHZJMEUL._SX300_SY300_QL70_FMwebp_.jpg"/>
        <s v="https://m.media-amazon.com/images/I/419KXo-7kDL._SX300_SY300_QL70_FMwebp_.jpg"/>
        <s v="https://m.media-amazon.com/images/I/21ci6bwxtdL._SX300_SY300_QL70_FMwebp_.jpg"/>
        <s v="https://m.media-amazon.com/images/I/51pZRhR1wWL._SX300_SY300_QL70_FMwebp_.jpg"/>
        <s v="https://m.media-amazon.com/images/I/314g1W9h2rL._SX300_SY300_QL70_FMwebp_.jpg"/>
        <s v="https://m.media-amazon.com/images/W/WEBP_402378-T1/images/I/31TZq2dY-hL._SX300_SY300_QL70_FMwebp_.jpg"/>
        <s v="https://m.media-amazon.com/images/W/WEBP_402378-T2/images/I/41IZ3JvOvwL._SX300_SY300_QL70_FMwebp_.jpg"/>
        <s v="https://m.media-amazon.com/images/W/WEBP_402378-T1/images/I/41XH-IpxCQL._SX300_SY300_QL70_FMwebp_.jpg"/>
        <s v="https://m.media-amazon.com/images/W/WEBP_402378-T2/images/I/3172BJyynBS._SY300_SX300_QL70_FMwebp_.jpg"/>
        <s v="https://m.media-amazon.com/images/I/4152kKO7W8L._SY300_SX300_QL70_FMwebp_.jpg"/>
        <s v="https://m.media-amazon.com/images/W/WEBP_402378-T1/images/I/31puHGasbOL._SX300_SY300_QL70_FMwebp_.jpg"/>
        <s v="https://m.media-amazon.com/images/I/41NJeh+qQRL._SY300_SX300_.jpg"/>
        <s v="https://m.media-amazon.com/images/W/WEBP_402378-T1/images/I/21n1BGPOHBL._SX300_SY300_QL70_FMwebp_.jpg"/>
        <s v="https://m.media-amazon.com/images/W/WEBP_402378-T1/images/I/41oLhpKArFL._SY300_SX300_QL70_FMwebp_.jpg"/>
        <s v="https://m.media-amazon.com/images/I/51fEftU7HAL._SX300_SY300_QL70_FMwebp_.jpg"/>
        <s v="https://m.media-amazon.com/images/I/31CuxaU77jL._SY300_SX300_QL70_FMwebp_.jpg"/>
        <s v="https://m.media-amazon.com/images/I/31YW3+kpZQL._SY300_SX300_.jpg"/>
        <s v="https://m.media-amazon.com/images/W/WEBP_402378-T1/images/I/41ZrxS9SpwL._SX300_SY300_QL70_FMwebp_.jpg"/>
        <s v="https://m.media-amazon.com/images/I/31z+0UyRo2L._SY300_SX300_.jpg"/>
        <s v="https://m.media-amazon.com/images/W/WEBP_402378-T2/images/I/41m4oS2gbcL._SY300_SX300_QL70_FMwebp_.jpg"/>
        <s v="https://m.media-amazon.com/images/I/413phG1P5UL._SX300_SY300_QL70_FMwebp_.jpg"/>
        <s v="https://m.media-amazon.com/images/I/41fRp5O-PrL._SX300_SY300_QL70_FMwebp_.jpg"/>
        <s v="https://m.media-amazon.com/images/I/41goRo3UXhL._SX300_SY300_QL70_FMwebp_.jpg"/>
        <s v="https://m.media-amazon.com/images/I/3164hjUSFdL._SX300_SY300_QL70_FMwebp_.jpg"/>
        <s v="https://m.media-amazon.com/images/I/3118CXMdMUL._SX300_SY300_QL70_FMwebp_.jpg"/>
        <s v="https://m.media-amazon.com/images/W/WEBP_402378-T2/images/I/51LuP5KXg5L._SX300_SY300_QL70_FMwebp_.jpg"/>
        <s v="https://m.media-amazon.com/images/I/41sAt4BZydL._SX300_SY300_QL70_FMwebp_.jpg"/>
        <s v="https://m.media-amazon.com/images/I/31pcbVy11RL._SX300_SY300_QL70_FMwebp_.jpg"/>
        <s v="https://m.media-amazon.com/images/W/WEBP_402378-T2/images/I/41IAc+vLV7S._SY300_SX300_.jpg"/>
        <s v="https://m.media-amazon.com/images/I/418YrbHVLCL._SX300_SY300_QL70_FMwebp_.jpg"/>
        <s v="https://m.media-amazon.com/images/I/31iFF1KbkpL._SX300_SY300_QL70_FMwebp_.jpg"/>
        <s v="https://m.media-amazon.com/images/W/WEBP_402378-T1/images/I/317lVfwVu8L._SX300_SY300_QL70_FMwebp_.jpg"/>
        <s v="https://m.media-amazon.com/images/W/WEBP_402378-T2/images/I/51owoY2Xq7L._SX300_SY300_QL70_FMwebp_.jpg"/>
        <s v="https://m.media-amazon.com/images/W/WEBP_402378-T2/images/I/51E0xvwRCpL._SX300_SY300_QL70_FMwebp_.jpg"/>
        <s v="https://m.media-amazon.com/images/W/WEBP_402378-T2/images/I/31ylgpMYDwL._SX300_SY300_QL70_FMwebp_.jpg"/>
        <s v="https://m.media-amazon.com/images/I/51RTfgkScMS._SX300_SY300_QL70_FMwebp_.jpg"/>
        <s v="https://m.media-amazon.com/images/I/41cOH84GhGL._SX300_SY300_QL70_FMwebp_.jpg"/>
        <s v="https://m.media-amazon.com/images/W/WEBP_402378-T1/images/I/41n2MqMIH5L._SX300_SY300_QL70_FMwebp_.jpg"/>
        <s v="https://m.media-amazon.com/images/I/31CtVvtFt+L._SY300_SX300_.jpg"/>
        <s v="https://m.media-amazon.com/images/W/WEBP_402378-T1/images/I/314QZXF1dHL._SY300_SX300_QL70_FMwebp_.jpg"/>
        <s v="https://m.media-amazon.com/images/I/41tLaG2nSpL._SX300_SY300_QL70_FMwebp_.jpg"/>
        <s v="https://m.media-amazon.com/images/W/WEBP_402378-T1/images/I/41YjSD1XPoS._SY300_SX300_QL70_FMwebp_.jpg"/>
        <s v="https://m.media-amazon.com/images/I/41cRLg+wdIL._SY300_SX300_.jpg"/>
        <s v="https://m.media-amazon.com/images/I/315g5ipEPAL._SY300_SX300_QL70_FMwebp_.jpg"/>
        <s v="https://m.media-amazon.com/images/W/WEBP_402378-T2/images/I/51JIngdPfEL._SX300_SY300_QL70_FMwebp_.jpg"/>
        <s v="https://m.media-amazon.com/images/W/WEBP_402378-T1/images/I/31GrCGz9drL._SX300_SY300_QL70_FMwebp_.jpg"/>
        <s v="https://m.media-amazon.com/images/I/31oMWLNvoVS._SY300_SX300_QL70_FMwebp_.jpg"/>
        <s v="https://m.media-amazon.com/images/W/WEBP_402378-T2/images/I/41UD9vNsIjS._SX300_SY300_QL70_FMwebp_.jpg"/>
        <s v="https://m.media-amazon.com/images/W/WEBP_402378-T1/images/I/313nBNJrT6L._SX300_SY300_QL70_FMwebp_.jpg"/>
        <s v="https://m.media-amazon.com/images/I/31luFfya0kL._SX300_SY300_QL70_FMwebp_.jpg"/>
        <s v="https://m.media-amazon.com/images/I/41U9-x0JGPL._SX300_SY300_QL70_FMwebp_.jpg"/>
        <s v="https://m.media-amazon.com/images/W/WEBP_402378-T1/images/I/41P+nvE9FYL._SY300_SX300_.jpg"/>
        <s v="https://m.media-amazon.com/images/W/WEBP_402378-T2/images/I/517nCRsjYeL._SX300_SY300_QL70_FMwebp_.jpg"/>
        <s v="https://m.media-amazon.com/images/I/41O4rjSlneL._SY300_SX300_QL70_FMwebp_.jpg"/>
        <s v="https://m.media-amazon.com/images/I/21qdAZyu9xL._SX300_SY300_QL70_FMwebp_.jpg"/>
        <s v="https://m.media-amazon.com/images/I/41Qf-pUQr9L._SX300_SY300_QL70_FMwebp_.jpg"/>
        <s v="https://m.media-amazon.com/images/I/41GogihEYeL._SX300_SY300_QL70_FMwebp_.jpg"/>
        <s v="https://m.media-amazon.com/images/I/31R4HANvX2L._SY300_SX300_QL70_FMwebp_.jpg"/>
        <s v="https://m.media-amazon.com/images/W/WEBP_402378-T1/images/I/41c7bJo7ooL._SX300_SY300_QL70_FMwebp_.jpg"/>
        <s v="https://m.media-amazon.com/images/W/WEBP_402378-T1/images/I/4127NZ2xG6L._SX300_SY300_QL70_FMwebp_.jpg"/>
        <s v="https://m.media-amazon.com/images/I/51r+g8fFJsL._SX300_SY300_.jpg"/>
        <s v="https://m.media-amazon.com/images/W/WEBP_402378-T2/images/I/31SAqKSRWyL._SX300_SY300_QL70_FMwebp_.jpg"/>
        <s v="https://m.media-amazon.com/images/I/3101FmUqUOL._SX300_SY300_QL70_FMwebp_.jpg"/>
        <s v="https://m.media-amazon.com/images/W/WEBP_402378-T1/images/I/51mCZQzY6SL._SX300_SY300_QL70_FMwebp_.jpg"/>
        <s v="https://m.media-amazon.com/images/W/WEBP_402378-T2/images/I/41hmoJUQTuL._SX300_SY300_QL70_FMwebp_.jpg"/>
        <s v="https://m.media-amazon.com/images/W/WEBP_402378-T2/images/I/41KB80oxxfL._SX300_SY300_QL70_FMwebp_.jpg"/>
        <s v="https://m.media-amazon.com/images/I/315HWKLDHlL._SY300_SX300_QL70_FMwebp_.jpg"/>
        <s v="https://m.media-amazon.com/images/I/41Ae67XZACL._SX300_SY300_QL70_FMwebp_.jpg"/>
        <s v="https://m.media-amazon.com/images/W/WEBP_402378-T2/images/I/512Lrv2A-pL._SX300_SY300_QL70_FMwebp_.jpg"/>
        <s v="https://m.media-amazon.com/images/W/WEBP_402378-T2/images/I/31AQqe9fbJL._SX300_SY300_QL70_FMwebp_.jpg"/>
        <s v="https://m.media-amazon.com/images/I/31BWFhkXiPL._SX300_SY300_QL70_FMwebp_.jpg"/>
        <s v="https://m.media-amazon.com/images/I/41T3Z43M4yL._SX300_SY300_QL70_FMwebp_.jpg"/>
        <s v="https://m.media-amazon.com/images/I/41sEmULXfAL._SX300_SY300_QL70_FMwebp_.jpg"/>
        <s v="https://m.media-amazon.com/images/I/21VBjRnsH6L._SX300_SY300_QL70_FMwebp_.jpg"/>
        <s v="https://m.media-amazon.com/images/I/31+Rg6Z46dL._SX300_SY300_.jpg"/>
        <s v="https://m.media-amazon.com/images/W/WEBP_402378-T2/images/I/51esjcOy79L._SY300_SX300_QL70_FMwebp_.jpg"/>
        <s v="https://m.media-amazon.com/images/W/WEBP_402378-T1/images/I/31sSNZUSkfL._SX300_SY300_QL70_FMwebp_.jpg"/>
        <s v="https://m.media-amazon.com/images/I/41hF4CFTsGL._SX300_SY300_QL70_FMwebp_.jpg"/>
        <s v="https://m.media-amazon.com/images/I/31BXpfrkEWL._SX300_SY300_QL70_FMwebp_.jpg"/>
        <s v="https://m.media-amazon.com/images/W/WEBP_402378-T1/images/I/31bUanm+oRL._SY300_SX300_.jpg"/>
        <s v="https://m.media-amazon.com/images/I/411H6yi-tGL._SX300_SY300_QL70_FMwebp_.jpg"/>
        <s v="https://m.media-amazon.com/images/W/WEBP_402378-T1/images/I/51X5mRykgbL._SX300_SY300_QL70_FMwebp_.jpg"/>
        <s v="https://m.media-amazon.com/images/I/318Gp3pIqXL._SX300_SY300_QL70_FMwebp_.jpg"/>
        <s v="https://m.media-amazon.com/images/I/31oumlyiGiL._SX300_SY300_QL70_FMwebp_.jpg"/>
        <s v="https://m.media-amazon.com/images/W/WEBP_402378-T1/images/I/31tk9yOK-qL._SX300_SY300_QL70_FMwebp_.jpg"/>
        <s v="https://m.media-amazon.com/images/I/41+d7HRWPwL._SY300_SX300_.jpg"/>
        <s v="https://m.media-amazon.com/images/W/WEBP_402378-T1/images/I/41nmeIgWsZL._SX300_SY300_QL70_FMwebp_.jpg"/>
        <s v="https://m.media-amazon.com/images/I/31RlOXIcTYL._SX300_SY300_QL70_FMwebp_.jpg"/>
        <s v="https://m.media-amazon.com/images/I/41+vZl3dF7L._SY300_SX300_.jpg"/>
        <s v="https://m.media-amazon.com/images/W/WEBP_402378-T1/images/I/41NF7VStoSL._SX300_SY300_QL70_FMwebp_.jpg"/>
        <s v="https://m.media-amazon.com/images/W/WEBP_402378-T1/images/I/41bvBlmqDdL._SX300_SY300_QL70_FMwebp_.jpg"/>
        <s v="https://m.media-amazon.com/images/W/WEBP_402378-T1/images/I/31iDEczWTWL._SX300_SY300_QL70_FMwebp_.jpg"/>
        <s v="https://m.media-amazon.com/images/W/WEBP_402378-T1/images/I/316Q0fvU+2L._SY300_SX300_.jpg"/>
        <s v="https://m.media-amazon.com/images/W/WEBP_402378-T2/images/I/21UKIwf0IVL._SX300_SY300_QL70_FMwebp_.jpg"/>
        <s v="https://m.media-amazon.com/images/W/WEBP_402378-T1/images/I/516xGB5Bt+L._SY300_SX300_.jpg"/>
        <s v="https://m.media-amazon.com/images/I/31ZJqJC4frL._SX300_SY300_QL70_FMwebp_.jpg"/>
        <s v="https://m.media-amazon.com/images/W/WEBP_402378-T1/images/I/31R5FtHMDiL._SY300_SX300_QL70_FMwebp_.jpg"/>
        <s v="https://m.media-amazon.com/images/W/WEBP_402378-T1/images/I/413viCgpI+L._SY300_SX300_.jpg"/>
        <s v="https://m.media-amazon.com/images/W/WEBP_402378-T2/images/I/411ZrOollDL._SX300_SY300_QL70_FMwebp_.jpg"/>
        <s v="https://m.media-amazon.com/images/W/WEBP_402378-T1/images/I/41wL36XZGXL._SX300_SY300_QL70_FMwebp_.jpg"/>
        <s v="https://m.media-amazon.com/images/I/41rfSd9spqL._SX300_SY300_QL70_FMwebp_.jpg"/>
        <s v="https://m.media-amazon.com/images/I/31w-19-3fSL._SY300_SX300_QL70_FMwebp_.jpg"/>
        <s v="https://m.media-amazon.com/images/W/WEBP_402378-T2/images/I/41aZf9i-QzL._SX300_SY300_QL70_FMwebp_.jpg"/>
        <s v="https://m.media-amazon.com/images/I/31NR4qCjJyL._SX300_SY300_QL70_FMwebp_.jpg"/>
        <s v="https://m.media-amazon.com/images/I/41WggyozHQL._SX300_SY300_QL70_FMwebp_.jpg"/>
        <s v="https://m.media-amazon.com/images/W/WEBP_402378-T2/images/I/31VtFl2O33L._SX300_SY300_QL70_FMwebp_.jpg"/>
        <s v="https://m.media-amazon.com/images/I/31foPNxmwsL._SX300_SY300_QL70_FMwebp_.jpg"/>
        <s v="https://m.media-amazon.com/images/W/WEBP_402378-T1/images/I/51o0rLZiIjL._SX300_SY300_QL70_FMwebp_.jpg"/>
        <s v="https://m.media-amazon.com/images/W/WEBP_402378-T1/images/I/41lS2bd15fL._SX300_SY300_QL70_FMwebp_.jpg"/>
        <s v="https://m.media-amazon.com/images/I/31gZM-XkOtL._SX300_SY300_QL70_FMwebp_.jpg"/>
        <s v="https://m.media-amazon.com/images/W/WEBP_402378-T2/images/I/41ep+i03RsL._SX300_SY300_.jpg"/>
        <s v="https://m.media-amazon.com/images/I/41BWhztt6EL._SX300_SY300_QL70_FMwebp_.jpg"/>
        <s v="https://m.media-amazon.com/images/W/WEBP_402378-T2/images/I/51X7oG9862L._SX300_SY300_QL70_FMwebp_.jpg"/>
        <s v="https://m.media-amazon.com/images/I/518mUXLlFZS._SX300_SY300_QL70_FMwebp_.jpg"/>
        <s v="https://m.media-amazon.com/images/I/31YZ2ZYT66L._SX300_SY300_QL70_FMwebp_.jpg"/>
        <s v="https://m.media-amazon.com/images/W/WEBP_402378-T1/images/I/41NYfAbBY2L._SX300_SY300_QL70_FMwebp_.jpg"/>
        <s v="https://m.media-amazon.com/images/W/WEBP_402378-T2/images/I/31C+JNS-7PL._SY300_SX300_.jpg"/>
        <s v="https://m.media-amazon.com/images/I/41hzQslWQlL._SX300_SY300_QL70_FMwebp_.jpg"/>
        <s v="https://m.media-amazon.com/images/W/WEBP_402378-T1/images/I/318egjvJ0mL._SX300_SY300_QL70_FMwebp_.jpg"/>
        <s v="https://m.media-amazon.com/images/W/WEBP_402378-T2/images/I/41yNejBMf+L._SY300_SX300_.jpg"/>
        <s v="https://m.media-amazon.com/images/W/WEBP_402378-T1/images/I/41tWgm56a0L._SX300_SY300_QL70_FMwebp_.jpg"/>
        <s v="https://m.media-amazon.com/images/W/WEBP_402378-T2/images/I/41W4O2H532L._SX300_SY300_QL70_FMwebp_.jpg"/>
        <s v="https://m.media-amazon.com/images/W/WEBP_402378-T2/images/I/31pnooau8vS._SX300_SY300_QL70_FMwebp_.jpg"/>
        <s v="https://m.media-amazon.com/images/I/41nub-26HfL._SX300_SY300_QL70_FMwebp_.jpg"/>
        <s v="https://m.media-amazon.com/images/W/WEBP_402378-T2/images/I/41X6hey-ExL._SX300_SY300_QL70_FMwebp_.jpg"/>
        <s v="https://m.media-amazon.com/images/W/WEBP_402378-T1/images/I/31Vt3iyEaIL._SX300_SY300_QL70_FMwebp_.jpg"/>
        <s v="https://m.media-amazon.com/images/I/51jNo4QNTNL._SY445_SX342_QL70_FMwebp_.jpg"/>
        <s v="https://m.media-amazon.com/images/W/WEBP_402378-T1/images/I/21e4IoLXBFL._SY300_SX300_QL70_FMwebp_.jpg"/>
        <s v="https://m.media-amazon.com/images/I/41PBiq0KGUL._SX300_SY300_QL70_FMwebp_.jpg"/>
        <s v="https://m.media-amazon.com/images/I/41tcZ6fcJML._SX300_SY300_QL70_FMwebp_.jpg"/>
        <s v="https://m.media-amazon.com/images/W/WEBP_402378-T1/images/I/31CndDabh2L._SX300_SY300_QL70_FMwebp_.jpg"/>
        <s v="https://m.media-amazon.com/images/I/41Cdc4mU7RL._SX300_SY300_QL70_FMwebp_.jpg"/>
        <s v="https://m.media-amazon.com/images/W/WEBP_402378-T2/images/I/41t4-FpawsL._SX300_SY300_QL70_FMwebp_.jpg"/>
        <s v="https://m.media-amazon.com/images/W/WEBP_402378-T2/images/I/41qTZXl3KaL._SX300_SY300_QL70_FMwebp_.jpg"/>
        <s v="https://m.media-amazon.com/images/W/WEBP_402378-T1/images/I/31ikDjsSOML._SX300_SY300_QL70_FMwebp_.jpg"/>
        <s v="https://m.media-amazon.com/images/I/214VmJYxx9L._SX300_SY300_QL70_FMwebp_.jpg"/>
        <s v="https://m.media-amazon.com/images/I/51ucu0nCeSL._SX300_SY300_QL70_FMwebp_.jpg"/>
        <s v="https://m.media-amazon.com/images/W/WEBP_402378-T1/images/I/31Dj+5AQcJL._SY300_SX300_.jpg"/>
        <s v="https://m.media-amazon.com/images/W/WEBP_402378-T1/images/I/31bMTTJF1xL._SY300_SX300_QL70_FMwebp_.jpg"/>
        <s v="https://m.media-amazon.com/images/I/51LTAUNKg9L._SX300_SY300_QL70_FMwebp_.jpg"/>
        <s v="https://m.media-amazon.com/images/I/410DCX0vt4L._SX300_SY300_QL70_FMwebp_.jpg"/>
        <s v="https://m.media-amazon.com/images/I/31DstM4dQ8L._SX300_SY300_QL70_FMwebp_.jpg"/>
        <s v="https://m.media-amazon.com/images/I/41q7jfLMl3L._SY300_SX300_QL70_FMwebp_.jpg"/>
        <s v="https://m.media-amazon.com/images/I/31aJNyKmGHL._SX300_SY300_QL70_FMwebp_.jpg"/>
        <s v="https://m.media-amazon.com/images/W/WEBP_402378-T2/images/I/31MDFikz-wL._SX300_SY300_QL70_FMwebp_.jpg"/>
        <s v="https://m.media-amazon.com/images/I/31pJvN8OkSL._SX300_SY300_QL70_FMwebp_.jpg"/>
        <s v="https://m.media-amazon.com/images/W/WEBP_402378-T1/images/I/41akwKtryWL._SX300_SY300_QL70_FMwebp_.jpg"/>
        <s v="https://m.media-amazon.com/images/W/WEBP_402378-T1/images/I/411dgEJpANL._SX300_SY300_QL70_FMwebp_.jpg"/>
        <s v="https://m.media-amazon.com/images/W/WEBP_402378-T1/images/I/31I1oK5hM1L._SY300_SX300_QL70_FMwebp_.jpg"/>
        <s v="https://m.media-amazon.com/images/W/WEBP_402378-T1/images/I/410jqIm0YoL._SX300_SY300_QL70_FMwebp_.jpg"/>
        <s v="https://m.media-amazon.com/images/W/WEBP_402378-T1/images/I/41xQ7QVZMSL._SY300_SX300_QL70_FMwebp_.jpg"/>
        <s v="https://m.media-amazon.com/images/W/WEBP_402378-T1/images/I/41x8yDAjWJL._SX300_SY300_QL70_FMwebp_.jpg"/>
        <s v="https://m.media-amazon.com/images/W/WEBP_402378-T2/images/I/415mk3uip9L._SX300_SY300_QL70_FMwebp_.jpg"/>
        <s v="https://m.media-amazon.com/images/I/31fORCrbSJL._SX300_SY300_QL70_FMwebp_.jpg"/>
        <s v="https://m.media-amazon.com/images/W/WEBP_402378-T1/images/I/31nIcqmP0zL._SX300_SY300_QL70_FMwebp_.jpg"/>
        <s v="https://m.media-amazon.com/images/W/WEBP_402378-T2/images/I/51fhn5ex+GL._SY300_SX300_.jpg"/>
        <s v="https://m.media-amazon.com/images/I/51tBwj7I8GL._SX300_SY300_QL70_FMwebp_.jpg"/>
        <s v="https://m.media-amazon.com/images/W/WEBP_402378-T2/images/I/41KYzWomjVL._SX300_SY300_QL70_FMwebp_.jpg"/>
        <s v="https://m.media-amazon.com/images/I/21o8KsIQqRL._SY300_SX300_QL70_FMwebp_.jpg"/>
        <s v="https://m.media-amazon.com/images/I/31df-HkJJ7L._SX300_SY300_QL70_FMwebp_.jpg"/>
        <s v="https://m.media-amazon.com/images/W/WEBP_402378-T1/images/I/31c6zDmtEnL._SY300_SX300_QL70_FMwebp_.jpg"/>
        <s v="https://m.media-amazon.com/images/W/WEBP_402378-T2/images/I/41J8nz5uEUL._SX300_SY300_QL70_FMwebp_.jpg"/>
        <s v="https://m.media-amazon.com/images/W/WEBP_402378-T2/images/I/411UTnBl2TL._SX300_SY300_QL70_FMwebp_.jpg"/>
        <s v="https://m.media-amazon.com/images/W/WEBP_402378-T1/images/I/31psvbJkfOL._SY300_SX300_QL70_FMwebp_.jpg"/>
        <s v="https://m.media-amazon.com/images/I/41ds2zVHE4L._SX300_SY300_QL70_FMwebp_.jpg"/>
        <s v="https://m.media-amazon.com/images/I/31lF-FdlrHL._SX300_SY300_QL70_FMwebp_.jpg"/>
        <s v="https://m.media-amazon.com/images/I/31yI+SWuRzL._SY300_SX300_.jpg"/>
        <s v="https://m.media-amazon.com/images/I/41i35PCzzaL._SX300_SY300_QL70_FMwebp_.jpg"/>
        <s v="https://m.media-amazon.com/images/I/41-U6BdQrcL._SX300_SY300_QL70_FMwebp_.jpg"/>
        <s v="https://m.media-amazon.com/images/W/WEBP_402378-T2/images/I/31tpRKyv0yL._SY300_SX300_QL70_FMwebp_.jpg"/>
        <s v="https://m.media-amazon.com/images/W/WEBP_402378-T2/images/I/31+Svp6IjpL._SY300_SX300_.jpg"/>
        <s v="https://m.media-amazon.com/images/I/51UTH-oHa9L._SY300_SX300_QL70_FMwebp_.jpg"/>
        <s v="https://m.media-amazon.com/images/I/41bX3o-ZHqL._SX300_SY300_QL70_FMwebp_.jpg"/>
        <s v="https://m.media-amazon.com/images/I/51seYZqgz5L._SX300_SY300_QL70_FMwebp_.jpg"/>
        <s v="https://m.media-amazon.com/images/W/WEBP_402378-T2/images/I/31i5nmWFmhL._SX300_SY300_QL70_FMwebp_.jpg"/>
        <s v="https://m.media-amazon.com/images/W/WEBP_402378-T2/images/I/31kFRC4fP6L._SY300_SX300_QL70_FMwebp_.jpg"/>
        <s v="https://m.media-amazon.com/images/W/WEBP_402378-T2/images/I/41rm-mc937L._SX300_SY300_QL70_FMwebp_.jpg"/>
        <s v="https://m.media-amazon.com/images/W/WEBP_402378-T2/images/I/51zIKeCjN-L._SX300_SY300_QL70_FMwebp_.jpg"/>
        <s v="https://m.media-amazon.com/images/I/414zbaw52sL._SX300_SY300_QL70_FMwebp_.jpg"/>
        <s v="https://m.media-amazon.com/images/W/WEBP_402378-T2/images/I/41zEY42v1tL._SX300_SY300_QL70_FMwebp_.jpg"/>
        <s v="https://m.media-amazon.com/images/I/31c2Mxy32-L._SX300_SY300_QL70_FMwebp_.jpg"/>
        <s v="https://m.media-amazon.com/images/W/WEBP_402378-T2/images/I/41FrpTwOndL._SX300_SY300_QL70_FMwebp_.jpg"/>
        <s v="https://m.media-amazon.com/images/I/31Oj5BsHwdL._SX300_SY300_QL70_FMwebp_.jpg"/>
        <s v="https://m.media-amazon.com/images/I/31R3Qf2nO0L._SX300_SY300_QL70_FMwebp_.jpg"/>
        <s v="https://m.media-amazon.com/images/I/419w6FnCr2L._SX300_SY300_QL70_FMwebp_.jpg"/>
        <s v="https://m.media-amazon.com/images/I/31TDc727hUL._SX300_SY300_QL70_FMwebp_.jpg"/>
        <s v="https://m.media-amazon.com/images/W/WEBP_402378-T2/images/I/312ne4gFX+L._SY300_SX300_.jpg"/>
        <s v="https://m.media-amazon.com/images/I/31eE6slx4EL._SX300_SY300_QL70_FMwebp_.jpg"/>
        <s v="https://m.media-amazon.com/images/I/41nRBNNDnNL._SX300_SY300_QL70_FMwebp_.jpg"/>
        <s v="https://m.media-amazon.com/images/I/41fuAckaI7L._SX300_SY300_QL70_FMwebp_.jpg"/>
        <s v="https://m.media-amazon.com/images/I/41YBVJ+UTxL._SY300_SX300_.jpg"/>
        <s v="https://m.media-amazon.com/images/I/31flGUWUY9L._SX300_SY300_QL70_FMwebp_.jpg"/>
        <s v="https://m.media-amazon.com/images/W/WEBP_402378-T2/images/I/317pd1KDJpL._SX300_SY300_QL70_FMwebp_.jpg"/>
        <s v="https://m.media-amazon.com/images/W/WEBP_402378-T1/images/I/41SqfLI2FuL._SX300_SY300_QL70_FMwebp_.jpg"/>
        <s v="https://m.media-amazon.com/images/I/317cwpkk1-L._SX300_SY300_QL70_FMwebp_.jpg"/>
        <s v="https://m.media-amazon.com/images/W/WEBP_402378-T1/images/I/413ZmbHlAKL._SX300_SY300_QL70_FMwebp_.jpg"/>
        <s v="https://m.media-amazon.com/images/I/31IO--RzGbL._SX300_SY300_QL70_FMwebp_.jpg"/>
        <s v="https://m.media-amazon.com/images/I/51VIQVc-6XL._SX300_SY300_QL70_FMwebp_.jpg"/>
        <s v="https://m.media-amazon.com/images/W/WEBP_402378-T2/images/I/41zNLdERuiL._SX300_SY300_QL70_FMwebp_.jpg"/>
        <s v="https://m.media-amazon.com/images/W/WEBP_402378-T1/images/I/41ltzaHXvRL._SY300_SX300_QL70_FMwebp_.jpg"/>
        <s v="https://m.media-amazon.com/images/W/WEBP_402378-T1/images/I/31Z02dwnKfL._SY300_SX300_QL70_FMwebp_.jpg"/>
        <s v="https://m.media-amazon.com/images/I/417vDmMtbpL._SY300_SX300_QL70_FMwebp_.jpg"/>
        <s v="https://m.media-amazon.com/images/W/WEBP_402378-T1/images/I/31A6Arm+F7L._SY300_SX300_.jpg"/>
        <s v="https://m.media-amazon.com/images/I/41rJGx-w9iL._SX300_SY300_QL70_FMwebp_.jpg"/>
        <s v="https://m.media-amazon.com/images/I/4148+QSBxXL._SY300_SX300_.jpg"/>
        <s v="https://m.media-amazon.com/images/W/WEBP_402378-T2/images/I/51cqrmW48+L._SY300_SX300_.jpg"/>
        <s v="https://m.media-amazon.com/images/W/WEBP_402378-T2/images/I/41mRWV0YG8L._SX300_SY300_QL70_FMwebp_.jpg"/>
        <s v="https://m.media-amazon.com/images/I/41ZCYvl4noL._SX300_SY300_QL70_FMwebp_.jpg"/>
        <s v="https://m.media-amazon.com/images/W/WEBP_402378-T2/images/I/51HO3bkK+VS._SY300_SX300_.jpg"/>
        <s v="https://m.media-amazon.com/images/I/41QsvdbthFL._SX300_SY300_QL70_FMwebp_.jpg"/>
        <s v="https://m.media-amazon.com/images/W/WEBP_402378-T1/images/I/41PJLOoFNWL._SX300_SY300_QL70_FMwebp_.jpg"/>
        <s v="https://m.media-amazon.com/images/W/WEBP_402378-T1/images/I/41YEYCsXI8L._SX300_SY300_QL70_FMwebp_.jpg"/>
        <s v="https://m.media-amazon.com/images/I/41Iln5A+8HL._SY300_SX300_.jpg"/>
        <s v="https://m.media-amazon.com/images/I/41cUmIYRfVL._SX300_SY300_QL70_FMwebp_.jpg"/>
        <s v="https://m.media-amazon.com/images/I/21uJX5AqizL._SX300_SY300_QL70_FMwebp_.jpg"/>
        <s v="https://m.media-amazon.com/images/W/WEBP_402378-T1/images/I/41Wq-obB2VL._SX300_SY300_QL70_FMwebp_.jpg"/>
        <s v="https://m.media-amazon.com/images/W/WEBP_402378-T2/images/I/31hqtiqWTaL._SX300_SY300_QL70_FMwebp_.jpg"/>
        <s v="https://m.media-amazon.com/images/I/512ah5e1LsL._SY300_SX300_QL70_FMwebp_.jpg"/>
        <s v="https://m.media-amazon.com/images/W/WEBP_402378-T1/images/I/41EJrZlo0UL._SX300_SY300_QL70_FMwebp_.jpg"/>
        <s v="https://m.media-amazon.com/images/W/WEBP_402378-T1/images/I/51pl09bEsHL._SY445_SX342_QL70_FMwebp_.jpg"/>
        <s v="https://m.media-amazon.com/images/W/WEBP_402378-T1/images/I/41eEK+FeFyL._SY300_SX300_.jpg"/>
        <s v="https://m.media-amazon.com/images/I/41oLMkm5cfL._SY300_SX300_QL70_FMwebp_.jpg"/>
        <s v="https://m.media-amazon.com/images/I/51JATaEt6XL._SY300_SX300_QL70_FMwebp_.jpg"/>
        <s v="https://m.media-amazon.com/images/W/WEBP_402378-T1/images/I/41NxAkv7knL._SX300_SY300_QL70_FMwebp_.jpg"/>
        <s v="https://m.media-amazon.com/images/I/31ouSkwWDmL._SX300_SY300_QL70_FMwebp_.jpg"/>
        <s v="https://m.media-amazon.com/images/I/51h6eqwfePS._SX300_SY300_QL70_FMwebp_.jpg"/>
        <s v="https://m.media-amazon.com/images/I/31rWKVEYZOL._SX300_SY300_QL70_FMwebp_.jpg"/>
        <s v="https://m.media-amazon.com/images/I/51yFKniMhcL._SX300_SY300_QL70_FMwebp_.jpg"/>
        <s v="https://m.media-amazon.com/images/W/WEBP_402378-T2/images/I/51rzz4zoUBL._SX300_SY300_QL70_FMwebp_.jpg"/>
        <s v="https://m.media-amazon.com/images/W/WEBP_402378-T1/images/I/41Uk8sX-WkL._SX300_SY300_QL70_FMwebp_.jpg"/>
        <s v="https://m.media-amazon.com/images/W/WEBP_402378-T2/images/I/31ulmi5lTYL._SX300_SY300_QL70_FMwebp_.jpg"/>
        <s v="https://m.media-amazon.com/images/W/WEBP_402378-T2/images/I/21XzK-guXHL._SX300_SY300_QL70_FMwebp_.jpg"/>
        <s v="https://m.media-amazon.com/images/I/51fYe0OSURL._SX300_SY300_QL70_FMwebp_.jpg"/>
        <s v="https://m.media-amazon.com/images/I/31EDDF4uNtL._SX300_SY300_QL70_FMwebp_.jpg"/>
        <s v="https://m.media-amazon.com/images/W/WEBP_402378-T1/images/I/31nlfClYn7L._SX300_SY300_QL70_FMwebp_.jpg"/>
        <s v="https://m.media-amazon.com/images/W/WEBP_402378-T1/images/I/41N+hHYrIWL._SY300_SX300_.jpg"/>
        <s v="https://m.media-amazon.com/images/I/41EIVJvXxsL._SX300_SY300_QL70_FMwebp_.jpg"/>
        <s v="https://m.media-amazon.com/images/I/31ejgWaEayL._SY300_SX300_QL70_FMwebp_.jpg"/>
        <s v="https://m.media-amazon.com/images/W/WEBP_402378-T1/images/I/41Gt21tmhTL._SX300_SY300_QL70_FMwebp_.jpg"/>
        <s v="https://m.media-amazon.com/images/W/WEBP_402378-T1/images/I/21m+6LxEnOL._SY300_SX300_.jpg"/>
        <s v="https://m.media-amazon.com/images/W/WEBP_402378-T1/images/I/41BDLm8-jLL._SX300_SY300_QL70_FMwebp_.jpg"/>
        <s v="https://m.media-amazon.com/images/I/31Wm6eo+yYL._SY300_SX300_.jpg"/>
        <s v="https://m.media-amazon.com/images/I/31Yg8KP64NL._SX300_SY300_QL70_FMwebp_.jpg"/>
        <s v="https://m.media-amazon.com/images/I/31s6OZfTO2L._SX300_SY300_QL70_FMwebp_.jpg"/>
        <s v="https://m.media-amazon.com/images/I/31jUKdJdjHL._SX300_SY300_QL70_FMwebp_.jpg"/>
        <s v="https://m.media-amazon.com/images/W/WEBP_402378-T2/images/I/31VnhITYb+L._SY300_SX300_.jpg"/>
        <s v="https://m.media-amazon.com/images/W/WEBP_402378-T1/images/I/41AKgxsBONL._SY300_SX300_QL70_FMwebp_.jpg"/>
        <s v="https://m.media-amazon.com/images/I/41No9BR7P0L._SX300_SY300_QL70_FMwebp_.jpg"/>
        <s v="https://m.media-amazon.com/images/I/41Msi1CS2WL._SX300_SY300_QL70_FMwebp_.jpg"/>
        <s v="https://m.media-amazon.com/images/I/51llGK9TR+L._SY300_SX300_.jpg"/>
        <s v="https://m.media-amazon.com/images/W/WEBP_402378-T2/images/I/31filqqY7-L._SX300_SY300_QL70_FMwebp_.jpg"/>
        <s v="https://m.media-amazon.com/images/I/31mYeD0VSTL._SX300_SY300_QL70_FMwebp_.jpg"/>
        <s v="https://m.media-amazon.com/images/I/41p7lk3nj6L._SX300_SY300_QL70_FMwebp_.jpg"/>
        <s v="https://m.media-amazon.com/images/I/51m3+9D6ZwL._SY300_SX300_.jpg"/>
        <s v="https://m.media-amazon.com/images/I/41QtHHI0rXL._SX300_SY300_QL70_FMwebp_.jpg"/>
        <s v="https://m.media-amazon.com/images/I/21N0SU36xXL._SX300_SY300_QL70_FMwebp_.jpg"/>
        <s v="https://m.media-amazon.com/images/I/21t8TMvuq6L._SX300_SY300_QL70_FMwebp_.jpg"/>
        <s v="https://m.media-amazon.com/images/I/41n3-joTUHL._SX300_SY300_QL70_FMwebp_.jpg"/>
        <s v="https://m.media-amazon.com/images/I/41LWT2NmHXL._SX300_SY300_QL70_FMwebp_.jpg"/>
        <s v="https://m.media-amazon.com/images/W/WEBP_402378-T2/images/I/412fxJY-gxL._SX300_SY300_QL70_FMwebp_.jpg"/>
        <s v="https://m.media-amazon.com/images/W/WEBP_402378-T2/images/I/31vg0FKWoUL._SX300_SY300_QL70_FMwebp_.jpg"/>
        <s v="https://m.media-amazon.com/images/I/31aoDL5YfNL._SX300_SY300_QL70_FMwebp_.jpg"/>
        <s v="https://m.media-amazon.com/images/I/51J45DcgktL._SX300_SY300_QL70_FMwebp_.jpg"/>
        <s v="https://m.media-amazon.com/images/I/31dnZ234ZOL._SY300_SX300_QL70_FMwebp_.jpg"/>
        <s v="https://m.media-amazon.com/images/W/WEBP_402378-T2/images/I/41KFL-3kiUL._SX300_SY300_QL70_FMwebp_.jpg"/>
        <s v="https://m.media-amazon.com/images/W/WEBP_402378-T1/images/I/414js-21FqL._SX300_SY300_QL70_FMwebp_.jpg"/>
        <s v="https://m.media-amazon.com/images/W/WEBP_402378-T1/images/I/31-wcLwDaBL._SX300_SY300_QL70_FMwebp_.jpg"/>
        <s v="https://m.media-amazon.com/images/W/WEBP_402378-T2/images/I/21C8ziy-IJL._SX300_SY300_QL70_FMwebp_.jpg"/>
        <s v="https://m.media-amazon.com/images/W/WEBP_402378-T1/images/I/51ca6eZ+j3L._SY300_SX300_.jpg"/>
        <s v="https://m.media-amazon.com/images/W/WEBP_402378-T1/images/I/31AZelC8URL._SX300_SY300_QL70_FMwebp_.jpg"/>
        <s v="https://m.media-amazon.com/images/W/WEBP_402378-T2/images/I/318lV0rfJoL._SY300_SX300_QL70_FMwebp_.jpg"/>
        <s v="https://m.media-amazon.com/images/I/31cOcZC4n7L._SX300_SY300_QL70_FMwebp_.jpg"/>
        <s v="https://m.media-amazon.com/images/I/51BGUyveMfL._SX300_SY300_QL70_FMwebp_.jpg"/>
        <s v="https://m.media-amazon.com/images/W/WEBP_402378-T2/images/I/41sK3J5ZQIL._SX300_SY300_QL70_FMwebp_.jpg"/>
        <s v="https://m.media-amazon.com/images/I/41PnIUzyYML._SX300_SY300_QL70_FMwebp_.jpg"/>
        <s v="https://m.media-amazon.com/images/W/WEBP_402378-T1/images/I/41ZeJ53ij3L._SX300_SY300_QL70_FMwebp_.jpg"/>
        <s v="https://m.media-amazon.com/images/I/41uoxHxPDaL._SX300_SY300_QL70_FMwebp_.jpg"/>
        <s v="https://m.media-amazon.com/images/I/41d-eh65JLS._SX300_SY300_QL70_FMwebp_.jpg"/>
        <s v="https://m.media-amazon.com/images/W/WEBP_402378-T1/images/I/51UH57Cs5hL._SX300_SY300_QL70_FMwebp_.jpg"/>
        <s v="https://m.media-amazon.com/images/W/WEBP_402378-T1/images/I/31na34LxwmL._SX300_SY300_QL70_FMwebp_.jpg"/>
        <s v="https://m.media-amazon.com/images/I/514Zxz-eqKL._SX300_SY300_QL70_FMwebp_.jpg"/>
        <s v="https://m.media-amazon.com/images/I/41ITfQhGHfL._SX300_SY300_QL70_FMwebp_.jpg"/>
        <s v="https://m.media-amazon.com/images/I/415CYtympZL._SX300_SY300_QL70_FMwebp_.jpg"/>
        <s v="https://m.media-amazon.com/images/I/414Cwv2guxL._SX300_SY300_QL70_FMwebp_.jpg"/>
        <s v="https://m.media-amazon.com/images/W/WEBP_402378-T1/images/I/31p014p14mL._SX342_SY445_QL70_FMwebp_.jpg"/>
        <s v="https://m.media-amazon.com/images/I/41cVgYgAKpL._SX300_SY300_QL70_FMwebp_.jpg"/>
        <s v="https://m.media-amazon.com/images/W/WEBP_402378-T1/images/I/41JCf4kTKgL._SX300_SY300_QL70_FMwebp_.jpg"/>
        <s v="https://m.media-amazon.com/images/I/519JHuNt1RL._SX300_SY300_QL70_FMwebp_.jpg"/>
        <s v="https://m.media-amazon.com/images/I/41XXjVSLyGL._SX300_SY300_QL70_FMwebp_.jpg"/>
        <s v="https://m.media-amazon.com/images/W/WEBP_402378-T1/images/I/411pUp4t0OL._SX300_SY300_QL70_FMwebp_.jpg"/>
        <s v="https://m.media-amazon.com/images/W/WEBP_402378-T1/images/I/41J3yWKhnxL._SX300_SY300_QL70_FMwebp_.jpg"/>
        <s v="https://m.media-amazon.com/images/W/WEBP_402378-T1/images/I/51MWh9t3Z2L._SX300_SY300_QL70_FMwebp_.jpg"/>
        <s v="https://m.media-amazon.com/images/W/WEBP_402378-T1/images/I/41DwZuxPCaL._SY300_SX300_QL70_FMwebp_.jpg"/>
        <s v="https://m.media-amazon.com/images/I/31MmLP6awML._SX300_SY300_QL70_FMwebp_.jpg"/>
        <s v="https://m.media-amazon.com/images/W/WEBP_402378-T2/images/I/31ke2NdHJ-L._SY300_SX300_QL70_FMwebp_.jpg"/>
        <s v="https://m.media-amazon.com/images/I/41i1uzCEyWL._SX300_SY300_QL70_FMwebp_.jpg"/>
        <s v="https://m.media-amazon.com/images/W/WEBP_402378-T1/images/I/31991seDfcL._SY300_SX300_QL70_FMwebp_.jpg"/>
        <s v="https://m.media-amazon.com/images/W/WEBP_402378-T1/images/I/31HzCDKv6ZL._SX300_SY300_QL70_FMwebp_.jpg"/>
        <s v="https://m.media-amazon.com/images/I/31S74o1sCSS._SY300_SX300_QL70_FMwebp_.jpg"/>
        <s v="https://m.media-amazon.com/images/W/WEBP_402378-T2/images/I/31zh7GQSkfL._SX300_SY300_QL70_FMwebp_.jpg"/>
        <s v="https://m.media-amazon.com/images/I/4150hW2kHwL._SX300_SY300_QL70_FMwebp_.jpg"/>
        <s v="https://m.media-amazon.com/images/I/31U-ACCgQ1L._SX300_SY300_QL70_FMwebp_.jpg"/>
        <s v="https://m.media-amazon.com/images/I/413sK6yat-L._SX300_SY300_QL70_FMwebp_.jpg"/>
        <s v="https://m.media-amazon.com/images/W/WEBP_402378-T1/images/I/41jBJfPQFwL._SY300_SX300_QL70_FMwebp_.jpg"/>
        <s v="https://m.media-amazon.com/images/W/WEBP_402378-T1/images/I/31rucE-db2L._SX300_SY300_QL70_FMwebp_.jpg"/>
        <s v="https://m.media-amazon.com/images/W/WEBP_402378-T1/images/I/41h9kA2Tt7S._SX300_SY300_QL70_FMwebp_.jpg"/>
        <s v="https://m.media-amazon.com/images/I/51DxyRgcEdL._SX300_SY300_QL70_FMwebp_.jpg"/>
        <s v="https://m.media-amazon.com/images/I/51oPN7WqUwL._SY300_SX300_QL70_FMwebp_.jpg"/>
        <s v="https://m.media-amazon.com/images/W/WEBP_402378-T2/images/I/31Q16tE2voL._SX300_SY300_QL70_FMwebp_.jpg"/>
        <s v="https://m.media-amazon.com/images/W/WEBP_402378-T1/images/I/317ws2QblnL._SX300_SY300_QL70_FMwebp_.jpg"/>
        <s v="https://m.media-amazon.com/images/I/41Y8kHM144L._SY300_SX300_QL70_FMwebp_.jpg"/>
        <s v="https://m.media-amazon.com/images/I/31Jad8ITgaL._SX300_SY300_QL70_FMwebp_.jpg"/>
        <s v="https://m.media-amazon.com/images/I/41oxCycQ4BL._SX300_SY300_QL70_FMwebp_.jpg"/>
        <s v="https://m.media-amazon.com/images/W/WEBP_402378-T1/images/I/41Xp77o+-YL._SX300_SY300_.jpg"/>
        <s v="https://m.media-amazon.com/images/I/31flPimoFpL._SX300_SY300_QL70_FMwebp_.jpg"/>
        <s v="https://m.media-amazon.com/images/W/WEBP_402378-T1/images/I/4171TGwCHvL._SX300_SY300_QL70_FMwebp_.jpg"/>
        <s v="https://m.media-amazon.com/images/I/41HqmhflMWL._SX300_SY300_QL70_FMwebp_.jpg"/>
        <s v="https://m.media-amazon.com/images/W/WEBP_402378-T1/images/I/41TUgf0W8uL._SX300_SY300_QL70_FMwebp_.jpg"/>
        <s v="https://m.media-amazon.com/images/I/41E0TjbPBAL._SX300_SY300_QL70_FMwebp_.jpg"/>
        <s v="https://m.media-amazon.com/images/W/WEBP_402378-T2/images/I/410H+3lohIL._SX300_SY300_.jpg"/>
        <s v="https://m.media-amazon.com/images/W/WEBP_402378-T1/images/I/41IymCXFA7L._SX300_SY300_QL70_FMwebp_.jpg"/>
        <s v="https://m.media-amazon.com/images/I/41Bnylq337S._SX300_SY300_QL70_FMwebp_.jpg"/>
        <s v="https://m.media-amazon.com/images/W/WEBP_402378-T2/images/I/41xXipZ7vjL._SX300_SY300_QL70_FMwebp_.jpg"/>
        <s v="https://m.media-amazon.com/images/I/41NW-vJum5L._SX300_SY300_QL70_FMwebp_.jpg"/>
        <s v="https://m.media-amazon.com/images/W/WEBP_402378-T1/images/I/41B-iX4Pf5L._SX300_SY300_QL70_FMwebp_.jpg"/>
        <s v="https://m.media-amazon.com/images/I/41vK2c5b-lL._SX300_SY300_QL70_FMwebp_.jpg"/>
        <s v="https://m.media-amazon.com/images/I/31zTQCdL35S._SX300_SY300_QL70_FMwebp_.jpg"/>
        <s v="https://m.media-amazon.com/images/W/WEBP_402378-T1/images/I/41e3A7YKxeL._SX300_SY300_QL70_FMwebp_.jpg"/>
        <s v="https://m.media-amazon.com/images/I/41twHEBU-LL._SX300_SY300_QL70_FMwebp_.jpg"/>
        <s v="https://m.media-amazon.com/images/I/41LFdROYICL._SX300_SY300_QL70_FMwebp_.jpg"/>
        <s v="https://m.media-amazon.com/images/W/WEBP_402378-T1/images/I/31VoHcKK5ZL._SX300_SY300_QL70_FMwebp_.jpg"/>
        <s v="https://images-na.ssl-images-amazon.com/images/W/WEBP_402378-T1/images/I/41d17oVYVeL._SX300_SY300_QL70_FMwebp_.jpg"/>
        <s v="https://m.media-amazon.com/images/I/41SkG6Puq5L._SX300_SY300_QL70_FMwebp_.jpg"/>
        <s v="https://m.media-amazon.com/images/I/41KeuNgJDiL._SX300_SY300_QL70_FMwebp_.jpg"/>
        <s v="https://m.media-amazon.com/images/I/31DA6bcvbfL._SY300_SX300_QL70_FMwebp_.jpg"/>
        <s v="https://m.media-amazon.com/images/W/WEBP_402378-T1/images/I/31YrFqskR7L._SX300_SY300_QL70_FMwebp_.jpg"/>
        <s v="https://m.media-amazon.com/images/W/WEBP_402378-T2/images/I/31LsgYDJNkL._SX300_SY300_QL70_FMwebp_.jpg"/>
        <s v="https://m.media-amazon.com/images/W/WEBP_402378-T1/images/I/51ey0zzictL._SX300_SY300_QL70_FMwebp_.jpg"/>
        <s v="https://m.media-amazon.com/images/I/41gZhEcCCQL._SX300_SY300_QL70_FMwebp_.jpg"/>
        <s v="https://m.media-amazon.com/images/W/WEBP_402378-T2/images/I/31WXnM9XIYL._SX300_SY300_QL70_FMwebp_.jpg"/>
        <s v="https://m.media-amazon.com/images/I/41cxgOxlbYL._SX300_SY300_QL70_FMwebp_.jpg"/>
        <s v="https://m.media-amazon.com/images/W/WEBP_402378-T1/images/I/31Tz8DcmevL._SX300_SY300_QL70_FMwebp_.jpg"/>
        <s v="https://m.media-amazon.com/images/W/WEBP_402378-T2/images/I/31HSz-a5H3L._SX300_SY300_QL70_FMwebp_.jpg"/>
        <s v="https://m.media-amazon.com/images/W/WEBP_402378-T2/images/I/31lKVhGarbL._SX300_SY300_QL70_FMwebp_.jpg"/>
        <s v="https://m.media-amazon.com/images/W/WEBP_402378-T2/images/I/41QNSlZeKiL._SX300_SY300_QL70_FMwebp_.jpg"/>
        <s v="https://m.media-amazon.com/images/W/WEBP_402378-T2/images/I/31-RWRwJZOL._SX300_SY300_QL70_FMwebp_.jpg"/>
        <s v="https://m.media-amazon.com/images/I/31b0ZuxuesL._SY300_SX300_QL70_FMwebp_.jpg"/>
        <s v="https://m.media-amazon.com/images/I/31vAlVllF5L._SX300_SY300_QL70_FMwebp_.jpg"/>
        <s v="https://m.media-amazon.com/images/I/31IR1G0S9cL._SX300_SY300_QL70_FMwebp_.jpg"/>
        <s v="https://m.media-amazon.com/images/W/WEBP_402378-T1/images/I/51bVSwhFA1L._SY300_SX300_QL70_FMwebp_.jpg"/>
        <s v="https://m.media-amazon.com/images/W/WEBP_402378-T1/images/I/51o1OVswrGS._SY445_SX342_QL70_FMwebp_.jpg"/>
        <s v="https://m.media-amazon.com/images/I/51swXR+r2xL._SY300_SX300_.jpg"/>
        <s v="https://m.media-amazon.com/images/W/WEBP_402378-T1/images/I/21rUca9axYL._SX300_SY300_QL70_FMwebp_.jpg"/>
        <s v="https://m.media-amazon.com/images/W/WEBP_402378-T2/images/I/41ZFwhFMMwL._SX300_SY300_QL70_FMwebp_.jpg"/>
        <s v="https://m.media-amazon.com/images/W/WEBP_402378-T1/images/I/31Di52QEVdL._SX300_SY300_QL70_FMwebp_.jpg"/>
        <s v="https://m.media-amazon.com/images/W/WEBP_402378-T2/images/I/41FyPER4ASL._SX300_SY300_QL70_FMwebp_.jpg"/>
        <s v="https://m.media-amazon.com/images/W/WEBP_402378-T1/images/I/31TLru4LT8L._SX300_SY300_QL70_FMwebp_.jpg"/>
        <s v="https://m.media-amazon.com/images/I/41Y4vsQHt6L._SX300_SY300_QL70_FMwebp_.jpg"/>
        <s v="https://m.media-amazon.com/images/W/WEBP_402378-T1/images/I/31KGeL7u8hL._SX300_SY300_QL70_FMwebp_.jpg"/>
        <s v="https://m.media-amazon.com/images/I/416ICdLhYGL._SX300_SY300_QL70_FMwebp_.jpg"/>
        <s v="https://m.media-amazon.com/images/I/31XMh-zc1IL._SX300_SY300_QL70_FMwebp_.jpg"/>
        <s v="https://m.media-amazon.com/images/W/WEBP_402378-T1/images/I/416t5HILjUL._SX300_SY300_QL70_FMwebp_.jpg"/>
        <s v="https://m.media-amazon.com/images/W/WEBP_402378-T2/images/I/41WyoT08raL._SX300_SY300_QL70_FMwebp_.jpg"/>
        <s v="https://m.media-amazon.com/images/W/WEBP_402378-T2/images/I/21OWOIM1wML._SX300_SY300_QL70_FMwebp_.jpg"/>
        <s v="https://m.media-amazon.com/images/I/41yKM0rHKQL._SX300_SY300_QL70_FMwebp_.jpg"/>
        <s v="https://m.media-amazon.com/images/W/WEBP_402378-T1/images/I/410d2Vda6QS._SY300_SX300_QL70_FMwebp_.jpg"/>
        <s v="https://m.media-amazon.com/images/W/WEBP_402378-T2/images/I/31nZs1BL4tL._SX300_SY300_QL70_FMwebp_.jpg"/>
        <s v="https://m.media-amazon.com/images/W/WEBP_402378-T2/images/I/415mgfOmzUS._SX300_SY300_QL70_FMwebp_.jpg"/>
        <s v="https://m.media-amazon.com/images/W/WEBP_402378-T1/images/I/31CLpobJstL._SY300_SX300_QL70_FMwebp_.jpg"/>
        <s v="https://m.media-amazon.com/images/I/41v9yj848iL._SX300_SY300_QL70_FMwebp_.jpg"/>
        <s v="https://m.media-amazon.com/images/I/41A8H7PSidL._SY300_SX300_QL70_FMwebp_.jpg"/>
        <s v="https://m.media-amazon.com/images/I/31eyLyEftOL._SX300_SY300_QL70_FMwebp_.jpg"/>
        <s v="https://m.media-amazon.com/images/I/41wqOJ5t9QL._SX300_SY300_QL70_FMwebp_.jpg"/>
        <s v="https://m.media-amazon.com/images/W/WEBP_402378-T1/images/I/31D9nttNSPL._SX300_SY300_QL70_FMwebp_.jpg"/>
        <s v="https://m.media-amazon.com/images/W/WEBP_402378-T1/images/I/31iBzpNszEL._SX300_SY300_QL70_FMwebp_.jpg"/>
        <s v="https://m.media-amazon.com/images/I/31uLbVqjaqL._SX300_SY300_QL70_FMwebp_.jpg"/>
        <s v="https://m.media-amazon.com/images/W/WEBP_402378-T1/images/I/31g2BiAmVjL._SY300_SX300_QL70_FMwebp_.jpg"/>
        <s v="https://m.media-amazon.com/images/I/41orhoQwtGL._SX300_SY300_QL70_FMwebp_.jpg"/>
        <s v="https://m.media-amazon.com/images/W/WEBP_402378-T1/images/I/416wtLbGHvL._SX300_SY300_QL70_FMwebp_.jpg"/>
        <s v="https://m.media-amazon.com/images/W/WEBP_402378-T1/images/I/31Sgt4ZRNXL._SX300_SY300_QL70_FMwebp_.jpg"/>
        <s v="https://m.media-amazon.com/images/I/41PhEVR4X4L._SX300_SY300_QL70_FMwebp_.jpg"/>
        <s v="https://m.media-amazon.com/images/W/WEBP_402378-T2/images/I/21c-ZYPFJ5L._SX300_SY300_QL70_FMwebp_.jpg"/>
        <s v="https://m.media-amazon.com/images/I/31iKMkOV-DL._SX300_SY300_QL70_FMwebp_.jpg"/>
        <s v="https://m.media-amazon.com/images/W/WEBP_402378-T1/images/I/31hwosM2Q1L._SX300_SY300_QL70_FMwebp_.jpg"/>
        <s v="https://m.media-amazon.com/images/I/41k+HQz9JbL._SX300_SY300_.jpg"/>
        <s v="https://m.media-amazon.com/images/I/41OxPvBpwYL._SX300_SY300_QL70_FMwebp_.jpg"/>
        <s v="https://m.media-amazon.com/images/I/41rkDPlAt+L._SY300_SX300_.jpg"/>
        <s v="https://m.media-amazon.com/images/W/WEBP_402378-T1/images/I/41v0JSmcIuL._SY300_SX300_QL70_FMwebp_.jpg"/>
        <s v="https://m.media-amazon.com/images/W/WEBP_402378-T1/images/I/41JrUgIbYOL._SX300_SY300_QL70_FMwebp_.jpg"/>
        <s v="https://m.media-amazon.com/images/W/WEBP_402378-T2/images/I/315o5vpD66L._SX300_SY300_QL70_FMwebp_.jpg"/>
        <s v="https://m.media-amazon.com/images/W/WEBP_402378-T1/images/I/41opVWa6H1L._SX300_SY300_QL70_FMwebp_.jpg"/>
        <s v="https://m.media-amazon.com/images/W/WEBP_402378-T2/images/I/31tiptnSbZL._SX300_SY300_QL70_FMwebp_.jpg"/>
        <s v="https://m.media-amazon.com/images/W/WEBP_402378-T2/images/I/312FrvLA2RL._SX300_SY300_QL70_FMwebp_.jpg"/>
        <s v="https://m.media-amazon.com/images/W/WEBP_402378-T2/images/I/31R2gaVLwYL._SX300_SY300_QL70_FMwebp_.jpg"/>
        <s v="https://m.media-amazon.com/images/W/WEBP_402378-T1/images/I/21-SFWqfgyS._SX300_SY300_QL70_FMwebp_.jpg"/>
        <s v="https://m.media-amazon.com/images/I/31O1Y16P8xL._SY300_SX300_QL70_FMwebp_.jpg"/>
        <s v="https://m.media-amazon.com/images/W/WEBP_402378-T1/images/I/41ORNeJrRxL._SX300_SY300_QL70_FMwebp_.jpg"/>
        <s v="https://m.media-amazon.com/images/I/411ipFfM1vL._SX300_SY300_QL70_FMwebp_.jpg"/>
        <s v="https://m.media-amazon.com/images/I/41xQDop2T5L._SX300_SY300_QL70_FMwebp_.jpg"/>
        <s v="https://m.media-amazon.com/images/I/41J7JQ+P7WL._SX300_SY300_.jpg"/>
        <s v="https://m.media-amazon.com/images/I/41nBjnlp-ML._SY300_SX300_QL70_FMwebp_.jpg"/>
        <s v="https://m.media-amazon.com/images/I/41f4XKOolpL._SX300_SY300_QL70_FMwebp_.jpg"/>
        <s v="https://m.media-amazon.com/images/I/41+t2HWvwFL._SY300_SX300_.jpg"/>
        <s v="https://m.media-amazon.com/images/I/31ZbGgybh0L._SX300_SY300_QL70_FMwebp_.jpg"/>
        <s v="https://m.media-amazon.com/images/W/WEBP_402378-T2/images/I/31TKp-ARDUL._SX300_SY300_QL70_FMwebp_.jpg"/>
        <s v="https://m.media-amazon.com/images/I/21nPIBIwF0L._SX300_SY300_QL70_FMwebp_.jpg"/>
        <s v="https://m.media-amazon.com/images/W/WEBP_402378-T2/images/I/41Oo66iQH7L._SY445_SX342_QL70_FMwebp_.jpg"/>
        <s v="https://m.media-amazon.com/images/I/31yPDf0htkL._SX300_SY300_QL70_FMwebp_.jpg"/>
        <s v="https://m.media-amazon.com/images/I/31k9FfzMGzL._SX300_SY300_QL70_FMwebp_.jpg"/>
        <s v="https://m.media-amazon.com/images/W/WEBP_402378-T2/images/I/31MNWLE6vuL._SY300_SX300_QL70_FMwebp_.jpg"/>
        <s v="https://m.media-amazon.com/images/I/51d1BSuCGfL._SY300_SX300_QL70_FMwebp_.jpg"/>
        <s v="https://m.media-amazon.com/images/W/WEBP_402378-T1/images/I/31NRaw6L7KL._SX300_SY300_QL70_FMwebp_.jpg"/>
        <s v="https://m.media-amazon.com/images/W/WEBP_402378-T2/images/I/31na34LxwmL._SX300_SY300_QL70_FMwebp_.jpg"/>
        <s v="https://m.media-amazon.com/images/W/WEBP_402378-T1/images/I/41-kc5sVOQL._SX300_SY300_QL70_FMwebp_.jpg"/>
        <s v="https://m.media-amazon.com/images/W/WEBP_402378-T2/images/I/31y+z3bqZcL._SY300_SX300_.jpg"/>
        <s v="https://m.media-amazon.com/images/W/WEBP_402378-T1/images/I/314HwKNEFEL._SX300_SY300_QL70_FMwebp_.jpg"/>
        <s v="https://m.media-amazon.com/images/W/WEBP_402378-T1/images/I/41jJqhC9nfL._SX300_SY300_QL70_FMwebp_.jpg"/>
        <s v="https://m.media-amazon.com/images/W/WEBP_402378-T1/images/I/41s6tfIVmeL._SX300_SY300_QL70_FMwebp_.jpg"/>
        <s v="https://m.media-amazon.com/images/W/WEBP_402378-T1/images/I/31MVkjIpLiL._SX300_SY300_QL70_FMwebp_.jpg"/>
        <s v="https://m.media-amazon.com/images/W/WEBP_402378-T2/images/I/41+82+4rUCL._SX300_SY300_.jpg"/>
        <s v="https://m.media-amazon.com/images/I/21ndIZtC7HL._SX300_SY300_QL70_FMwebp_.jpg"/>
        <s v="https://m.media-amazon.com/images/I/31dCji7nmsL._SX300_SY300_QL70_FMwebp_.jpg"/>
        <s v="https://m.media-amazon.com/images/W/WEBP_402378-T2/images/I/41tVoAxz0QL._SX300_SY300_QL70_FMwebp_.jpg"/>
        <s v="https://m.media-amazon.com/images/I/31-XtyZy0IL._SX300_SY300_QL70_FMwebp_.jpg"/>
        <s v="https://m.media-amazon.com/images/I/418WkmFOaTL._SX300_SY300_QL70_FMwebp_.jpg"/>
        <s v="https://m.media-amazon.com/images/W/WEBP_402378-T2/images/I/415f3fULh8L._SX300_SY300_QL70_FMwebp_.jpg"/>
        <s v="https://m.media-amazon.com/images/W/WEBP_402378-T1/images/I/41fyxXj8N5L._SX300_SY300_QL70_FMwebp_.jpg"/>
        <s v="https://m.media-amazon.com/images/I/41b8AhOiYBL._SX300_SY300_QL70_FMwebp_.jpg"/>
        <s v="https://m.media-amazon.com/images/W/WEBP_402378-T2/images/I/313V6v-Fj3S._SX300_SY300_QL70_FMwebp_.jpg"/>
        <s v="https://m.media-amazon.com/images/W/WEBP_402378-T1/images/I/31ixn2s6IbL._SX300_SY300_QL70_FMwebp_.jpg"/>
        <s v="https://m.media-amazon.com/images/W/WEBP_402378-T2/images/I/41Mktp5hVIL._SX300_SY300_QL70_FMwebp_.jpg"/>
        <s v="https://m.media-amazon.com/images/I/31N5vx+L1KL._SY300_SX300_.jpg"/>
        <s v="https://m.media-amazon.com/images/W/WEBP_402378-T2/images/I/31CM9HiuvRL._SX300_SY300_QL70_FMwebp_.jpg"/>
        <s v="https://m.media-amazon.com/images/I/51zhY6X2NqL._SX300_SY300_QL70_FMwebp_.jpg"/>
        <s v="https://m.media-amazon.com/images/W/WEBP_402378-T2/images/I/31kDhgD+VYL._SX300_SY300_.jpg"/>
        <s v="https://m.media-amazon.com/images/W/WEBP_402378-T2/images/I/31SFYZqCSeL._SX300_SY300_QL70_FMwebp_.jpg"/>
        <s v="https://m.media-amazon.com/images/I/21qojQDoKWL._SX300_SY300_QL70_FMwebp_.jpg"/>
        <s v="https://m.media-amazon.com/images/W/WEBP_402378-T1/images/I/31hgpO4BxQL._SY445_SX342_QL70_FMwebp_.jpg"/>
        <s v="https://m.media-amazon.com/images/W/WEBP_402378-T2/images/I/313jBpnrJVL._SX300_SY300_QL70_FMwebp_.jpg"/>
        <s v="https://m.media-amazon.com/images/I/51b5sh94f7L._SX300_SY300_QL70_FMwebp_.jpg"/>
        <s v="https://m.media-amazon.com/images/W/WEBP_402378-T1/images/I/31A-v4dVHmL._SX300_SY300_QL70_FMwebp_.jpg"/>
        <s v="https://m.media-amazon.com/images/I/41WPlte6OmL._SY300_SX300_QL70_FMwebp_.jpg"/>
        <s v="https://m.media-amazon.com/images/W/WEBP_402378-T2/images/I/316VkpDJItL._SX300_SY300_QL70_FMwebp_.jpg"/>
        <s v="https://m.media-amazon.com/images/I/41VQTjrYaCL._SX300_SY300_QL70_FMwebp_.jpg"/>
        <s v="https://m.media-amazon.com/images/I/41yrqUum9EL._SY300_SX300_QL70_FMwebp_.jpg"/>
        <s v="https://m.media-amazon.com/images/W/WEBP_402378-T1/images/I/415pqPUbDVL._SX300_SY300_QL70_FMwebp_.jpg"/>
        <s v="https://m.media-amazon.com/images/I/31PzyH4N9xL._SX300_SY300_QL70_FMwebp_.jpg"/>
        <s v="https://m.media-amazon.com/images/W/WEBP_402378-T1/images/I/31DXRMiRYLL._SX300_SY300_QL70_FMwebp_.jpg"/>
        <s v="https://m.media-amazon.com/images/W/WEBP_402378-T1/images/I/51oZKPP1qhL._SY300_SX300_QL70_FMwebp_.jpg"/>
        <s v="https://m.media-amazon.com/images/W/WEBP_402378-T1/images/I/41TMMpVWKqL._SY300_SX300_QL70_FMwebp_.jpg"/>
        <s v="https://m.media-amazon.com/images/I/414eE-M+gfL._SY300_SX300_.jpg"/>
        <s v="https://m.media-amazon.com/images/I/41sJ4KQa5xL._SX300_SY300_QL70_FMwebp_.jpg"/>
        <s v="https://m.media-amazon.com/images/I/417XNLkkFRL._SX300_SY300_QL70_FMwebp_.jpg"/>
        <s v="https://m.media-amazon.com/images/I/31JaiYt3IRL._SX300_SY300_QL70_FMwebp_.jpg"/>
        <s v="https://m.media-amazon.com/images/W/WEBP_402378-T2/images/I/41cAIdLrGPL._SX300_SY300_QL70_FMwebp_.jpg"/>
        <s v="https://m.media-amazon.com/images/W/WEBP_402378-T1/images/I/31pRaPCFqVL._SX300_SY300_QL70_FMwebp_.jpg"/>
        <s v="https://m.media-amazon.com/images/I/51YNXPOgNML._SX300_SY300_QL70_FMwebp_.jpg"/>
        <s v="https://m.media-amazon.com/images/W/WEBP_402378-T1/images/I/41V4DpKc7sL._SX300_SY300_QL70_FMwebp_.jpg"/>
        <s v="https://m.media-amazon.com/images/W/WEBP_402378-T2/images/I/41t3WVUlRmL._SX300_SY300_QL70_FMwebp_.jpg"/>
        <s v="https://m.media-amazon.com/images/W/WEBP_402378-T2/images/I/21SHZOWOynL._SX300_SY300_QL70_FMwebp_.jpg"/>
        <s v="https://m.media-amazon.com/images/I/419vF7uEFEL._SX300_SY300_QL70_FMwebp_.jpg"/>
        <s v="https://m.media-amazon.com/images/W/WEBP_402378-T1/images/I/41JnGOKI2dL._SX300_SY300_QL70_FMwebp_.jpg"/>
        <s v="https://m.media-amazon.com/images/I/414JLnTlLnL._SY300_SX300_QL70_FMwebp_.jpg"/>
        <s v="https://m.media-amazon.com/images/W/WEBP_402378-T1/images/I/41LKiR8QpwL._SX300_SY300_QL70_FMwebp_.jpg"/>
        <s v="https://m.media-amazon.com/images/W/WEBP_402378-T1/images/I/41sKyiPWzAL._SX300_SY300_QL70_FMwebp_.jpg"/>
        <s v="https://m.media-amazon.com/images/I/41Dp3g8y8sL._SX300_SY300_QL70_FMwebp_.jpg"/>
        <s v="https://m.media-amazon.com/images/W/WEBP_402378-T2/images/I/411ZPXAMTlL._SY300_SX300_QL70_FMwebp_.jpg"/>
        <s v="https://m.media-amazon.com/images/I/31Gulp0B-0L._SX300_SY300_QL70_FMwebp_.jpg"/>
        <s v="https://m.media-amazon.com/images/I/519LLyO+jtL._SY300_SX300_.jpg"/>
        <s v="https://m.media-amazon.com/images/I/31B24fjfiTL._SX300_SY300_QL70_FMwebp_.jpg"/>
        <s v="https://m.media-amazon.com/images/W/WEBP_402378-T2/images/I/418ML1Yn1cL._SX300_SY300_QL70_FMwebp_.jpg"/>
        <s v="https://m.media-amazon.com/images/I/41+HYuF5ToL._SY300_SX300_.jpg"/>
        <s v="https://m.media-amazon.com/images/I/41FTyQVamFL._SX300_SY300_QL70_FMwebp_.jpg"/>
        <s v="https://m.media-amazon.com/images/W/WEBP_402378-T2/images/I/51qZekzGLxL._SX300_SY300_QL70_FMwebp_.jpg"/>
        <s v="https://m.media-amazon.com/images/W/WEBP_402378-T1/images/I/41YlkgRwHVL._SX300_SY300_QL70_FMwebp_.jpg"/>
        <s v="https://m.media-amazon.com/images/I/41C6ocE26pL._SX300_SY300_QL70_FMwebp_.jpg"/>
        <s v="https://m.media-amazon.com/images/I/31XPVmD8gUL._SX300_SY300_QL70_FMwebp_.jpg"/>
        <s v="https://m.media-amazon.com/images/W/WEBP_402378-T1/images/I/31qZm3DyDhL._SX300_SY300_QL70_FMwebp_.jpg"/>
        <s v="https://m.media-amazon.com/images/W/WEBP_402378-T2/images/I/31-jt474B1L._SX300_SY300_QL70_FMwebp_.jpg"/>
        <s v="https://m.media-amazon.com/images/I/319gn5l2NSL._SX300_SY300_QL70_FMwebp_.jpg"/>
        <s v="https://m.media-amazon.com/images/I/51oN+8Zs5YL._SY300_SX300_.jpg"/>
        <s v="https://m.media-amazon.com/images/W/WEBP_402378-T2/images/I/41+pYgFJpBL._SY300_SX300_.jpg"/>
        <s v="https://m.media-amazon.com/images/W/WEBP_402378-T2/images/I/418x3St8EAL._SX300_SY300_QL70_FMwebp_.jpg"/>
        <s v="https://m.media-amazon.com/images/I/41714O1hnmS._SY300_SX300_QL70_FMwebp_.jpg"/>
        <s v="https://m.media-amazon.com/images/I/41a-huLVEIL._SX300_SY300_QL70_FMwebp_.jpg"/>
        <s v="https://m.media-amazon.com/images/W/WEBP_402378-T1/images/I/31RwSnyZZ+L._SY300_SX300_.jpg"/>
        <s v="https://m.media-amazon.com/images/W/WEBP_402378-T2/images/I/41LLX-A7eTL._SX300_SY300_QL70_FMwebp_.jpg"/>
        <s v="https://m.media-amazon.com/images/I/41OXzplcjtL._SX300_SY300_QL70_FMwebp_.jpg"/>
        <s v="https://m.media-amazon.com/images/I/4153SQc2VYL._SX300_SY300_QL70_FMwebp_.jpg"/>
        <s v="https://m.media-amazon.com/images/W/WEBP_402378-T1/images/I/21UJ6oKwnoL._SY300_SX300_QL70_FMwebp_.jpg"/>
        <s v="https://m.media-amazon.com/images/W/WEBP_402378-T2/images/I/317ja9m3iHL._SX300_SY300_QL70_FMwebp_.jpg"/>
        <s v="https://m.media-amazon.com/images/W/WEBP_402378-T2/images/I/41svI04SS1L._SX300_SY300_QL70_FMwebp_.jpg"/>
        <s v="https://m.media-amazon.com/images/I/31rniMTmdkL._SX300_SY300_QL70_FMwebp_.jpg"/>
        <s v="https://m.media-amazon.com/images/I/41EQwIB-rKL._SX300_SY300_QL70_FMwebp_.jpg"/>
        <s v="https://m.media-amazon.com/images/I/318JzFxYqtL._SX300_SY300_QL70_FMwebp_.jpg"/>
        <s v="https://m.media-amazon.com/images/I/31GXpZTtghL._SX300_SY300_QL70_FMwebp_.jpg"/>
        <s v="https://m.media-amazon.com/images/I/51i84+E-LgL._SY300_SX300_.jpg"/>
        <s v="https://m.media-amazon.com/images/W/WEBP_402378-T1/images/I/417iICYt3IL._SX300_SY300_QL70_FMwebp_.jpg"/>
        <s v="https://m.media-amazon.com/images/I/41CsMm+ZCgL._SY300_SX300_.jpg"/>
        <s v="https://m.media-amazon.com/images/I/417TQs3uroL._SX300_SY300_QL70_FMwebp_.jpg"/>
        <s v="https://m.media-amazon.com/images/W/WEBP_402378-T1/images/I/413KQ6Ch61L._SX300_SY300_QL70_FMwebp_.jpg"/>
        <s v="https://m.media-amazon.com/images/I/31Anei7Di0L._SX300_SY300_QL70_FMwebp_.jpg"/>
        <s v="https://m.media-amazon.com/images/I/31vN7I58EHL._SX300_SY300_QL70_FMwebp_.jpg"/>
        <s v="https://m.media-amazon.com/images/I/41csvHnDvES._SX300_SY300_QL70_FMwebp_.jpg"/>
        <s v="https://m.media-amazon.com/images/W/WEBP_402378-T1/images/I/31qaROshXhL._SX300_SY300_QL70_FMwebp_.jpg"/>
        <s v="https://m.media-amazon.com/images/W/WEBP_402378-T2/images/I/41--5lc96UL._SX300_SY300_QL70_FMwebp_.jpg"/>
        <s v="https://m.media-amazon.com/images/W/WEBP_402378-T2/images/I/41QEK7WRJbL._SX300_SY300_QL70_FMwebp_.jpg"/>
        <s v="https://m.media-amazon.com/images/I/519Sexv76CL._SY300_SX300_QL70_FMwebp_.jpg"/>
        <s v="https://m.media-amazon.com/images/I/41iBNm2ivFL._SX300_SY300_QL70_FMwebp_.jpg"/>
        <s v="https://m.media-amazon.com/images/I/413w7idJYKL._SX300_SY300_QL70_FMwebp_.jpg"/>
        <s v="https://m.media-amazon.com/images/W/WEBP_402378-T1/images/I/41MJ2hsq4LL._SX300_SY300_QL70_FMwebp_.jpg"/>
        <s v="https://m.media-amazon.com/images/I/31nbqS8FhKL._SX300_SY300_QL70_FMwebp_.jpg"/>
        <s v="https://m.media-amazon.com/images/W/WEBP_402378-T1/images/I/51mvimcd7EL._SY445_SX342_QL70_FMwebp_.jpg"/>
        <s v="https://m.media-amazon.com/images/I/41zqeckaQtS._SY300_SX300_QL70_FMwebp_.jpg"/>
        <s v="https://m.media-amazon.com/images/W/WEBP_402378-T2/images/I/41AQNOLe6GL._SX300_SY300_QL70_FMwebp_.jpg"/>
        <s v="https://m.media-amazon.com/images/W/WEBP_402378-T1/images/I/31i-KNZeKML._SX300_SY300_QL70_FMwebp_.jpg"/>
        <s v="https://m.media-amazon.com/images/W/WEBP_402378-T1/images/I/31M+TYWPdQL._SY300_SX300_.jpg"/>
        <s v="https://m.media-amazon.com/images/W/WEBP_402378-T1/images/I/41q7gsgB+gL._SY300_SX300_.jpg"/>
        <s v="https://m.media-amazon.com/images/I/41VG2A4BrbL._SX300_SY300_QL70_FMwebp_.jpg"/>
        <s v="https://m.media-amazon.com/images/I/51OQUmSwngL._SX300_SY300_QL70_FMwebp_.jpg"/>
        <s v="https://m.media-amazon.com/images/I/31TSknJ2JbL._SY300_SX300_QL70_FMwebp_.jpg"/>
        <s v="https://m.media-amazon.com/images/I/313Cd59228L._SX300_SY300_QL70_FMwebp_.jpg"/>
        <s v="https://m.media-amazon.com/images/W/WEBP_402378-T2/images/I/41nYaR0z9fL._SX300_SY300_QL70_FMwebp_.jpg"/>
        <s v="https://m.media-amazon.com/images/W/WEBP_402378-T1/images/I/61Vt5Egqf4L._SY445_SX342_QL70_FMwebp_.jpg"/>
        <s v="https://m.media-amazon.com/images/I/51G5KRUKOgL._SX300_SY300_QL70_FMwebp_.jpg"/>
        <s v="https://m.media-amazon.com/images/I/41nfxayjM9L._SX300_SY300_QL70_FMwebp_.jpg"/>
        <s v="https://m.media-amazon.com/images/I/21OPu5-M3qL._SX300_SY300_QL70_FMwebp_.jpg"/>
        <s v="https://m.media-amazon.com/images/W/WEBP_402378-T2/images/I/4145oJH-y0L._SX300_SY300_QL70_FMwebp_.jpg"/>
        <s v="https://m.media-amazon.com/images/W/WEBP_402378-T2/images/I/31U-ACCgQ1L._SX300_SY300_QL70_FMwebp_.jpg"/>
        <s v="https://m.media-amazon.com/images/I/31t6ATbG1jL._SX300_SY300_QL70_FMwebp_.jpg"/>
        <s v="https://m.media-amazon.com/images/W/WEBP_402378-T2/images/I/21Kb8kWuKTL._SX300_SY300_QL70_FMwebp_.jpg"/>
        <s v="https://m.media-amazon.com/images/W/WEBP_402378-T1/images/I/51IE+nI0KGL._SY300_SX300_.jpg"/>
        <s v="https://m.media-amazon.com/images/I/41XrOa1+-PL._SY300_SX300_.jpg"/>
        <s v="https://m.media-amazon.com/images/I/41VM+D8AGWL._SY300_SX300_.jpg"/>
        <s v="https://m.media-amazon.com/images/W/WEBP_402378-T2/images/I/31RWtNDo6EL._SX300_SY300_QL70_FMwebp_.jpg"/>
        <s v="https://m.media-amazon.com/images/W/WEBP_402378-T1/images/I/41lZEy8e9DL._SX300_SY300_QL70_FMwebp_.jpg"/>
        <s v="https://m.media-amazon.com/images/W/WEBP_402378-T2/images/I/41mtYvY3VdS._SX300_SY300_QL70_FMwebp_.jpg"/>
        <s v="https://m.media-amazon.com/images/I/41IJvfYMaZL._SY300_SX300_QL70_FMwebp_.jpg"/>
        <s v="https://m.media-amazon.com/images/W/WEBP_402378-T2/images/I/411uVIJr+QL._SY300_SX300_.jpg"/>
        <s v="https://m.media-amazon.com/images/I/21TQo2rZRbL._SX300_SY300_QL70_FMwebp_.jpg"/>
        <s v="https://m.media-amazon.com/images/I/41iHB-nmy8L._SX300_SY300_QL70_FMwebp_.jpg"/>
        <s v="https://m.media-amazon.com/images/W/WEBP_402378-T1/images/I/414PLTPvJBL._SX300_SY300_QL70_FMwebp_.jpg"/>
        <s v="https://m.media-amazon.com/images/I/51pFS9lDzML._SY300_SX300_QL70_FMwebp_.jpg"/>
        <s v="https://m.media-amazon.com/images/W/WEBP_402378-T2/images/I/31uAkMaOShS._SX300_SY300_QL70_FMwebp_.jpg"/>
        <s v="https://m.media-amazon.com/images/I/41yPeG8kXxL._SX300_SY300_QL70_FMwebp_.jpg"/>
        <s v="https://m.media-amazon.com/images/W/WEBP_402378-T1/images/I/41ZvKRULvDL._SY445_SX342_QL70_FMwebp_.jpg"/>
        <s v="https://m.media-amazon.com/images/I/41EuzetRjTL._SX300_SY300_QL70_FMwebp_.jpg"/>
        <s v="https://m.media-amazon.com/images/I/31vL9-jaaJL._SX300_SY300_QL70_FMwebp_.jpg"/>
        <s v="https://m.media-amazon.com/images/I/41OZjIUftuL._SX300_SY300_QL70_FMwebp_.jpg"/>
        <s v="https://m.media-amazon.com/images/I/41xLjSyJtYL._SX300_SY300_QL70_FMwebp_.jpg"/>
        <s v="https://m.media-amazon.com/images/I/51CyJ9dUiWL._SX300_SY300_QL70_FMwebp_.jpg"/>
        <s v="https://m.media-amazon.com/images/I/31hXo964hqL._SY300_SX300_QL70_FMwebp_.jpg"/>
        <s v="https://m.media-amazon.com/images/I/51RQbF6ZuLL._SX300_SY300_QL70_FMwebp_.jpg"/>
        <s v="https://m.media-amazon.com/images/W/WEBP_402378-T1/images/I/41tcKYuBPSL._SX300_SY300_QL70_FMwebp_.jpg"/>
        <s v="https://m.media-amazon.com/images/W/WEBP_402378-T1/images/I/41Xg2TPKwyL._SX300_SY300_QL70_FMwebp_.jpg"/>
        <s v="https://m.media-amazon.com/images/W/WEBP_402378-T1/images/I/313WfOy8VSL._SX300_SY300_QL70_FMwebp_.jpg"/>
        <s v="https://m.media-amazon.com/images/W/WEBP_402378-T2/images/I/41ut+j+REdL._SY300_SX300_.jpg"/>
        <s v="https://m.media-amazon.com/images/I/319t03ZuOML._SX300_SY300_QL70_FMwebp_.jpg"/>
        <s v="https://images-na.ssl-images-amazon.com/images/W/WEBP_402378-T1/images/I/41EK0QNFSUL._SX300_SY300_QL70_FMwebp_.jpg"/>
        <s v="https://m.media-amazon.com/images/I/41FQI5F2OiL._SX300_SY300_QL70_FMwebp_.jpg"/>
        <s v="https://m.media-amazon.com/images/I/414iVhwacbL._SX300_SY300_QL70_FMwebp_.jpg"/>
        <s v="https://m.media-amazon.com/images/I/31W1xfnsOPL._SY300_SX300_QL70_FMwebp_.jpg"/>
        <s v="https://m.media-amazon.com/images/W/WEBP_402378-T2/images/I/31Ly7OehCGL._SX300_SY300_QL70_FMwebp_.jpg"/>
        <s v="https://m.media-amazon.com/images/W/WEBP_402378-T2/images/I/41emm+fTJmL._SX300_SY300_.jpg"/>
        <s v="https://m.media-amazon.com/images/I/41jJsvzPK0L._SY445_SX342_QL70_FMwebp_.jpg"/>
        <s v="https://m.media-amazon.com/images/W/WEBP_402378-T1/images/I/31B8Pd1SmLL._SX300_SY300_QL70_FMwebp_.jpg"/>
        <s v="https://m.media-amazon.com/images/W/WEBP_402378-T2/images/I/41-76LhAc4S._SX300_SY300_QL70_FMwebp_.jpg"/>
        <s v="https://m.media-amazon.com/images/I/41NJizePolL._SX300_SY300_QL70_FMwebp_.jpg"/>
        <s v="https://m.media-amazon.com/images/I/31jWfV8N6+L._SY300_SX300_.jpg"/>
        <s v="https://m.media-amazon.com/images/I/31RLcOp57gL._SX300_SY300_QL70_FMwebp_.jpg"/>
        <s v="https://m.media-amazon.com/images/W/WEBP_402378-T2/images/I/51ngprQwafL._SY300_SX300_QL70_FMwebp_.jpg"/>
        <s v="https://m.media-amazon.com/images/W/WEBP_402378-T2/images/I/21rLuqop7cL._SY300_SX300_QL70_FMwebp_.jpg"/>
        <s v="https://m.media-amazon.com/images/W/WEBP_402378-T1/images/I/318oSoMwjsL._SX300_SY300_QL70_FMwebp_.jpg"/>
        <s v="https://m.media-amazon.com/images/I/41EzVyKoA0L._SY445_SX342_QL70_FMwebp_.jpg"/>
        <s v="https://m.media-amazon.com/images/W/WEBP_402378-T1/images/I/31+mSNSzKXL._SY300_SX300_.jpg"/>
        <s v="https://m.media-amazon.com/images/I/314V87LweLL._SX300_SY300_QL70_FMwebp_.jpg"/>
        <s v="https://m.media-amazon.com/images/W/WEBP_402378-T1/images/I/31RZz5dsEVL._SX300_SY300_QL70_FMwebp_.jpg"/>
        <s v="https://m.media-amazon.com/images/I/316y4IIKD6L._SX300_SY300_QL70_FMwebp_.jpg"/>
        <s v="https://m.media-amazon.com/images/I/21954ou6hSL._SX300_SY300_QL70_FMwebp_.jpg"/>
        <s v="https://m.media-amazon.com/images/W/WEBP_402378-T1/images/I/41MrcJcvi3L._SX300_SY300_QL70_FMwebp_.jpg"/>
        <s v="https://m.media-amazon.com/images/I/51SvK5l5JRL._SX300_SY300_QL70_FMwebp_.jpg"/>
        <s v="https://m.media-amazon.com/images/I/31TnmukIucL._SX300_SY300_QL70_FMwebp_.jpg"/>
        <s v="https://m.media-amazon.com/images/W/WEBP_402378-T2/images/I/31991seDfcL._SY300_SX300_QL70_FMwebp_.jpg"/>
        <s v="https://m.media-amazon.com/images/W/WEBP_402378-T1/images/I/41875hbgKyL._SY300_SX300_QL70_FMwebp_.jpg"/>
        <s v="https://m.media-amazon.com/images/W/WEBP_402378-T2/images/I/419H62Is66L._SX300_SY300_QL70_FMwebp_.jpg"/>
        <s v="https://m.media-amazon.com/images/I/41Lfns2oFNL._SX300_SY300_QL70_FMwebp_.jpg"/>
        <s v="https://m.media-amazon.com/images/W/WEBP_402378-T1/images/I/21df9THeM-L._SX300_SY300_QL70_FMwebp_.jpg"/>
        <s v="https://m.media-amazon.com/images/I/41SWYTwG5-L._SX300_SY300_QL70_FMwebp_.jpg"/>
        <s v="https://m.media-amazon.com/images/I/31YvxM2eDDL._SX300_SY300_QL70_FMwebp_.jpg"/>
        <s v="https://m.media-amazon.com/images/W/WEBP_402378-T1/images/I/31l0oxTSJuL._SX300_SY300_QL70_FMwebp_.jpg"/>
        <s v="https://m.media-amazon.com/images/W/WEBP_402378-T1/images/I/41lGZWRZqOS._SX300_SY300_QL70_FMwebp_.jpg"/>
        <s v="https://m.media-amazon.com/images/W/WEBP_402378-T1/images/I/310umqMFDRL._SX300_SY300_QL70_FMwebp_.jpg"/>
        <s v="https://m.media-amazon.com/images/W/WEBP_402378-T1/images/I/41e5RU3gPHL._SX300_SY300_QL70_FMwebp_.jpg"/>
        <s v="https://m.media-amazon.com/images/I/319pDZDL+sL._SY300_SX300_.jpg"/>
        <s v="https://m.media-amazon.com/images/I/41bdE73aspL._SX300_SY300_QL70_FMwebp_.jpg"/>
        <s v="https://m.media-amazon.com/images/W/WEBP_402378-T2/images/I/31pzC6I+bEL._SY300_SX300_.jpg"/>
        <s v="https://m.media-amazon.com/images/I/41VYlxCZqLL._SX300_SY300_QL70_FMwebp_.jpg"/>
        <s v="https://m.media-amazon.com/images/I/31MEXd6TAoL._SX300_SY300_QL70_FMwebp_.jpg"/>
        <s v="https://m.media-amazon.com/images/I/41ady4ISpWL._SX300_SY300_QL70_FMwebp_.jpg"/>
        <s v="https://m.media-amazon.com/images/W/WEBP_402378-T1/images/I/413XAuyrxWL._SX300_SY300_QL70_FMwebp_.jpg"/>
        <s v="https://m.media-amazon.com/images/W/WEBP_402378-T1/images/I/51y3Y6qZScL._SY300_SX300_QL70_FMwebp_.jpg"/>
        <s v="https://m.media-amazon.com/images/I/41-iQHWCwHL._SX300_SY300_QL70_FMwebp_.jpg"/>
        <s v="https://m.media-amazon.com/images/W/WEBP_402378-T1/images/I/31oK2IDhhLL._SX300_SY300_QL70_FMwebp_.jpg"/>
        <s v="https://m.media-amazon.com/images/I/41qqrzjPySL._SX300_SY300_QL70_FMwebp_.jpg"/>
        <s v="https://m.media-amazon.com/images/I/31kbrfC16XL._SX300_SY300_QL70_FMwebp_.jpg"/>
        <s v="https://m.media-amazon.com/images/W/WEBP_402378-T2/images/I/41RI-hzCnvL._SY300_SX300_QL70_FMwebp_.jpg"/>
        <s v="https://m.media-amazon.com/images/W/WEBP_402378-T1/images/I/21vWJo4CXKL._SX300_SY300_QL70_FMwebp_.jpg"/>
        <s v="https://m.media-amazon.com/images/I/41Yb7bZL3nL._SX300_SY300_QL70_FMwebp_.jpg"/>
        <s v="https://m.media-amazon.com/images/W/WEBP_402378-T1/images/I/41buv8eJQtL._SX300_SY300_QL70_FMwebp_.jpg"/>
        <s v="https://m.media-amazon.com/images/I/31Ex4oSr8RL._SX300_SY300_QL70_FMwebp_.jpg"/>
        <s v="https://m.media-amazon.com/images/I/21ywp-zfTjL._SY445_SX342_QL70_FMwebp_.jpg"/>
        <s v="https://m.media-amazon.com/images/I/41WfA7FDnzL._SX300_SY300_QL70_FMwebp_.jpg"/>
        <s v="https://m.media-amazon.com/images/W/WEBP_402378-T2/images/I/411NB1EXJNL._SY300_SX300_QL70_FMwebp_.jpg"/>
        <s v="https://m.media-amazon.com/images/W/WEBP_402378-T2/images/I/51kEztAe73L._SX300_SY300_QL70_FMwebp_.jpg"/>
        <s v="https://m.media-amazon.com/images/W/WEBP_402378-T1/images/I/315uFBgWK3L._SX300_SY300_QL70_FMwebp_.jpg"/>
        <s v="https://m.media-amazon.com/images/W/WEBP_402378-T2/images/I/41UBtJFuwEL._SX300_SY300_QL70_FMwebp_.jpg"/>
        <s v="https://m.media-amazon.com/images/W/WEBP_402378-T2/images/I/41g0U0-t1RL._SX300_SY300_QL70_FMwebp_.jpg"/>
        <s v="https://m.media-amazon.com/images/W/WEBP_402378-T1/images/I/41A6EmdtN8L._SY300_SX300_QL70_FMwebp_.jpg"/>
        <s v="https://m.media-amazon.com/images/W/WEBP_402378-T2/images/I/41Ps3i9b4HL._SY300_SX300_QL70_FMwebp_.jpg"/>
        <s v="https://m.media-amazon.com/images/W/WEBP_402378-T1/images/I/41C90o+3GOL._SX300_SY300_.jpg"/>
        <s v="https://m.media-amazon.com/images/W/WEBP_402378-T2/images/I/41iZgQu0WLL._SY300_SX300_QL70_FMwebp_.jpg"/>
        <s v="https://m.media-amazon.com/images/I/31B-f4QcESS._SX300_SY300_QL70_FMwebp_.jpg"/>
        <s v="https://m.media-amazon.com/images/W/WEBP_402378-T1/images/I/314qO8dyvRL._SX300_SY300_QL70_FMwebp_.jpg"/>
        <s v="https://m.media-amazon.com/images/W/WEBP_402378-T1/images/I/41d2SJq5sxL._SX300_SY300_QL70_FMwebp_.jpg"/>
        <s v="https://m.media-amazon.com/images/W/WEBP_402378-T1/images/I/31+EgPqYa6L._SX300_SY300_.jpg"/>
        <s v="https://m.media-amazon.com/images/I/414gUKUBHML._SX300_SY300_QL70_FMwebp_.jpg"/>
        <s v="https://m.media-amazon.com/images/W/WEBP_402378-T2/images/I/410GwzE+TrL._SX342_SY445_.jpg"/>
        <s v="https://m.media-amazon.com/images/W/WEBP_402378-T1/images/I/41JWKjRa+PL._SX300_SY300_.jpg"/>
        <s v="https://m.media-amazon.com/images/I/41UGgTLOD4L._SX300_SY300_QL70_FMwebp_.jpg"/>
        <s v="https://m.media-amazon.com/images/I/41asnfU59KL._SY445_SX342_QL70_FMwebp_.jpg"/>
        <s v="https://m.media-amazon.com/images/I/41EFR4bxzeL._SX300_SY300_QL70_FMwebp_.jpg"/>
        <s v="https://m.media-amazon.com/images/W/WEBP_402378-T1/images/I/41kr7l+z1FL._SY300_SX300_.jpg"/>
        <s v="https://m.media-amazon.com/images/W/WEBP_402378-T2/images/I/41UoZi45q9L._SX300_SY300_QL70_FMwebp_.jpg"/>
        <s v="https://m.media-amazon.com/images/W/WEBP_402378-T2/images/I/41lYqkaeadL._SX300_SY300_QL70_FMwebp_.jpg"/>
        <s v="https://m.media-amazon.com/images/W/WEBP_402378-T2/images/I/51fYpZRmZ2L._SX300_SY300_QL70_FMwebp_.jpg"/>
        <s v="https://m.media-amazon.com/images/W/WEBP_402378-T2/images/I/31C71rcp+1L._SY300_SX300_.jpg"/>
        <s v="https://m.media-amazon.com/images/I/41EI+3OYGaL._SY300_SX300_.jpg"/>
        <s v="https://m.media-amazon.com/images/I/41cZE9HcRUL._SX300_SY300_QL70_FMwebp_.jpg"/>
        <s v="https://m.media-amazon.com/images/I/31Sh9NZmX-L._SX300_SY300_QL70_FMwebp_.jpg"/>
        <s v="https://m.media-amazon.com/images/I/41+oy999w7L._SY300_SX300_.jpg"/>
        <s v="https://m.media-amazon.com/images/W/WEBP_402378-T2/images/I/417Fqdo6KJL._SX300_SY300_QL70_FMwebp_.jpg"/>
        <s v="https://m.media-amazon.com/images/W/WEBP_402378-T1/images/I/411S8WHOsXL._SX300_SY300_QL70_FMwebp_.jpg"/>
        <s v="https://m.media-amazon.com/images/I/417VKyMXuYL._SX300_SY300_QL70_FMwebp_.jpg"/>
        <s v="https://m.media-amazon.com/images/W/WEBP_402378-T1/images/I/31gRT7Gvw7L._SY300_SX300_QL70_FMwebp_.jpg"/>
        <s v="https://m.media-amazon.com/images/W/WEBP_402378-T1/images/I/41hoHTbN5rL._SX300_SY300_QL70_FMwebp_.jpg"/>
        <s v="https://m.media-amazon.com/images/W/WEBP_402378-T2/images/I/41HoeX-PcDL._SY445_SX342_QL70_FMwebp_.jpg"/>
        <s v="https://m.media-amazon.com/images/I/41R4IgGsMaL._SX300_SY300_QL70_FMwebp_.jpg"/>
        <s v="https://m.media-amazon.com/images/W/WEBP_402378-T2/images/I/41mcGL9ei0L._SX300_SY300_QL70_FMwebp_.jpg"/>
        <s v="https://m.media-amazon.com/images/W/WEBP_402378-T1/images/I/51Ule90yh0L._SX300_SY300_QL70_FMwebp_.jpg"/>
        <s v="https://m.media-amazon.com/images/I/41Fo2P8-4ZL._SY300_SX300_QL70_FMwebp_.jpg"/>
        <s v="https://m.media-amazon.com/images/W/WEBP_402378-T2/images/I/41F-EWC+v+L._SY300_SX300_.jpg"/>
        <s v="https://m.media-amazon.com/images/W/WEBP_402378-T1/images/I/41Qu+vkjbcL._SY300_SX300_.jpg"/>
        <s v="https://m.media-amazon.com/images/I/51V0CstI47L._SX300_SY300_QL70_FMwebp_.jpg"/>
        <s v="https://m.media-amazon.com/images/W/WEBP_402378-T1/images/I/41pb+fODkVL._SX300_SY300_.jpg"/>
        <s v="https://m.media-amazon.com/images/I/310R9iLp3mL._SX300_SY300_QL70_FMwebp_.jpg"/>
        <s v="https://m.media-amazon.com/images/W/WEBP_402378-T2/images/I/31YEW0-SNcL._SX300_SY300_QL70_FMwebp_.jpg"/>
        <s v="https://m.media-amazon.com/images/W/WEBP_402378-T1/images/I/51IMz58igdL._SX300_SY300_QL70_FMwebp_.jpg"/>
        <s v="https://m.media-amazon.com/images/I/21NKf-n3WdL._SX300_SY300_QL70_FMwebp_.jpg"/>
        <s v="https://m.media-amazon.com/images/I/4108k4zDdOL._SY300_SX300_QL70_FMwebp_.jpg"/>
        <s v="https://m.media-amazon.com/images/I/41hBHbn0KFL._SX300_SY300_QL70_FMwebp_.jpg"/>
        <s v="https://m.media-amazon.com/images/I/41QKvmjpVFL._SX300_SY300_QL70_FMwebp_.jpg"/>
        <s v="https://m.media-amazon.com/images/W/WEBP_402378-T1/images/I/413b+0JACfL._SX300_SY300_.jpg"/>
        <s v="https://m.media-amazon.com/images/I/41XXDlWCBDL._SX300_SY300_QL70_FMwebp_.jpg"/>
        <s v="https://m.media-amazon.com/images/I/31hQyi26uAL._SX300_SY300_QL70_FMwebp_.jpg"/>
        <s v="https://m.media-amazon.com/images/W/WEBP_402378-T2/images/I/51wxUA6-CBL._SX300_SY300_QL70_FMwebp_.jpg"/>
        <s v="https://m.media-amazon.com/images/I/31Y+l9J1nYL._SY300_SX300_.jpg"/>
        <s v="https://m.media-amazon.com/images/I/41wCglxg9qL._SX300_SY300_QL70_FMwebp_.jpg"/>
        <s v="https://m.media-amazon.com/images/I/31HohsWo-+L._SY445_SX342_.jpg"/>
        <s v="https://m.media-amazon.com/images/W/WEBP_402378-T2/images/I/31B7DwG79FL._SY445_SX342_QL70_FMwebp_.jpg"/>
        <s v="https://m.media-amazon.com/images/W/WEBP_402378-T1/images/I/31uBcZhDMjL._SX300_SY300_QL70_FMwebp_.jpg"/>
        <s v="https://m.media-amazon.com/images/W/WEBP_402378-T1/images/I/41XtCfScreS._SX300_SY300_QL70_FMwebp_.jpg"/>
        <s v="https://m.media-amazon.com/images/I/41jv4fqU1EL._SY300_SX300_QL70_FMwebp_.jpg"/>
        <s v="https://m.media-amazon.com/images/W/WEBP_402378-T2/images/I/41NSz+RdSoL._SX342_SY445_.jpg"/>
        <s v="https://m.media-amazon.com/images/I/416VJv+z7CL._SY300_SX300_.jpg"/>
        <s v="https://m.media-amazon.com/images/I/41Mm2LXiZrL._SX300_SY300_QL70_FMwebp_.jpg"/>
        <s v="https://m.media-amazon.com/images/I/31afXBXOUVL._SX300_SY300_QL70_FMwebp_.jpg"/>
        <s v="https://m.media-amazon.com/images/W/WEBP_402378-T2/images/I/41BMEYjkguL._SY300_SX300_QL70_FMwebp_.jpg"/>
        <s v="https://m.media-amazon.com/images/W/WEBP_402378-T1/images/I/51B4Ea7gRCL._SX300_SY300_QL70_FMwebp_.jpg"/>
        <s v="https://m.media-amazon.com/images/I/41xjCi0e7GL._SX300_SY300_QL70_FMwebp_.jpg"/>
        <s v="https://m.media-amazon.com/images/I/41mZWS7bb+L._SX342_SY445_.jpg"/>
        <s v="https://m.media-amazon.com/images/I/41ugz3c3G1L._SY300_SX300_QL70_FMwebp_.jpg"/>
        <s v="https://m.media-amazon.com/images/W/WEBP_402378-T1/images/I/31QVpoSYsrL._SX300_SY300_QL70_FMwebp_.jpg"/>
        <s v="https://m.media-amazon.com/images/W/WEBP_402378-T1/images/I/41VOCgvMKJL._SX300_SY300_QL70_FMwebp_.jpg"/>
        <s v="https://m.media-amazon.com/images/I/41Peadim8bL._SX300_SY300_QL70_FMwebp_.jpg"/>
        <s v="https://m.media-amazon.com/images/I/415634DtKfL._SX300_SY300_QL70_FMwebp_.jpg"/>
        <s v="https://m.media-amazon.com/images/W/WEBP_402378-T1/images/I/41YFjcEIwWL._SX300_SY300_QL70_FMwebp_.jpg"/>
        <s v="https://m.media-amazon.com/images/I/31grDt8hrBS._SX300_SY300_QL70_FMwebp_.jpg"/>
        <s v="https://m.media-amazon.com/images/I/41+zSXivpML._SY300_SX300_.jpg"/>
        <s v="https://m.media-amazon.com/images/I/41hYZPZaWfS._SX300_SY300_QL70_FMwebp_.jpg"/>
        <s v="https://m.media-amazon.com/images/I/31rcvrnc1RL._SX300_SY300_QL70_FMwebp_.jpg"/>
        <s v="https://m.media-amazon.com/images/W/WEBP_402378-T1/images/I/414fV+i+rcL._SY300_SX300_.jpg"/>
        <s v="https://m.media-amazon.com/images/W/WEBP_402378-T1/images/I/51rf2161JNL._SX300_SY300_QL70_FMwebp_.jpg"/>
        <s v="https://m.media-amazon.com/images/I/41CAIlYtE+L._SY300_SX300_.jpg"/>
        <s v="https://m.media-amazon.com/images/W/WEBP_402378-T2/images/I/41vooC+8vUL._SY300_SX300_.jpg"/>
        <s v="https://m.media-amazon.com/images/I/418vOzm6DZL._SX300_SY300_QL70_FMwebp_.jpg"/>
        <s v="https://m.media-amazon.com/images/I/310wgAGevYL._SY445_SX342_QL70_FMwebp_.jpg"/>
        <s v="https://m.media-amazon.com/images/W/WEBP_402378-T2/images/I/414WPLTqm0L._SX300_SY300_QL70_FMwebp_.jpg"/>
        <s v="https://m.media-amazon.com/images/W/WEBP_402378-T2/images/I/31RpzeqSq3L._SX300_SY300_QL70_FMwebp_.jpg"/>
        <s v="https://m.media-amazon.com/images/I/41d7YWtyLCL._SX300_SY300_QL70_FMwebp_.jpg"/>
        <s v="https://m.media-amazon.com/images/W/WEBP_402378-T2/images/I/51M0UevRosL._SY300_SX300_QL70_FMwebp_.jpg"/>
        <s v="https://m.media-amazon.com/images/I/41zyYoNFiGL._SX300_SY300_QL70_FMwebp_.jpg"/>
        <s v="https://m.media-amazon.com/images/W/WEBP_402378-T1/images/I/51eq6GwXn-L._SX300_SY300_QL70_FMwebp_.jpg"/>
        <s v="https://m.media-amazon.com/images/W/WEBP_402378-T2/images/I/310sR2giQrL._SX300_SY300_QL70_FMwebp_.jpg"/>
        <s v="https://m.media-amazon.com/images/W/WEBP_402378-T2/images/I/21JwUdnWL4L._SX300_SY300_QL70_FMwebp_.jpg"/>
        <s v="https://m.media-amazon.com/images/I/41n90w1dlJL._SY445_SX342_QL70_FMwebp_.jpg"/>
        <s v="https://m.media-amazon.com/images/I/41wOaCtfCZL._SY300_SX300_QL70_FMwebp_.jpg"/>
        <s v="https://m.media-amazon.com/images/W/WEBP_402378-T1/images/I/31gr8xzOhEL._SX300_SY300_QL70_FMwebp_.jpg"/>
        <s v="https://m.media-amazon.com/images/I/51HzkPoNUzL._SX300_SY300_QL70_FMwebp_.jpg"/>
        <s v="https://m.media-amazon.com/images/W/WEBP_402378-T1/images/I/41UHdKluMBL._SY300_SX300_QL70_FMwebp_.jpg"/>
        <s v="https://m.media-amazon.com/images/W/WEBP_402378-T2/images/I/51WNhYBloRL._SY300_SX300_QL70_FMwebp_.jpg"/>
        <s v="https://m.media-amazon.com/images/W/WEBP_402378-T1/images/I/41lsUHKNfSL._SY300_SX300_QL70_FMwebp_.jpg"/>
        <s v="https://m.media-amazon.com/images/W/WEBP_402378-T1/images/I/41KMMCNMM1L._SX300_SY300_QL70_FMwebp_.jpg"/>
        <s v="https://m.media-amazon.com/images/I/41JyZuDzDgL._SX300_SY300_QL70_FMwebp_.jpg"/>
        <s v="https://m.media-amazon.com/images/I/51GEjZAmNRL._SX300_SY300_QL70_FMwebp_.jpg"/>
        <s v="https://m.media-amazon.com/images/W/WEBP_402378-T1/images/I/519f6z2dnPL._SY300_SX300_QL70_FMwebp_.jpg"/>
        <s v="https://m.media-amazon.com/images/I/41fDdRtjfxL._SY445_SX342_QL70_FMwebp_.jpg"/>
        <s v="https://m.media-amazon.com/images/I/41gzDxk4+kL._SY300_SX300_.jpg"/>
        <s v="https://m.media-amazon.com/images/W/WEBP_402378-T1/images/I/41qmt2a159L._SX300_SY300_QL70_FMwebp_.jpg"/>
        <s v="https://m.media-amazon.com/images/W/WEBP_402378-T1/images/I/51pNg1Zy4+L._SX300_SY300_.jpg"/>
        <s v="https://m.media-amazon.com/images/W/WEBP_402378-T1/images/I/51J2Wk-+c+L._SY300_SX300_.jpg"/>
      </sharedItems>
    </cacheField>
    <cacheField name="Product_link" numFmtId="0">
      <sharedItems count="1361">
        <s v="https://www.amazon.in/Wayona-Braided-WN3LG1-Syncing-Charging/dp/B07JW9H4J1/ref=sr_1_1?qid=1672909124 &amp; s=electronics &amp; sr=1-1"/>
        <s v="https://www.amazon.in/Ambrane-Unbreakable-Charging-Braided-Cable/dp/B098NS6PVG/ref=sr_1_2?qid=1672909124 &amp; s=electronics &amp; sr=1-2"/>
        <s v="https://www.amazon.in/Sounce-iPhone-Charging-Compatible-Devices/dp/B096MSW6CT/ref=sr_1_3?qid=1672909124 &amp; s=electronics &amp; sr=1-3"/>
        <s v="https://www.amazon.in/Deuce-300-Resistant-Tangle-Free-Transmission/dp/B08HDJ86NZ/ref=sr_1_4?qid=1672909124 &amp; s=electronics &amp; sr=1-4"/>
        <s v="https://www.amazon.in/Portronics-Konnect-POR-1080-Charging-Function/dp/B08CF3B7N1/ref=sr_1_5?qid=1672909124 &amp; s=electronics &amp; sr=1-5"/>
        <s v="https://www.amazon.in/Solero-TB301-Charging-480Mbps-1-5-Meter/dp/B08Y1TFSP6/ref=sr_1_6?qid=1672909124 &amp; s=electronics &amp; sr=1-6"/>
        <s v="https://www.amazon.in/boAt-Micro-USB-Tangle-Free-Transmission/dp/B08WRWPM22/ref=sr_1_8?qid=1672909124 &amp; s=electronics &amp; sr=1-8"/>
        <s v="https://www.amazon.in/MI-MTCY001IN-USB-Type-C-Cable/dp/B08DDRGWTJ/ref=sr_1_9?qid=1672909124 &amp; s=electronics &amp; sr=1-9"/>
        <s v="https://www.amazon.in/TP-Link-TL-WN725N-150Mbps-Wireless-Adapter/dp/B008IFXQFU/ref=sr_1_10?qid=1672909124 &amp; s=electronics &amp; sr=1-10"/>
        <s v="https://www.amazon.in/Ambrane-Unbreakable-Charging-Braided-Android/dp/B082LZGK39/ref=sr_1_11?qid=1672909124 &amp; s=electronics &amp; sr=1-11"/>
        <s v="https://www.amazon.in/Portronics-POR-1081-Charging-1-2Meter-Function/dp/B08CF3D7QR/ref=sr_1_12?qid=1672909124 &amp; s=electronics &amp; sr=1-12"/>
        <s v="https://www.amazon.in/Rugged-Extra-Tough-Unbreakable-Braided/dp/B0789LZTCJ/ref=sr_1_13?qid=1672909124 &amp; s=electronics &amp; sr=1-13"/>
        <s v="https://www.amazon.in/AmazonBasics-Flexible-HDMI-Cable-3-Foot/dp/B07KSMBL2H/ref=sr_1_14?qid=1672909124 &amp; s=electronics &amp; sr=1-14"/>
        <s v="https://www.amazon.in/Portronics-Konnect-Delivery-Support-Braided/dp/B085DTN6R2/ref=sr_1_15?qid=1672909124 &amp; s=electronics &amp; sr=1-15"/>
        <s v="https://www.amazon.in/Portronics-Konnect-POR-1401-Charging-Function/dp/B09KLVMZ3B/ref=sr_1_16?qid=1672909124 &amp; s=electronics &amp; sr=1-16"/>
        <s v="https://www.amazon.in/Mi-Braided-USB-Type-C-Cable/dp/B083342NKJ/ref=sr_1_17?qid=1672909124 &amp; s=electronics &amp; sr=1-17"/>
        <s v="https://www.amazon.in/MI-inches-Ready-Android-L32M7-5AIN/dp/B0B6F7LX4C/ref=sr_1_18?qid=1672909124 &amp; s=electronics &amp; sr=1-18"/>
        <s v="https://www.amazon.in/Ambrane-Unbreakable-Charging-Braided-Cable/dp/B082LSVT4B/ref=sr_1_19?qid=1672909124 &amp; s=electronics &amp; sr=1-19"/>
        <s v="https://www.amazon.in/boAt-A325-Tangle-Free-Charging-Transmission/dp/B08WRBG3XW/ref=sr_1_20?qid=1672909124 &amp; s=electronics &amp; sr=1-20"/>
        <s v="https://www.amazon.in/LG-inches-Ready-Smart-32LM563BPTC/dp/B08DPLCM6T/ref=sr_1_21?qid=1672909124 &amp; s=electronics &amp; sr=1-21"/>
        <s v="https://www.amazon.in/DURACELL-Lightning-Certified-braided-Devices/dp/B09C6HXFC1/ref=sr_1_22?qid=1672909124 &amp; s=electronics &amp; sr=1-22"/>
        <s v="https://www.amazon.in/Adapter-Projector-Computer-Laptop-Projectors/dp/B085194JFL/ref=sr_1_23?qid=1672909124 &amp; s=electronics &amp; sr=1-23"/>
        <s v="https://www.amazon.in/Samsung-Inches-Wondertainment-UA32T4340BKXXL-Glossy/dp/B09F6S8BT6/ref=sr_1_24?qid=1672909124 &amp; s=electronics &amp; sr=1-24"/>
        <s v="https://www.amazon.in/Flix-Micro-Cable-Smartphone-Black/dp/B09NHVCHS9/ref=sr_1_25?qid=1672909125 &amp; s=electronics &amp; sr=1-25"/>
        <s v="https://www.amazon.in/Acer-inches-Ready-Android-AR32AR2841HDFL/dp/B0B1YVCJ2Y/ref=sr_1_26?qid=1672909125 &amp; s=electronics &amp; sr=1-26"/>
        <s v="https://www.amazon.in/TIZUM-Slim-1-5m-HDMI-Cable/dp/B01M4GGIVU/ref=sr_1_27?qid=1672909125 &amp; s=electronics &amp; sr=1-27"/>
        <s v="https://www.amazon.in/OnePlus-inches-Ready-Android-32Y1/dp/B08B42LWKN/ref=sr_1_29?qid=1672909125 &amp; s=electronics &amp; sr=1-29"/>
        <s v="https://www.amazon.in/Ambrane-Unbreakable-Charging-Braided-Multipurpose/dp/B094JNXNPV/ref=sr_1_31?qid=1672909125 &amp; s=electronics &amp; sr=1-31"/>
        <s v="https://www.amazon.in/Duracell-Lightning-Certified-Braided-Charging/dp/B09W5XR9RT/ref=sr_1_32?qid=1672909125 &amp; s=electronics &amp; sr=1-32"/>
        <s v="https://www.amazon.in/A400-Type-C-Cable-Meter-Black/dp/B077Z65HSD/ref=sr_1_33?qid=1672909125 &amp; s=electronics &amp; sr=1-33"/>
        <s v="https://www.amazon.in/AmazonBasics-Extension-Cable-Male-Female/dp/B00NH11PEY/ref=sr_1_34?qid=1672909125 &amp; s=electronics &amp; sr=1-34"/>
        <s v="https://www.amazon.in/Ambrane-Charging-Unbreakable-Braided-Connector/dp/B09CMM3VGK/ref=sr_1_35?qid=1672909125 &amp; s=electronics &amp; sr=1-35"/>
        <s v="https://www.amazon.in/Charging-Braided-Charger-Samsung-Galaxy/dp/B08QSC1XY8/ref=sr_1_36?qid=1672909125 &amp; s=electronics &amp; sr=1-36"/>
        <s v="https://www.amazon.in/Samsung-Original-Type-Cable-Meter/dp/B008FWZGSG/ref=sr_1_37?qid=1672909125 &amp; s=electronics &amp; sr=1-37"/>
        <s v="https://www.amazon.in/pTron-3-5Amps-Charging-480Mbps-Smartphones/dp/B0B4HJNPV4/ref=sr_1_38?qid=1672909125 &amp; s=electronics &amp; sr=1-38"/>
        <s v="https://www.amazon.in/Solero-MB301-Charging-480Mbps-1-5-Meter/dp/B08Y1SJVV5/ref=sr_1_39?qid=1672909125 &amp; s=electronics &amp; sr=1-39"/>
        <s v="https://www.amazon.in/AmazonBasics-Apple-Certified-Lightning-Charging/dp/B07XLCFSSN/ref=sr_1_40?qid=1672909125 &amp; s=electronics &amp; sr=1-40"/>
        <s v="https://www.amazon.in/Sounce-Type-C-Compatible-Smartphone-Charging/dp/B09RZS1NQT/ref=sr_1_41?qid=1672909125 &amp; s=electronics &amp; sr=1-41"/>
        <s v="https://www.amazon.in/OnePlus-50-inches-Android-Pro/dp/B0B3MMYHYW/ref=sr_1_42?qid=1672909125 &amp; s=electronics &amp; sr=1-42"/>
        <s v="https://www.amazon.in/DURACELL-Type-C-braided-Charge-Cable/dp/B09C6HWG18/ref=sr_1_43?qid=1672909125 &amp; s=electronics &amp; sr=1-43"/>
        <s v="https://www.amazon.in/AmazonBasics-USB-2-0-Cable-Male/dp/B00NH11KIK/ref=sr_1_44?qid=1672909125 &amp; s=electronics &amp; sr=1-44"/>
        <s v="https://www.amazon.in/inches-Full-Android-L43M6-INC-Black/dp/B09JPC82QC/ref=sr_1_45?qid=1672909125 &amp; s=electronics &amp; sr=1-45"/>
        <s v="https://www.amazon.in/Wayona-Braided-WN3LB1-Syncing-Charging/dp/B07JW1Y6XV/ref=sr_1_46?qid=1672909125 &amp; s=electronics &amp; sr=1-46"/>
        <s v="https://www.amazon.in/TP-Link-Archer-T2U-Nano-Wireless/dp/B07KRCW6LZ/ref=sr_1_47?qid=1672909125 &amp; s=electronics &amp; sr=1-47"/>
        <s v="https://www.amazon.in/FLiX-Charging-480Mbps-Devices-XCD-M11/dp/B09NJN8L25/ref=sr_1_48?qid=1672909125 &amp; s=electronics &amp; sr=1-48"/>
        <s v="https://www.amazon.in/WeCool-Braided-Multifunction-Charging-Android/dp/B07XJYYH7L/ref=sr_1_49?qid=1672909126 &amp; s=electronics &amp; sr=1-49"/>
        <s v="https://www.amazon.in/D-Link-DWA-131-Wireless-Adapter-Black/dp/B002PD61Y4/ref=sr_1_50?qid=1672909126 &amp; s=electronics &amp; sr=1-50"/>
        <s v="https://www.amazon.in/AmazonBasics-High-Speed-HDMI-Cable-Feet/dp/B014I8SSD0/ref=sr_1_51?qid=1672909126 &amp; s=electronics &amp; sr=1-51"/>
        <s v="https://www.amazon.in/7SEVENTM-Compatible-Replacement-Original-BN59-01259E/dp/B09L8DSSFH/ref=sr_1_52?qid=1672909126 &amp; s=electronics &amp; sr=1-52"/>
        <s v="https://www.amazon.in/AmazonBasics-Micro-Charging-Android-Phones/dp/B07232M876/ref=sr_1_53?qid=1672909126 &amp; s=electronics &amp; sr=1-53"/>
        <s v="https://www.amazon.in/TP-Link-Wireless-Adapter-Archer-T2U/dp/B07P681N66/ref=sr_1_54?qid=1672909126 &amp; s=electronics &amp; sr=1-54"/>
        <s v="https://www.amazon.in/AmazonBasics-Micro-Charging-Android-Phones/dp/B0711PVX6Z/ref=sr_1_55?qid=1672909126 &amp; s=electronics &amp; sr=1-55"/>
        <s v="https://www.amazon.in/AmazonBasics-Nylon-Braided-Lightning-Cable/dp/B082T6V3DT/ref=sr_1_57?qid=1672909126 &amp; s=electronics &amp; sr=1-57"/>
        <s v="https://www.amazon.in/Visio-World-inches-VW32A-Ready/dp/B07MKFNHKG/ref=sr_1_58?qid=1672909126 &amp; s=electronics &amp; sr=1-58"/>
        <s v="https://www.amazon.in/Ambrane-Unbreakable-Charging-RCT15-Supports/dp/B0BFWGBX61/ref=sr_1_59?qid=1672909126 &amp; s=electronics &amp; sr=1-59"/>
        <s v="https://www.amazon.in/TATASKY-Universal-Remote/dp/B01N90RZ4M/ref=sr_1_60?qid=1672909126 &amp; s=electronics &amp; sr=1-60"/>
        <s v="https://www.amazon.in/TP-Link-TL-WN823N-300Mbps-Wireless-N-Adapter/dp/B0088TKTY2/ref=sr_1_61?qid=1672909126 &amp; s=electronics &amp; sr=1-61"/>
        <s v="https://www.amazon.in/OnePlus-inches-Ready-Smart-Android/dp/B09Q5SWVBJ/ref=sr_1_63?qid=1672909126 &amp; s=electronics &amp; sr=1-63"/>
        <s v="https://www.amazon.in/WeCool-Unbreakable-Charging-Purpose-iPhone/dp/B0B4DT8MKT/ref=sr_1_64?qid=1672909126 &amp; s=electronics &amp; sr=1-64"/>
        <s v="https://www.amazon.in/Portronics-Konnect-POR-1079-Charging-Micro/dp/B08CDKQ8T6/ref=sr_1_65?qid=1672909126 &amp; s=electronics &amp; sr=1-65"/>
        <s v="https://www.amazon.in/Airtel-Digital-Remote-Compatible-Recording/dp/B07B275VN9/ref=sr_1_66_mod_primary_new?qid=1672909126 &amp; s=electronics &amp; sbo=RZvfv%2F%2FHxDF%2BO5021pAnSA%3D%3D &amp; sr=1-66"/>
        <s v="https://www.amazon.in/Samsung-inches-Crystal-Ultra-UA43AUE65AKXXL/dp/B0B15CPR37/ref=sr_1_67?qid=1672909126 &amp; s=electronics &amp; sr=1-67"/>
        <s v="https://www.amazon.in/Lapster-Type-Cable-computer-laptop/dp/B0994GFWBH/ref=sr_1_68?qid=1672909126 &amp; s=electronics &amp; sr=1-68"/>
        <s v="https://www.amazon.in/AmazonBasics-USB-Type-C-2-0-Cable/dp/B01GGKZ0V6/ref=sr_1_69?qid=1672909126 &amp; s=electronics &amp; sr=1-69"/>
        <s v="https://www.amazon.in/Redmi-inches-Ready-L32M6-RA-Android/dp/B09F9YQQ7B/ref=sr_1_72?qid=1672909126 &amp; s=electronics &amp; sr=1-72"/>
        <s v="https://www.amazon.in/AmazonBasics-High-Speed-Cable-2-Pack-Black/dp/B014I8SX4Y/ref=sr_1_73?qid=1672909128 &amp; s=electronics &amp; sr=1-73"/>
        <s v="https://www.amazon.in/Portronics-Konnect-Charge-Charging-Resistant/dp/B09Q8HMKZX/ref=sr_1_74?qid=1672909128 &amp; s=electronics &amp; sr=1-74"/>
        <s v="https://www.amazon.in/Acer-inches-Ready-AR32NSV53HD-Black/dp/B0B9XN9S3W/ref=sr_1_75?qid=1672909128 &amp; s=electronics &amp; sr=1-75"/>
        <s v="https://www.amazon.in/Model-P4-Swivel-32-55-inch-Motion-Cantilever/dp/B07966M8XH/ref=sr_1_76?qid=1672909128 &amp; s=electronics &amp; sr=1-76"/>
        <s v="https://www.amazon.in/AmazonBasics-Type-C-USB-Male-Cable/dp/B01GGKYKQM/ref=sr_1_77?qid=1672909128 &amp; s=electronics &amp; sr=1-77"/>
        <s v="https://www.amazon.in/oraimo-Charging-Syncing-Indicator-Compatible/dp/B0B86CDHL1/ref=sr_1_79?qid=1672909128 &amp; s=electronics &amp; sr=1-79"/>
        <s v="https://www.amazon.in/CEDO-OnePlus-Charging-Compatible-Devices/dp/B0B5ZF3NRK/ref=sr_1_80?qid=1672909128 &amp; s=electronics &amp; sr=1-80"/>
        <s v="https://www.amazon.in/Redmi-inches-Ultra-Android-L43R7-7AIN/dp/B09RFC46VP/ref=sr_1_81?qid=1672909128 &amp; s=electronics &amp; sr=1-81"/>
        <s v="https://www.amazon.in/Pinnaclz-Original-Micro-USB-Charging/dp/B08R69VDHT/ref=sr_1_82?qid=1672909128 &amp; s=electronics &amp; sr=1-82"/>
        <s v="https://www.amazon.in/boAt-A750-Tangle-free-Transmission-Rebellious/dp/B09RWZRCP1/ref=sr_1_83?qid=1672909128 &amp; s=electronics &amp; sr=1-83"/>
        <s v="https://www.amazon.in/Ambrane-ABDC-10-Charging-Transmission-Compatible/dp/B09CMP1SC8/ref=sr_1_84?qid=1672909128 &amp; s=electronics &amp; sr=1-84"/>
        <s v="https://www.amazon.in/Ambrane-Charging-Neckband-Wireless-ACT/dp/B09YLXYP7Y/ref=sr_1_85?qid=1672909128 &amp; s=electronics &amp; sr=1-85"/>
        <s v="https://www.amazon.in/TCL-inches-Certified-Android-32S5205/dp/B09ZPM4C2C/ref=sr_1_86?qid=1672909128 &amp; s=electronics &amp; sr=1-86"/>
        <s v="https://www.amazon.in/SWAPKART-Charging-Compatible-iPhone-Devices/dp/B0B2DJDCPX/ref=sr_1_87?qid=1672909128 &amp; s=electronics &amp; sr=1-87"/>
        <s v="https://www.amazon.in/Basesailor-2nd-generation-Firestick-Remote/dp/B0BCZCQTJX/ref=sr_1_88?qid=1672909128 &amp; s=electronics &amp; sr=1-88"/>
        <s v="https://www.amazon.in/Wayona-Braided-Syncing-Charging-iPhone/dp/B07LGT55SJ/ref=sr_1_89?qid=1672909128 &amp; s=electronics &amp; sr=1-89"/>
        <s v="https://www.amazon.in/FLiX-Charging-480Mbps-Devices-XCD-C12/dp/B09NKZXMWJ/ref=sr_1_90?qid=1672909128 &amp; s=electronics &amp; sr=1-90"/>
        <s v="https://www.amazon.in/Skywall-81-28-inches-Smart-32SWELS-PRO/dp/B08QX1CC14/ref=sr_1_91?qid=1672909128 &amp; s=electronics &amp; sr=1-91"/>
        <s v="https://www.amazon.in/boAt-350-Cable-Carbon-Black/dp/B0974H97TJ/ref=sr_1_92?qid=1672909128 &amp; s=electronics &amp; sr=1-92"/>
        <s v="https://www.amazon.in/Wayona-Cable-Braided-Charger-Smartphones/dp/B07GVGTSLN/ref=sr_1_93?qid=1672909128 &amp; s=electronics &amp; sr=1-93"/>
        <s v="https://www.amazon.in/OnePlus-43-inches-Android-Pro/dp/B09VCHLSJF/ref=sr_1_94?qid=1672909128 &amp; s=electronics &amp; sr=1-94"/>
        <s v="https://www.amazon.in/Acer-inches-Ultra-Android-AR50AR2851UDFL/dp/B0B1YZX72F/ref=sr_1_95?qid=1672909128 &amp; s=electronics &amp; sr=1-95"/>
        <s v="https://www.amazon.in/Samsung-inches-Crystal-Ultra-UA43AUE60AKLXL/dp/B092BJMT8Q/ref=sr_1_96?qid=1672909128 &amp; s=electronics &amp; sr=1-96"/>
        <s v="https://www.amazon.in/Lapster-compatible-OnePlus-charging-Compatible/dp/B0BMXMLSMM/ref=sr_1_97?qid=1672909129 &amp; s=electronics &amp; sr=1-97"/>
        <s v="https://www.amazon.in/Wayona-Braided-WN3LG2-Syncing-Charging/dp/B07JH1C41D/ref=sr_1_98?qid=1672909129 &amp; s=electronics &amp; sr=1-98"/>
        <s v="https://www.amazon.in/Receiver-300Mbps-802-11b-Wireless-Network/dp/B0141EZMAI/ref=sr_1_99?qid=1672909129 &amp; s=electronics &amp; sr=1-99"/>
        <s v="https://www.amazon.in/OnePlus-inches-Smart-Android-Black/dp/B09Q5P2MT3/ref=sr_1_100?qid=1672909129 &amp; s=electronics &amp; sr=1-100"/>
        <s v="https://www.amazon.in/Deuce-300-Resistant-Transmission-Mercurial/dp/B08HDH26JX/ref=sr_1_101?qid=1672909129 &amp; s=electronics &amp; sr=1-101"/>
        <s v="https://www.amazon.in/Lapster-Micro-SuperSpeed-hard-cable/dp/B09VT6JKRP/ref=sr_1_102?qid=1672909129 &amp; s=electronics &amp; sr=1-102"/>
        <s v="https://www.amazon.in/TCL-inches-Certified-Android-40S6505/dp/B09T3KB6JZ/ref=sr_1_103?qid=1672909129 &amp; s=electronics &amp; sr=1-103"/>
        <s v="https://www.amazon.in/ZEBRONICS-ZEB-USB150WF1-Supports-encryption-Standards/dp/B093QCY6YJ/ref=sr_1_104?qid=1672909129 &amp; s=electronics &amp; sr=1-104"/>
        <s v="https://www.amazon.in/LOHAYA-Remote-Compatible-Control-Please/dp/B093ZNQZ2Y/ref=sr_1_108?qid=1672909129 &amp; s=electronics &amp; sr=1-108"/>
        <s v="https://www.amazon.in/Gilary-Charging-Braided-Magnetic-Charger/dp/B08LKS3LSP/ref=sr_1_109?qid=1672909129 &amp; s=electronics &amp; sr=1-109"/>
        <s v="https://www.amazon.in/TP-Link-TL-UE300-Gigabit-Ethernet-Network/dp/B00V4BGDKU/ref=sr_1_110?qid=1672909129 &amp; s=electronics &amp; sr=1-110"/>
        <s v="https://www.amazon.in/Wayona-charging-Nylon-Braided-iPhone/dp/B08CHKQ8D4/ref=sr_1_111?qid=1672909129 &amp; s=electronics &amp; sr=1-111"/>
        <s v="https://www.amazon.in/Dealfreez-Compatible-Silicone-Anti-Lost-D-Black/dp/B09BW334ML/ref=sr_1_112?qid=1672909129 &amp; s=electronics &amp; sr=1-112"/>
        <s v="https://www.amazon.in/AmazonBasics-Nylon-Braided-Lightning-Cable/dp/B082T6GVLJ/ref=sr_1_113?qid=1672909129 &amp; s=electronics &amp; sr=1-113"/>
        <s v="https://www.amazon.in/Isoelite-Remote-Compatible-Samsung-Control/dp/B07DL1KC3H/ref=sr_1_114?qid=1672909129 &amp; s=electronics &amp; sr=1-114"/>
        <s v="https://www.amazon.in/MI-inches-Smart-Android-Bezel-Less/dp/B0B6F98KJJ/ref=sr_1_115?qid=1672909129 &amp; s=electronics &amp; sr=1-115"/>
        <s v="https://www.amazon.in/Wayona-Nylon-Braided-Charging-iPhones/dp/B07JNVF678/ref=sr_1_117?qid=1672909129 &amp; s=electronics &amp; sr=1-117"/>
        <s v="https://www.amazon.in/Wayona-Charging-Charger-Compatible-Samsung/dp/B09QGZFBPM/ref=sr_1_118?qid=1672909129 &amp; s=electronics &amp; sr=1-118"/>
        <s v="https://www.amazon.in/Wayona-Braided-WN6LG1-Syncing-Charging/dp/B07JGDB5M1/ref=sr_1_119?qid=1672909129 &amp; s=electronics &amp; sr=1-119"/>
        <s v="https://www.amazon.in/CROSSVOLT-Compatible-Charging-Supported-Devices/dp/B0981XSZJ7/ref=sr_1_120?qid=1672909129 &amp; s=electronics &amp; sr=1-120"/>
        <s v="https://www.amazon.in/VU-inches-GloLED-Google-55GloLED/dp/B0B9XLX8VR/ref=sr_1_121?qid=1672909130 &amp; s=electronics &amp; sr=1-121"/>
        <s v="https://www.amazon.in/Solero-T241-Charging-480Mbps-Durable/dp/B08Y5KXR6Z/ref=sr_1_122?qid=1672909130 &amp; s=electronics &amp; sr=1-122"/>
        <s v="https://www.amazon.in/Croma-Inches-Ready-CREL7369-Black/dp/B09F6VHQXB/ref=sr_1_123?qid=1672909130 &amp; s=electronics &amp; sr=1-123"/>
        <s v="https://www.amazon.in/boAt-Type-c-A400-Cable-Carbon/dp/B0974G5Q2Y/ref=sr_1_124?qid=1672909130 &amp; s=electronics &amp; sr=1-124"/>
        <s v="https://www.amazon.in/LG-inches-Ready-32LQ576BPSA-Ceramic/dp/B09YL9SN9B/ref=sr_1_125?qid=1672909130 &amp; s=electronics &amp; sr=1-125"/>
        <s v="https://www.amazon.in/boAt-A750-Resistant-Tangle-free-Transmission/dp/B09RX1FK54/ref=sr_1_126?qid=1672909130 &amp; s=electronics &amp; sr=1-126"/>
        <s v="https://www.amazon.in/Cotbolt-Silicone-Protective-Shockproof-Waterproof/dp/B09TT6BFDX/ref=sr_1_127?qid=1672909130 &amp; s=electronics &amp; sr=1-127"/>
        <s v="https://www.amazon.in/Portronics-Konnect-POR-1403-Charging-Function/dp/B09KH58JZR/ref=sr_1_129?qid=1672909130 &amp; s=electronics &amp; sr=1-129"/>
        <s v="https://www.amazon.in/Electvision-Remote-Control-Compatible-Pairing/dp/B09DDCQFMT/ref=sr_1_130?qid=1672909130 &amp; s=electronics &amp; sr=1-130"/>
        <s v="https://www.amazon.in/Retractable-Multiple-Charging-Compatible-Smartphones/dp/B08RP2L2NL/ref=sr_1_131?qid=1672909130 &amp; s=electronics &amp; sr=1-131"/>
        <s v="https://www.amazon.in/Lapster-camera-usb2-0-External-Readers/dp/B0B4G2MWSB/ref=sr_1_132?qid=1672909130 &amp; s=electronics &amp; sr=1-132"/>
        <s v="https://www.amazon.in/Portronics-Konnect-Functional-Resistant-Braided/dp/B0B21C4BMX/ref=sr_1_133?qid=1672909130 &amp; s=electronics &amp; sr=1-133"/>
        <s v="https://www.amazon.in/Belkin-Lightning-Unbreakable-Braided-Charging/dp/B084MZXJNK/ref=sr_1_134?qid=1672909130 &amp; s=electronics &amp; sr=1-134"/>
        <s v="https://www.amazon.in/Remote-Control-Compatible-Amazon-basesailor/dp/B0BHZCNC4P/ref=sr_1_135?qid=1672909130 &amp; s=electronics &amp; sr=1-135"/>
        <s v="https://www.amazon.in/VW-Playwall-Frameless-Android-VW3251/dp/B0B16KD737/ref=sr_1_136?qid=1672909130 &amp; s=electronics &amp; sr=1-136"/>
        <s v="https://www.amazon.in/Hisense-inches-Certified-Android-43A6GE/dp/B099K9ZX65/ref=sr_1_137?qid=1672909130 &amp; s=electronics &amp; sr=1-137"/>
        <s v="https://www.amazon.in/Redmi-inches-Ultra-Android-L50M6-RA/dp/B08Y55LPBF/ref=sr_1_138?qid=1672909130 &amp; s=electronics &amp; sr=1-138"/>
        <s v="https://www.amazon.in/AmazonBasics-6-Feet-DisplayPort-port-Cable/dp/B015OW3M1W/ref=sr_1_140?qid=1672909130 &amp; s=electronics &amp; sr=1-140"/>
        <s v="https://www.amazon.in/AmazonBasics-Speed-Female-Extension-Cable/dp/B01D5H8ZI8/ref=sr_1_141?qid=1672909130 &amp; s=electronics &amp; sr=1-141"/>
        <s v="https://www.amazon.in/iFFALCON-inches-Ready-Smart-TV-32F53/dp/B09X1M3DHX/ref=sr_1_142?qid=1672909130 &amp; s=electronics &amp; sr=1-142"/>
        <s v="https://www.amazon.in/7SEVENTM-Universal-Replacement-Original-AKB75095303/dp/B09MM6P76N/ref=sr_1_143?qid=1672909130 &amp; s=electronics &amp; sr=1-143"/>
        <s v="https://www.amazon.in/AmazonBasics-3-5mm-2-Male-Adapter-cable/dp/B01D5H8LDM/ref=sr_1_144?qid=1672909130 &amp; s=electronics &amp; sr=1-144"/>
        <s v="https://www.amazon.in/Acer-inches-Ultra-Android-AR43AR2851UDFL/dp/B0B1YY6JJL/ref=sr_1_146?qid=1672909131 &amp; s=electronics &amp; sr=1-146"/>
        <s v="https://www.amazon.in/Wayona-Charging-Cable-Compatible-Samsung/dp/B09QGZM8QB/ref=sr_1_149?qid=1672909131 &amp; s=electronics &amp; sr=1-149"/>
        <s v="https://www.amazon.in/SAIFSMART-Compact-Bracket-Management-Bathroom/dp/B08L4SBJRY/ref=sr_1_150?qid=1672909131 &amp; s=electronics &amp; sr=1-150"/>
        <s v="https://www.amazon.in/USB-Cable-Micro-Type-30cm/dp/B09X79PP8F/ref=sr_1_151?qid=1672909131 &amp; s=electronics &amp; sr=1-151"/>
        <s v="https://www.amazon.in/AmazonBasics-Lightning-USB-Cable-Certified/dp/B082T6GVG9/ref=sr_1_153?qid=1672909131 &amp; s=electronics &amp; sr=1-153"/>
        <s v="https://www.amazon.in/LG-inches-Ultra-43UQ7500PSF-Ceramic/dp/B0B3XY5YT4/ref=sr_1_154?qid=1672909131 &amp; s=electronics &amp; sr=1-154"/>
        <s v="https://www.amazon.in/pTron-3-4Amps-Multifunction-Charging-Tangle-free/dp/B0B4HKH19N/ref=sr_1_155?qid=1672909131 &amp; s=electronics &amp; sr=1-155"/>
        <s v="https://www.amazon.in/Cable-Certified-48Gbps-Ultra-Dynamic/dp/B08TGG316Z/ref=sr_1_156?qid=1672909131 &amp; s=electronics &amp; sr=1-156"/>
        <s v="https://www.amazon.in/LRIPL-Compatible-Bravia-Remote-Almost/dp/B071VMP1Z4/ref=sr_1_157?qid=1672909131 &amp; s=electronics &amp; sr=1-157"/>
        <s v="https://www.amazon.in/Indestructible-Type-C-Cable-Type-Phones/dp/B071SDRGWL/ref=sr_1_158?qid=1672909131 &amp; s=electronics &amp; sr=1-158"/>
        <s v="https://www.amazon.in/Charging-Braided-Compatible-Samsung-Galaxy/dp/B08PSQRW2T/ref=sr_1_159?qid=1672909131 &amp; s=electronics &amp; sr=1-159"/>
        <s v="https://www.amazon.in/TP-LINK-T3U-Wireless-MU-MIMO-Supports/dp/B0859M539M/ref=sr_1_160?qid=1672909131 &amp; s=electronics &amp; sr=1-160"/>
        <s v="https://www.amazon.in/LRIPL-Remote-Control-Netflix-Compatible/dp/B08RX8G496/ref=sr_1_161?qid=1672909131 &amp; s=electronics &amp; sr=1-161"/>
        <s v="https://www.amazon.in/TP-Link-TL-WN722N-150Mbps-Wireless-Adapter/dp/B002SZEOLG/ref=sr_1_162?qid=1672909131 &amp; s=electronics &amp; sr=1-162"/>
        <s v="https://www.amazon.in/Kodak-Inches-Certified-Android-32HDX7XPRO/dp/B08CS3BT4L/ref=sr_1_163?qid=1672909131 &amp; s=electronics &amp; sr=1-163"/>
        <s v="https://www.amazon.in/OXYURA-Airtel-Digital-Recording-Compatible/dp/B00RFWNJMC/ref=sr_1_164?qid=1672909131 &amp; s=electronics &amp; sr=1-164"/>
        <s v="https://www.amazon.in/AmazonBasics-Nylon-Braided-Lightning-Cable/dp/B082T6GXS5/ref=sr_1_165?qid=1672909131 &amp; s=electronics &amp; sr=1-165"/>
        <s v="https://www.amazon.in/Ambrane-Charging-480mbps-ABCC-100-Black-Grey/dp/B09CMQRQM6/ref=sr_1_166?qid=1672909131 &amp; s=electronics &amp; sr=1-166"/>
        <s v="https://www.amazon.in/BlueRigger-Digital-Optical-Audio-Toslink/dp/B005LJQMCK/ref=sr_1_167?qid=1672909131 &amp; s=electronics &amp; sr=1-167"/>
        <s v="https://www.amazon.in/DURACELL-Type-C-Micro-braided-Charge/dp/B09C6H53KH/ref=sr_1_168?qid=1672909131 &amp; s=electronics &amp; sr=1-168"/>
        <s v="https://www.amazon.in/VU-inches-Premium-Ultra-Smart/dp/B0BB3CBFBM/ref=sr_1_169?qid=1672909133 &amp; s=electronics &amp; sr=1-169"/>
        <s v="https://www.amazon.in/Charging-Braided-Charger-Samsung-Galaxy/dp/B08QSDKFGQ/ref=sr_1_170?qid=1672909133 &amp; s=electronics &amp; sr=1-170"/>
        <s v="https://www.amazon.in/Samsung-inches-Wondertainment-Ready-UA32TE40AAKBXL/dp/B08PV1X771/ref=sr_1_171?qid=1672909133 &amp; s=electronics &amp; sr=1-171"/>
        <s v="https://www.amazon.in/Xiaomi-HyperCharge-Cable-100cm-Type-C/dp/B07YTNKVJQ/ref=sr_1_172?qid=1672909133 &amp; s=electronics &amp; sr=1-172"/>
        <s v="https://www.amazon.in/GENERIC-Ultra-Mini-Bluetooth-Dongle-Adapter/dp/B0117H7GZ6/ref=sr_1_173_mod_primary_new?qid=1672909133 &amp; s=electronics &amp; sbo=RZvfv%2F%2FHxDF%2BO5021pAnSA%3D%3D &amp; sr=1-173"/>
        <s v="https://www.amazon.in/7SEVEN%C2%AE-Compatible-Control-Replacement-Original/dp/B09XJ1LM7R/ref=sr_1_174?qid=1672909133 &amp; s=electronics &amp; sr=1-174"/>
        <s v="https://www.amazon.in/Belkin-Lightning-iPhone-Charging-MFi-Certified/dp/B084N133Y7/ref=sr_1_175?qid=1672909133 &amp; s=electronics &amp; sr=1-175"/>
        <s v="https://www.amazon.in/Support-Display-Projector-Connectivity-E03i31/dp/B088Z1YWBC/ref=sr_1_176?qid=1672909133 &amp; s=electronics &amp; sr=1-176"/>
        <s v="https://www.amazon.in/Zeb-HAA2021-HDMI-Meter-Cable/dp/B07VSG5SXZ/ref=sr_1_177?qid=1672909133 &amp; s=electronics &amp; sr=1-177"/>
        <s v="https://www.amazon.in/7SEVEN-Control-YouTube-Netflix-Compatible/dp/B08RWCZ6SY/ref=sr_1_178?qid=1672909133 &amp; s=electronics &amp; sr=1-178"/>
        <s v="https://www.amazon.in/AmazonBasics-Digital-Optical-Converter-Adapter/dp/B07KSB1MLX/ref=sr_1_179?qid=1672909133 &amp; s=electronics &amp; sr=1-179"/>
        <s v="https://www.amazon.in/Wayona-Braided-Charging-Samsung-Galaxy/dp/B081FG1QYX/ref=sr_1_180?qid=1672909133 &amp; s=electronics &amp; sr=1-180"/>
        <s v="https://www.amazon.in/Pinnaclz-Original-Type-Charging-Transfer/dp/B08R69WBN7/ref=sr_1_182?qid=1672909133 &amp; s=electronics &amp; sr=1-182"/>
        <s v="https://www.amazon.in/Ambrane-BCL-15-Lightning-Cable-Smartphone/dp/B0B3RHX6B6/ref=sr_1_183?qid=1672909133 &amp; s=electronics &amp; sr=1-183"/>
        <s v="https://www.amazon.in/Belkin-USB-C-Charging-USB-IF-Certified/dp/B084N18QZY/ref=sr_1_184?qid=1672909133 &amp; s=electronics &amp; sr=1-184"/>
        <s v="https://www.amazon.in/LOHAYA-Television-Compatible-Samsung-Control/dp/B081NHWT6Z/ref=sr_1_185?qid=1672909133 &amp; s=electronics &amp; sr=1-185"/>
        <s v="https://www.amazon.in/Wayona-Nylon-Braided-Charging-iPhones/dp/B07JPJJZ2H/ref=sr_1_186?qid=1672909133 &amp; s=electronics &amp; sr=1-186"/>
        <s v="https://www.amazon.in/Electvision-Compatible-verification-coustmer-7738090464/dp/B09JKNF147/ref=sr_1_187?qid=1672909133 &amp; s=electronics &amp; sr=1-187"/>
        <s v="https://www.amazon.in/Acer-inches-Ready-Android-AR32AR2841HDSB/dp/B0B9959XF3/ref=sr_1_188?qid=1672909133 &amp; s=electronics &amp; sr=1-188"/>
        <s v="https://www.amazon.in/realme-Charging-Micro-USB-Cable-Braided/dp/B09PNR6F8Q/ref=sr_1_189?qid=1672909133 &amp; s=electronics &amp; sr=1-189"/>
        <s v="https://www.amazon.in/TP-Link-Archer-T3U-Wireless-MU-MIMO/dp/B07M69276N/ref=sr_1_190?qid=1672909133 &amp; s=electronics &amp; sr=1-190"/>
        <s v="https://www.amazon.in/Acer-inches-Ultra-Android-AR55AR2851UDFL/dp/B0B1YZ9CB8/ref=sr_1_191?qid=1672909133 &amp; s=electronics &amp; sr=1-191"/>
        <s v="https://www.amazon.in/Ambrane-Charging-Neckband-Wireless-ACM/dp/B09YLYB9PB/ref=sr_1_192?qid=1672909133 &amp; s=electronics &amp; sr=1-192"/>
        <s v="https://www.amazon.in/Wayona-Charging-Charger-Samsung-Galaxy/dp/B08CTNJ985/ref=sr_1_193?qid=1672909134 &amp; s=electronics &amp; sr=1-193"/>
        <s v="https://www.amazon.in/Syncwire-Cable-Charging-Compatible-Devices/dp/B0BP7XLX48/ref=sr_1_194?qid=1672909134 &amp; s=electronics &amp; sr=1-194"/>
        <s v="https://www.amazon.in/Skadioo-Accessories-Receiver-Compatible-dongle/dp/B09LHXNZLR/ref=sr_1_195?qid=1672909134 &amp; s=electronics &amp; sr=1-195"/>
        <s v="https://www.amazon.in/FLiX-Charging-480Mbps-Andriod-Devices/dp/B0B3N8VG24/ref=sr_1_196?qid=1672909134 &amp; s=electronics &amp; sr=1-196"/>
        <s v="https://www.amazon.in/Charging-Braided-Compatible-Samsung-Galaxy/dp/B08PSVBB2X/ref=sr_1_197?qid=1672909134 &amp; s=electronics &amp; sr=1-197"/>
        <s v="https://www.amazon.in/FLiX-Charging-480Mbps-Andriod-XCD-FPM01/dp/B0B3MQXNFB/ref=sr_1_198?qid=1672909134 &amp; s=electronics &amp; sr=1-198"/>
        <s v="https://www.amazon.in/7SEVEN-Bluetooth-Command-Netflix-XMRM-00A/dp/B08XMSKKMM/ref=sr_1_199?qid=1672909134 &amp; s=electronics &amp; sr=1-199"/>
        <s v="https://www.amazon.in/Sony-TV-Remote-Compatible-Control/dp/B09L8DT7D6/ref=sr_1_200?qid=1672909134 &amp; s=electronics &amp; sr=1-200"/>
        <s v="https://www.amazon.in/Storite-USB-3-0-Micro-Cable/dp/B00GE55L22/ref=sr_1_201?qid=1672909134 &amp; s=electronics &amp; sr=1-201"/>
        <s v="https://www.amazon.in/LTG500-Indestructible-Certified-Lightning-2Meter/dp/B0162K34H2/ref=sr_1_202?qid=1672909134 &amp; s=electronics &amp; sr=1-202"/>
        <s v="https://www.amazon.in/AmazonBasics-Lightning-Aluminum-Certified-Charging/dp/B0B8SRZ5SV/ref=sr_1_203?qid=1672909134 &amp; s=electronics &amp; sr=1-203"/>
        <s v="https://www.amazon.in/AmazonBasics-Double-Braided-Nylon-Type-C/dp/B07CWNJLPC/ref=sr_1_204?qid=1672909134 &amp; s=electronics &amp; sr=1-204"/>
        <s v="https://www.amazon.in/AmazonBasics-USB-3-0-Cable-Meters/dp/B00NH12R1O/ref=sr_1_205?qid=1672909134 &amp; s=electronics &amp; sr=1-205"/>
        <s v="https://www.amazon.in/AmazonBasics-Lightning-Aluminum-Certified-Charging/dp/B0B8SSC5D9/ref=sr_1_206?qid=1672909134 &amp; s=electronics &amp; sr=1-206"/>
        <s v="https://www.amazon.in/Wayona-Charging-Charger-Compatible-Samsung/dp/B08WKG2MWT/ref=sr_1_207?qid=1672909134 &amp; s=electronics &amp; sr=1-207"/>
        <s v="https://www.amazon.in/Karbonn-Millennium-KJW32SKHD-Phantom-Bezel-Less/dp/B0B466C3G4/ref=sr_1_208?qid=1672909134 &amp; s=electronics &amp; sr=1-208"/>
        <s v="https://www.amazon.in/BlueRigger-Digital-Optical-Toslink-Meters/dp/B005LJQMZC/ref=sr_1_209?qid=1672909134 &amp; s=electronics &amp; sr=1-209"/>
        <s v="https://www.amazon.in/Visio-World-inches-VW24A-Ready/dp/B07MDRGHWQ/ref=sr_1_210?qid=1672909134 &amp; s=electronics &amp; sr=1-210"/>
        <s v="https://www.amazon.in/AmazonBasics-Certified-Lightning-Charge-Meters/dp/B07DC4RZPY/ref=sr_1_211?qid=1672909134 &amp; s=electronics &amp; sr=1-211"/>
        <s v="https://www.amazon.in/Samsung-inches-Crystal-Ultra-UA55AUE65AKXXL/dp/B0B15GSPQW/ref=sr_1_212?qid=1672909134 &amp; s=electronics &amp; sr=1-212"/>
        <s v="https://www.amazon.in/LOHAYA-Television-Remote-Compatible-Control/dp/B08GJNM9N7/ref=sr_1_213?qid=1672909134 &amp; s=electronics &amp; sr=1-213"/>
        <s v="https://www.amazon.in/DURACELL-Micro-braided-Charge-Cable/dp/B09C6FML9B/ref=sr_1_214?qid=1672909134 &amp; s=electronics &amp; sr=1-214"/>
        <s v="https://www.amazon.in/Zebronics-CU3100V-charging-capacity-durability/dp/B0B65MJ45G/ref=sr_1_215?qid=1672909134 &amp; s=electronics &amp; sr=1-215"/>
        <s v="https://www.amazon.in/FLiX-Beetel-Durable-Lightning-Charge/dp/B08P9RYPLR/ref=sr_1_216?qid=1672909134 &amp; s=electronics &amp; sr=1-216"/>
        <s v="https://www.amazon.in/MI-inches-Smart-Android-L43M7-EAIN/dp/B0B6F8HHR6/ref=sr_1_217?qid=1672909135 &amp; s=electronics &amp; sr=1-217"/>
        <s v="https://www.amazon.in/Belkin-Lightning-AirPods-MFi-Certified-Charging/dp/B084MZXJN6/ref=sr_1_218?qid=1672909135 &amp; s=electronics &amp; sr=1-218"/>
        <s v="https://www.amazon.in/Time-Office-Replacement-Startek-FM220U/dp/B08XMG618K/ref=sr_1_220?qid=1672909135 &amp; s=electronics &amp; sr=1-220"/>
        <s v="https://www.amazon.in/Caldipree-Silicone-Compatible-BN68-13897A-2022-BLACK/dp/B0BCKWZ884/ref=sr_1_221?qid=1672909135 &amp; s=electronics &amp; sr=1-221"/>
        <s v="https://www.amazon.in/Storite%C2%AE-USB-2-0-Mini-0-88feet/dp/B00GGGOYEK/ref=sr_1_222?qid=1672909135 &amp; s=electronics &amp; sr=1-222"/>
        <s v="https://www.amazon.in/Universal-Remote-Control-Sony-Bravia/dp/B07ZR4S1G4/ref=sr_1_223_mod_primary_new?qid=1672909135 &amp; s=electronics &amp; sbo=RZvfv%2F%2FHxDF%2BO5021pAnSA%3D%3D &amp; sr=1-223"/>
        <s v="https://www.amazon.in/Cotbolt-Compatible-BN59-01312A-Shockproof-Protective/dp/B09C635BMM/ref=sr_1_224?qid=1672909135 &amp; s=electronics &amp; sr=1-224"/>
        <s v="https://www.amazon.in/BlueRigger-High-Speed-Cable-Ethernet/dp/B00GG59HU2/ref=sr_1_225?qid=1672909135 &amp; s=electronics &amp; sr=1-225"/>
        <s v="https://www.amazon.in/Amkette-Charging-Cable-iPhone-Touch/dp/B00RGLI0ZS/ref=sr_1_226?qid=1672909135 &amp; s=electronics &amp; sr=1-226"/>
        <s v="https://www.amazon.in/TCL-inches-Certified-Android-32S615/dp/B09ZPJT8B2/ref=sr_1_227?qid=1672909135 &amp; s=electronics &amp; sr=1-227"/>
        <s v="https://www.amazon.in/POPIO-Charging-Cable-OnePlus-Devices/dp/B07HZ2QCGR/ref=sr_1_228?qid=1672909135 &amp; s=electronics &amp; sr=1-228"/>
        <s v="https://www.amazon.in/MYVN-Fast-Charging-Compatible-iPhone-Devices/dp/B095244Q22/ref=sr_1_229?qid=1672909135 &amp; s=electronics &amp; sr=1-229"/>
        <s v="https://www.amazon.in/Tata-Sky-Universal-Remote-Compatible/dp/B08CKW1KH9/ref=sr_1_230?qid=1672909135 &amp; s=electronics &amp; sr=1-230"/>
        <s v="https://www.amazon.in/WZATCO-Pixel-Portable-Projector-Compatible/dp/B0BLV1GNLN/ref=sr_1_231?qid=1672909135 &amp; s=electronics &amp; sr=1-231"/>
        <s v="https://www.amazon.in/Tata-Remote-Control-Compatible-tatasky/dp/B08RHPDNVV/ref=sr_1_232?qid=1672909135 &amp; s=electronics &amp; sr=1-232"/>
        <s v="https://www.amazon.in/AmazonBasics-Extension-Cable-2-Pack-Female/dp/B00NH13Q8W/ref=sr_1_233?qid=1672909135 &amp; s=electronics &amp; sr=1-233"/>
        <s v="https://www.amazon.in/Amazon-Basics-Lightning-Certified-Charging/dp/B0B8SSZ76F/ref=sr_1_234?qid=1672909135 &amp; s=electronics &amp; sr=1-234"/>
        <s v="https://www.amazon.in/CrypoTM-Universal-Remote-Compatible-Sky/dp/B0841KQR1Z/ref=sr_1_235?qid=1672909135 &amp; s=electronics &amp; sr=1-235"/>
        <s v="https://www.amazon.in/Karbonn-Millennium-KJW32NSHDF-Phantom-Bezel-Less/dp/B0B467CCB9/ref=sr_1_236?qid=1672909135 &amp; s=electronics &amp; sr=1-236"/>
        <s v="https://www.amazon.in/OnePlus-138-7-inches-Android-55U1S/dp/B095JQVC7N/ref=sr_1_237?qid=1672909135 &amp; s=electronics &amp; sr=1-237"/>
        <s v="https://www.amazon.in/Meter-Speed-Plated-Female-Extension/dp/B08PPHFXG3/ref=sr_1_238?qid=1672909135 &amp; s=electronics &amp; sr=1-238"/>
        <s v="https://www.amazon.in/AmazonBasics-AZHDAD01-HDMI-Coupler-Black/dp/B06XR9PR5X/ref=sr_1_239?qid=1672909135 &amp; s=electronics &amp; sr=1-239"/>
        <s v="https://www.amazon.in/boAt-LTG-550v3-Lightning-Resistance/dp/B09JSW16QD/ref=sr_1_240?qid=1672909135 &amp; s=electronics &amp; sr=1-240"/>
        <s v="https://www.amazon.in/Wayona-Braided-WN3LB2-Syncing-Charging/dp/B07JH1CBGW/ref=sr_1_241?qid=1672909136 &amp; s=electronics &amp; sr=1-241"/>
        <s v="https://www.amazon.in/Astigo-Compatible-Remote-Airtel-Set/dp/B09127FZCK/ref=sr_1_242?qid=1672909136 &amp; s=electronics &amp; sr=1-242"/>
        <s v="https://www.amazon.in/Caprigo-Universal-Monitor-Rotatable-Black-M416/dp/B083GQGT3Z/ref=sr_1_243?qid=1672909136 &amp; s=electronics &amp; sr=1-243"/>
        <s v="https://www.amazon.in/Portronics-Konnect-Charging-Resistant-Braided/dp/B09Q8WQ5QJ/ref=sr_1_244?qid=1672909136 &amp; s=electronics &amp; sr=1-244"/>
        <s v="https://www.amazon.in/TATASKY-Connection-Month-Basic-Installation/dp/B07YZG8PPY/ref=sr_1_245?qid=1672909136 &amp; s=electronics &amp; sr=1-245"/>
        <s v="https://www.amazon.in/Remote-Compatible-Samsung-Control-Works/dp/B09H39KTTB/ref=sr_1_246?qid=1672909136 &amp; s=electronics &amp; sr=1-246"/>
        <s v="https://www.amazon.in/SoniVision-SA-D100-Theater-Compatible-RM-ANU156/dp/B08DCVRW98/ref=sr_1_247?qid=1672909136 &amp; s=electronics &amp; sr=1-247"/>
        <s v="https://www.amazon.in/RTSTM-Support-10-Meters-Devices/dp/B0718ZN31Q/ref=sr_1_249?qid=1672909136 &amp; s=electronics &amp; sr=1-249"/>
        <s v="https://www.amazon.in/LTG-500-2Mtr-Cable-Metallic-Silver/dp/B0162LYSFS/ref=sr_1_250?qid=1672909136 &amp; s=electronics &amp; sr=1-250"/>
        <s v="https://www.amazon.in/AGARO-Type-C-Charging-Braided-1-2Meters/dp/B07PFJ5VQD/ref=sr_1_251?qid=1672909136 &amp; s=electronics &amp; sr=1-251"/>
        <s v="https://www.amazon.in/AmazonBasics-Feet-DisplayPort-Cable/dp/B01J8S6X2I/ref=sr_1_252?qid=1672909136 &amp; s=electronics &amp; sr=1-252"/>
        <s v="https://www.amazon.in/Inches-Ultra-Smart-Android-L43M6-ES/dp/B09MJ77786/ref=sr_1_253?qid=1672909136 &amp; s=electronics &amp; sr=1-253"/>
        <s v="https://www.amazon.in/Sansui-Certified-Android-JSW55ASUHD-Mystique/dp/B09NNGHG22/ref=sr_1_254?qid=1672909136 &amp; s=electronics &amp; sr=1-254"/>
        <s v="https://www.amazon.in/LOHAYA-Remote-Compatible-Smart-Control/dp/B07V5YF4ND/ref=sr_1_255?qid=1672909136 &amp; s=electronics &amp; sr=1-255"/>
        <s v="https://www.amazon.in/Zebronics-charging-capacity-durability-Black/dp/B0B65P827P/ref=sr_1_256?qid=1672909136 &amp; s=electronics &amp; sr=1-256"/>
        <s v="https://www.amazon.in/Belkin-USB-C-Charging-USB-IF-Certified/dp/B084MZYBTV/ref=sr_1_257?qid=1672909136 &amp; s=electronics &amp; sr=1-257"/>
        <s v="https://www.amazon.in/RC802V-Compatible-43S6500FS-49S6800FS-Non-Bluetooth/dp/B097ZQTDVZ/ref=sr_1_258?qid=1672909136 &amp; s=electronics &amp; sr=1-258"/>
        <s v="https://www.amazon.in/Wayona-Braided-Charging-Lightening-Compatible/dp/B0B5F3YZY4/ref=sr_1_259?qid=1672909136 &amp; s=electronics &amp; sr=1-259"/>
        <s v="https://www.amazon.in/Charging-Certified-Lightning-Transfer-Iphone12/dp/B09G5TSGXV/ref=sr_1_260?qid=1672909136 &amp; s=electronics &amp; sr=1-260"/>
        <s v="https://www.amazon.in/AmazonBasics-16-Gauge-Speaker-Wire-Feet/dp/B006LW0WDQ/ref=sr_1_263?qid=1672909136 &amp; s=electronics &amp; sr=1-263"/>
        <s v="https://www.amazon.in/Ambrane-Charging-Neckband-Wireless-ACT/dp/B09YLX91QR/ref=sr_1_272?qid=1672909138 &amp; s=electronics &amp; sr=1-272"/>
        <s v="https://www.amazon.in/Wayona-Braided-Charger-Charging-Samsung/dp/B081FJWN52/ref=sr_1_273?qid=1672909138 &amp; s=electronics &amp; sr=1-273"/>
        <s v="https://www.amazon.in/Maxicom-B-28-Universal-Bracket-inches/dp/B0758F7KK7/ref=sr_1_274?qid=1672909138 &amp; s=electronics &amp; sr=1-274"/>
        <s v="https://www.amazon.in/Smashtronics%C2%AE-Silicone-Firestick-Control-Shockproof/dp/B09L835C3V/ref=sr_1_276?qid=1672909138 &amp; s=electronics &amp; sr=1-276"/>
        <s v="https://www.amazon.in/Electvision-Remote-Control-Compatible-Without/dp/B098TV3L96/ref=sr_1_279?qid=1672909138 &amp; s=electronics &amp; sr=1-279"/>
        <s v="https://www.amazon.in/Boat-Type-Cable-1-5m-Black/dp/B08NCKT9FG/ref=sr_1_284?qid=1672909138 &amp; s=electronics &amp; sr=1-284"/>
        <s v="https://www.amazon.in/pTron-Charging-480Mbps-Durable-1-Meter/dp/B0B4T6MR8N/ref=sr_1_287?qid=1672909138 &amp; s=electronics &amp; sr=1-287"/>
        <s v="https://www.amazon.in/AmazonBasics-USB-Type-C-2-0-Cable/dp/B01GGKZ4NU/ref=sr_1_288?qid=1672909138 &amp; s=electronics &amp; sr=1-288"/>
        <s v="https://www.amazon.in/Croma-transfer-Durability-warranty-CRCMA0106sTC10/dp/B09BW2GP18/ref=sr_1_289?qid=1672909138 &amp; s=electronics &amp; sr=1-289"/>
        <s v="https://www.amazon.in/Sony-Bravia-inches-Google-KD-65X74K/dp/B09WN3SRC7/ref=sr_1_291?qid=1672909138 &amp; s=electronics &amp; sr=1-291"/>
        <s v="https://www.amazon.in/7SEVEN-Compatible-Non-Voice-Infrared-Universal/dp/B09B125CFJ/ref=sr_1_290?qid=1672909139 &amp; s=electronics &amp; sr=1-290"/>
        <s v="https://www.amazon.in/7SEVENTM-Compatible-Android-Original-Replacement/dp/B09RQRZW2X/ref=sr_1_291?qid=1672909139 &amp; s=electronics &amp; sr=1-291"/>
        <s v="https://www.amazon.in/Storite-Feet-Micro-USB-Cable/dp/B07924P3C5/ref=sr_1_292?qid=1672909139 &amp; s=electronics &amp; sr=1-292"/>
        <s v="https://www.amazon.in/FLiX-Textured-charging-Lightning-Smartphones/dp/B08N1WL9XW/ref=sr_1_293?qid=1672909139 &amp; s=electronics &amp; sr=1-293"/>
        <s v="https://www.amazon.in/SVM-Products-Premium-Quality-Unbreakable/dp/B07VVXJ2P5/ref=sr_1_300?qid=1672909139 &amp; s=electronics &amp; sr=1-300"/>
        <s v="https://www.amazon.in/VU-inches-GloLED-Google-65GloLED/dp/B0BC8BQ432/ref=sr_1_302?qid=1672909139 &amp; s=electronics &amp; sr=1-302"/>
        <s v="https://www.amazon.in/Cablecreation-Audio-Cable-3-5mm-2-Male/dp/B06XFTHCNY/ref=sr_1_305?qid=1672909139 &amp; s=electronics &amp; sr=1-305"/>
        <s v="https://www.amazon.in/Wayona-Charging-Charger-Samsung-Galaxy/dp/B08CT62BM1/ref=sr_1_326?qid=1672909140 &amp; s=electronics &amp; sr=1-326"/>
        <s v="https://www.amazon.in/Rugged-V3-Braided-Micro-Cable/dp/B07CRL2GY6/ref=sr_1_329?qid=1672909140 &amp; s=electronics &amp; sr=1-329"/>
        <s v="https://www.amazon.in/AmazonBasics-Certified-Lightning-Charge-Collection/dp/B07DWFX9YS/ref=sr_1_333?qid=1672909140 &amp; s=electronics &amp; sr=1-333"/>
        <s v="https://www.amazon.in/AmazonBasics-High-Speed-Female-Extension-Cable/dp/B01D5H90L4/ref=sr_1_335?qid=1672909140 &amp; s=electronics &amp; sr=1-335"/>
        <s v="https://www.amazon.in/Wayona-Charger-Samsung-Galaxy-Wc3Cb1/dp/B07F1P8KNV/ref=sr_1_338?qid=1672909141 &amp; s=electronics &amp; sr=1-338"/>
        <s v="https://www.amazon.in/Belkin-Certified-Lightning-Braided-Meters-Black/dp/B084N1BM9L/ref=sr_1_340?qid=1672909141 &amp; s=electronics &amp; sr=1-340"/>
        <s v="https://www.amazon.in/Compatible-Suitable-Control-Non-Support-Netflix/dp/B09F6D21BY/ref=sr_1_344?qid=1672909141 &amp; s=electronics &amp; sr=1-344"/>
        <s v="https://www.amazon.in/Realme-Smart-TV-Stick-4K/dp/B09LQQYNZQ/ref=sr_1_352?qid=1672909141 &amp; s=electronics &amp; sr=1-352"/>
        <s v="https://www.amazon.in/Acer-inches-Android-Smart-AR40AR2841FDFL/dp/B0BC9BW512/ref=sr_1_367?qid=1672909143 &amp; s=electronics &amp; sr=1-367"/>
        <s v="https://www.amazon.in/Lapster-mantra-cable-data-black/dp/B0B61HYR92/ref=sr_1_371?qid=1672909143 &amp; s=electronics &amp; sr=1-371"/>
        <s v="https://www.amazon.in/AmazonBasics-Braided-HDMI-Cable-3-Feet/dp/B075ZTJ9XR/ref=sr_1_380?qid=1672909143 &amp; s=electronics &amp; sr=1-380"/>
        <s v="https://www.amazon.in/Bluetooth-Transmitter-Receiver-Headphones-Speakers/dp/B0978V2CP6/ref=sr_1_385?qid=1672909144 &amp; s=electronics &amp; sr=1-385"/>
        <s v="https://www.amazon.in/KRISONS-Multimedia-Standing-Bluetooth-Connectivity/dp/B09LRZYBH1/ref=sr_1_388?qid=1672909144 &amp; s=electronics &amp; sr=1-388"/>
        <s v="https://www.amazon.in/Acer-inches-Ultra-Android-AR55AR2851UDPRO/dp/B0B997FBZT/ref=sr_1_394?qid=1672909144 &amp; s=electronics &amp; sr=1-394"/>
        <s v="https://www.amazon.in/Dealfreez-Compatible-Shockproof-Silicone-Anti-Lost/dp/B098LCVYPW/ref=sr_1_395?qid=1672909144 &amp; s=electronics &amp; sr=1-395"/>
        <s v="https://www.amazon.in/Wayona-Lightning-Certified-charging-Braided/dp/B09HV71RL1/ref=sr_1_400?qid=1672909144 &amp; s=electronics &amp; sr=1-400"/>
        <s v="https://www.amazon.in/inches-Ready-Smart-VW32PRO-Black/dp/B08PZ6HZLT/ref=sr_1_404?qid=1672909144 &amp; s=electronics &amp; sr=1-404"/>
        <s v="https://www.amazon.in/Airtel-Digital-TV-Month-Recording/dp/B075TJHWVC/ref=sr_1_407_mod_primary_new?qid=1672909144 &amp; s=electronics &amp; sbo=RZvfv%2F%2FHxDF%2BO5021pAnSA%3D%3D &amp; sr=1-407"/>
        <s v="https://www.amazon.in/LOHAYA-Assistant-Compatible-Xstream-Function/dp/B09LV13JFB/ref=sr_1_408?qid=1672909144 &amp; s=electronics &amp; sr=1-408"/>
        <s v="https://www.amazon.in/Samsung-inches-Crystal-Ultra-UA55AUE60AKLXL/dp/B092BL5DCX/ref=sr_1_411?qid=1672909145 &amp; s=electronics &amp; sr=1-411"/>
        <s v="https://www.amazon.in/Amazon-Brand-Solimo-Charging-Cable/dp/B09VH568H7/ref=sr_1_415?qid=1672909145 &amp; s=electronics &amp; sr=1-415"/>
        <s v="https://www.amazon.in/inches-Horizon-Android-L40M6-EI-Black/dp/B09HQSV46W/ref=sr_1_420?qid=1672909145 &amp; s=electronics &amp; sr=1-420"/>
        <s v="https://www.amazon.in/Astigo-Compatible-Remote-Control-Smart/dp/B08TZD7FQN/ref=sr_1_423?qid=1672909145 &amp; s=electronics &amp; sr=1-423"/>
        <s v="https://www.amazon.in/Toshiba-inches-Android-43V35KP-Silver/dp/B0B21XL94T/ref=sr_1_425?qid=1672909145 &amp; s=electronics &amp; sr=1-425"/>
        <s v="https://www.amazon.in/Lenovo-Tangle-free-Aramid-braided-1-2m-transmission-certified/dp/B09PTT8DZF/ref=sr_1_438?qid=1672909146 &amp; s=electronics &amp; sr=1-438"/>
        <s v="https://www.amazon.in/Amazon-Brand-Charging-Suitable-Supported/dp/B0B94JPY2N/ref=sr_1_444?qid=1672909146 &amp; s=electronics &amp; sr=1-444"/>
        <s v="https://www.amazon.in/LG-inches-Ultra-55UQ7500PSF-Ceramic/dp/B0B3XXSB1K/ref=sr_1_445?qid=1672909146 &amp; s=electronics &amp; sr=1-445"/>
        <s v="https://www.amazon.in/Tata-Sky-Digital-Setup-Remote/dp/B08RZ12GKR/ref=sr_1_447?qid=1672909146 &amp; s=electronics &amp; sr=1-447"/>
        <s v="https://www.amazon.in/pTron-Charging-480Mbps-Durable-Smartphone/dp/B0B4T8RSJ1/ref=sr_1_448?qid=1672909146 &amp; s=electronics &amp; sr=1-448"/>
        <s v="https://www.amazon.in/VU-inches-Premium-Smart-43GA/dp/B0B7B9V9QP/ref=sr_1_449?qid=1672909146 &amp; s=electronics &amp; sr=1-449"/>
        <s v="https://www.amazon.in/Storite-USB-3-0-Transfer-Enclosures/dp/B08XXVXP3J/ref=sr_1_450?qid=1672909146 &amp; s=electronics &amp; sr=1-450"/>
        <s v="https://www.amazon.in/Kodak-inches-32HDX900S-Ready-Black/dp/B06XGWRKYT/ref=sr_1_451?qid=1672909146 &amp; s=electronics &amp; sr=1-451"/>
        <s v="https://www.amazon.in/AmazonBasics-Double-Braided-Nylon-Type-C/dp/B07CWDX49D/ref=sr_1_452?qid=1672909146 &amp; s=electronics &amp; sr=1-452"/>
        <s v="https://www.amazon.in/V-smash-Firestick-Remote/dp/B09TY4MSH3/ref=sr_1_453?qid=1672909146 &amp; s=electronics &amp; sr=1-453"/>
        <s v="https://www.amazon.in/AmazonBasics-High-Speed-Braided-10-Foot-1-Pack/dp/B07RY2X9MP/ref=sr_1_454?qid=1672909146 &amp; s=electronics &amp; sr=1-454"/>
        <s v="https://www.amazon.in/Hisense-inches-Bezelless-Google-50A6H/dp/B0B2C5MJN6/ref=sr_1_456?qid=1672909146 &amp; s=electronics &amp; sr=1-456"/>
        <s v="https://www.amazon.in/Tuarso-High-Speed-Compatible-Television-Projectors/dp/B0BBMGLQDW/ref=sr_1_457?qid=1672909147 &amp; s=electronics &amp; sr=1-457"/>
        <s v="https://www.amazon.in/AmazonBasics-USB-Type-C-Micro-B-Cable/dp/B01LONQBDG/ref=sr_1_458?qid=1672909147 &amp; s=electronics &amp; sr=1-458"/>
        <s v="https://www.amazon.in/Kodak-inches-55CA0909-Digital-Surround/dp/B08XXF5V6G/ref=sr_1_462?qid=1672909147 &amp; s=electronics &amp; sr=1-462"/>
        <s v="https://www.amazon.in/Smashtronics%C2%AE-Silicone-Firestick-Control-Shockproof/dp/B09HK9JH4F/ref=sr_1_463?qid=1672909147 &amp; s=electronics &amp; sr=1-463"/>
        <s v="https://www.amazon.in/7SEVENTM-Universal-Replacement-Original-Television/dp/B09MMD1FDN/ref=sr_1_464?qid=1672909147 &amp; s=electronics &amp; sr=1-464"/>
        <s v="https://www.amazon.in/PROLEGEND%C2%AE-PL-T002-Universal-Stand-Screen/dp/B09HN7LD5L/ref=sr_1_465?qid=1672909147 &amp; s=electronics &amp; sr=1-465"/>
        <s v="https://www.amazon.in/WANBO-X1-Pro-Projector-Correction/dp/B0BNDD9TN6/ref=sr_1_466?qid=1672909147 &amp; s=electronics &amp; sr=1-466"/>
        <s v="https://www.amazon.in/Lava-Elements-Charging-Speed-Type-C/dp/B0941392C8/ref=sr_1_467?qid=1672909147 &amp; s=electronics &amp; sr=1-467"/>
        <s v="https://www.amazon.in/Tizum-10-2Gbps-Speed-Plated-Cable/dp/B01M5967SY/ref=sr_1_468?qid=1672909147 &amp; s=electronics &amp; sr=1-468"/>
        <s v="https://www.amazon.in/Technotech-High-Speed-Cable-Meter/dp/B016MDK4F4/ref=sr_1_469?qid=1672909147 &amp; s=electronics &amp; sr=1-469"/>
        <s v="https://www.amazon.in/NK-STAR-USB-Wireless-Receiver/dp/B08G43CCLC/ref=sr_1_470?qid=1672909147 &amp; s=electronics &amp; sr=1-470"/>
        <s v="https://www.amazon.in/LS-LAPSTER-Quality-Assured-Biometric/dp/B0B61GCHC1/ref=sr_1_471?qid=1672909147 &amp; s=electronics &amp; sr=1-471"/>
        <s v="https://www.amazon.in/AmazonBasics-High-Speed-Braided-6-Foot-1-Pack/dp/B07RX14W1Q/ref=sr_1_472?qid=1672909147 &amp; s=electronics &amp; sr=1-472"/>
        <s v="https://www.amazon.in/Kodak-inches-Android-50UHDX7XPROBL-Bezel-Less/dp/B09PLD9TCD/ref=sr_1_473?qid=1672909147 &amp; s=electronics &amp; sr=1-473"/>
        <s v="https://www.amazon.in/Generation-Space-Saving-Solution-Management-Speakers/dp/B0B8ZKWGKD/ref=sr_1_474?qid=1672909147 &amp; s=electronics &amp; sr=1-474"/>
        <s v="https://www.amazon.in/Sansui-inches-JSY32SKHD-Bezel-less-Design/dp/B09NNJ9WYM/ref=sr_1_475?qid=1672909147 &amp; s=electronics &amp; sr=1-475"/>
        <s v="https://www.amazon.in/Synqe-Charging-Charger-Samsung-Galaxy/dp/B08H5L8V1L/ref=sr_1_476?qid=1672909147 &amp; s=electronics &amp; sr=1-476"/>
        <s v="https://www.amazon.in/MI-inches-Ready-Android-L32M7-EAIN/dp/B0B8CXTTG3/ref=sr_1_477?qid=1672909147 &amp; s=electronics &amp; sr=1-477"/>
        <s v="https://www.amazon.in/BESTOR%C2%AE-48Gbps-9-80FT-Braided-Cord-4K/dp/B09HCH3JZG/ref=sr_1_478?qid=1672909147 &amp; s=electronics &amp; sr=1-478"/>
        <s v="https://www.amazon.in/Virtual-Reality-Headset-Headphones-Gaming/dp/B097JVLW3L/ref=sr_1_479?qid=1672909147 &amp; s=electronics &amp; sr=1-479"/>
        <s v="https://www.amazon.in/Amazon-Brand-Charging-Suitable-Supported/dp/B09SB6SJB4/ref=sr_1_480?qid=1672909147 &amp; s=electronics &amp; sr=1-480"/>
        <s v="https://www.amazon.in/Charging-Braided-Compatible-Samsung-Galaxy/dp/B08NW8GHCJ/ref=sr_1_481?qid=1672909149 &amp; s=electronics &amp; sr=1-481"/>
        <s v="https://www.amazon.in/Shopoflux-Silicone-Remote-Cover-Xiaomi/dp/B09YHLPQYT/ref=sr_1_482?qid=1672909149 &amp; s=electronics &amp; sr=1-482"/>
        <s v="https://www.amazon.in/EYNK-Charging-Charger-Transfer-Smartphones/dp/B08G1RW2Q3/ref=sr_1_483?qid=1672909149 &amp; s=electronics &amp; sr=1-483"/>
        <s v="https://www.amazon.in/LUNAGARIYA%C2%AE-Protective-Compatible-Control-Dimensions/dp/B08YXJJW8H/ref=sr_1_484?qid=1672909149 &amp; s=electronics &amp; sr=1-484"/>
        <s v="https://www.amazon.in/7SEVENTM-Bluetooth-Command-Compatible-Control/dp/B09P8M18QM/ref=sr_1_485?qid=1672909149 &amp; s=electronics &amp; sr=1-485"/>
        <s v="https://www.amazon.in/PRUSHTI-COVER-BAGS-Protective-Xstream/dp/B08BG4M4N7/ref=sr_1_486?qid=1672909149 &amp; s=electronics &amp; sr=1-486"/>
        <s v="https://www.amazon.in/Female-Converter-Adapter-Projectors-Devices/dp/B07VJ9ZTXS/ref=sr_1_487?qid=1672909149 &amp; s=electronics &amp; sr=1-487"/>
        <s v="https://www.amazon.in/Mi-inches-Ready-Android-Black/dp/B084872DQY/ref=sr_1_488?qid=1672909149 &amp; s=electronics &amp; sr=1-488"/>
        <s v="https://www.amazon.in/Storite-USB-2-0-Mini-External/dp/B00GGGOYEU/ref=sr_1_489?qid=1672909149 &amp; s=electronics &amp; sr=1-489"/>
        <s v="https://www.amazon.in/TCL-inches-Certified-Android-43P615/dp/B08FD2VSD9/ref=sr_1_490?qid=1672909149 &amp; s=electronics &amp; sr=1-490"/>
        <s v="https://www.amazon.in/REDTECH-Lightning-Certified-Charging-Compatible/dp/B0BQRJ3C47/ref=sr_1_491?qid=1672909149 &amp; s=electronics &amp; sr=1-491"/>
        <s v="https://www.amazon.in/OnePlus-163-8-inches-Android-65U1S/dp/B095JPKPH3/ref=sr_1_492?qid=1672909149 &amp; s=electronics &amp; sr=1-492"/>
        <s v="https://www.amazon.in/AmazonBasics-108cm-inch-Ultra-Smart/dp/B087JWLZ2K/ref=sr_1_493?qid=1672909149 &amp; s=electronics &amp; sr=1-493"/>
        <s v="https://www.amazon.in/Kodak-inches-Certified-Android-32HDX7XPROBL/dp/B09DSXK8JX/ref=sr_1_494?qid=1672909149 &amp; s=electronics &amp; sr=1-494"/>
        <s v="https://www.amazon.in/Synqe-Braided-Charging-Compatible-Samsung/dp/B08V9C4B1J/ref=sr_1_495?qid=1672909149 &amp; s=electronics &amp; sr=1-495"/>
        <s v="https://www.amazon.in/Airtel-DigitalTV-Setup-Box-Remote/dp/B08PKBMJKS/ref=sr_1_496?qid=1672909149 &amp; s=electronics &amp; sr=1-496"/>
        <s v="https://www.amazon.in/Airtel-Pack-Entertainment-Installation-Months/dp/B0B8VQ7KDS/ref=sr_1_497?qid=1672909149 &amp; s=electronics &amp; sr=1-497"/>
        <s v="https://www.amazon.in/ESR-Lightning-MFi-Certified-Delivery-Charging/dp/B086JTMRYL/ref=sr_1_498?qid=1672909149 &amp; s=electronics &amp; sr=1-498"/>
        <s v="https://www.amazon.in/138-8-inches-Ultra-Android-L55M6-ES/dp/B09RWQ7YR6/ref=sr_1_499?qid=1672909149 &amp; s=electronics &amp; sr=1-499"/>
        <s v="https://www.amazon.in/Storite%C2%AE-150cm-Female-Extension-Printers/dp/B00OFM6PEO/ref=sr_1_500?qid=1672909149 &amp; s=electronics &amp; sr=1-500"/>
        <s v="https://www.amazon.in/Fire-Boltt-Bluetooth-Calling-Assistance-Resolution/dp/B0BF57RN3K/ref=sr_1_1?qid=1672895748 &amp; s=electronics &amp; sr=1-1"/>
        <s v="https://www.amazon.in/Fire-Boltt-Phoenix-Bluetooth-Calling-Monitoring/dp/B0B3RRWSF6/ref=sr_1_4?qid=1672895748 &amp; s=electronics &amp; sr=1-4"/>
        <s v="https://www.amazon.in/boAt-Wave-Call-Dedicated-Multi-Sport/dp/B0B5B6PQCT/ref=sr_1_5?qid=1672895748 &amp; s=electronics &amp; sr=1-5"/>
        <s v="https://www.amazon.in/20000mAh-Sandstone-Triple-Charging-Delivery/dp/B08HV83HL3/ref=sr_1_6?qid=1672895748 &amp; s=electronics &amp; sr=1-6"/>
        <s v="https://www.amazon.in/Redmi-Storage-Segment-5000mAh-Battery/dp/B0BBN4DZBD/ref=sr_1_7?qid=1672895748 &amp; s=electronics &amp; sr=1-7"/>
        <s v="https://www.amazon.in/OnePlus-Nord-Jade-128GB-Storage/dp/B0B3CPQ5PF/ref=sr_1_8?qid=1672895748 &amp; s=electronics &amp; sr=1-8"/>
        <s v="https://www.amazon.in/OnePlus-Nord-Shadow-128GB-Storage/dp/B0B3CQBRB4/ref=sr_1_9?qid=1672895748 &amp; s=electronics &amp; sr=1-9"/>
        <s v="https://www.amazon.in/Redmi-Storage-Segment-5000mAh-Battery/dp/B0BBN56J5H/ref=sr_1_10?qid=1672895748 &amp; s=electronics &amp; sr=1-10"/>
        <s v="https://www.amazon.in/Redmi-Segment-5000mAh-Battery-Leather/dp/B0BBN3WF7V/ref=sr_1_11?qid=1672895748 &amp; s=electronics &amp; sr=1-11"/>
        <s v="https://www.amazon.in/SanDisk-Ultra%C2%AE-microSDXCTM-Warranty-Smartphones/dp/B0BDRVFDKP/ref=sr_1_12?qid=1672895748 &amp; s=electronics &amp; sr=1-12"/>
        <s v="https://www.amazon.in/Noise-Bluetooth-Calling-Tracking-Detection/dp/B0B5LVS732/ref=sr_1_13?qid=1672895748 &amp; s=electronics &amp; sr=1-13"/>
        <s v="https://www.amazon.in/Nokia-105-Single-Wireless-Charcoal/dp/B09V2Q4QVQ/ref=sr_1_14?qid=1672895748 &amp; s=electronics &amp; sr=1-14"/>
        <s v="https://www.amazon.in/boAt-Wave-Lite-Smartwatch-Activity/dp/B09V12K8NT/ref=sr_1_15?qid=1672895748 &amp; s=electronics &amp; sr=1-15"/>
        <s v="https://www.amazon.in/JBL-C100SI-Ear-Headphones-Black/dp/B01DEWVZ2C/ref=sr_1_16?qid=1672895748 &amp; s=electronics &amp; sr=1-16"/>
        <s v="https://www.amazon.in/Samsung-Galaxy-Storage-MediaTek-Battery/dp/B0BMGB3CH9/ref=sr_1_17?qid=1672895748 &amp; s=electronics &amp; sr=1-17"/>
        <s v="https://www.amazon.in/Tangentbeat-Bluetooth-Headphones-Waterproof-Cancelation/dp/B08D77XZX5/ref=sr_1_18?qid=1672895748 &amp; s=electronics &amp; sr=1-18"/>
        <s v="https://www.amazon.in/Redmi-Charcoal-Storage-Battery-Booster/dp/B09XB8GFBQ/ref=sr_1_19?qid=1672895748 &amp; s=electronics &amp; sr=1-19"/>
        <s v="https://www.amazon.in/PTron-Bullet-Pro-Lightweight-Smartphones/dp/B07WG8PDCW/ref=sr_1_20?qid=1672895748 &amp; s=electronics &amp; sr=1-20"/>
        <s v="https://www.amazon.in/Boat-BassHeads-100-Inspired-Earphones/dp/B07GPXXNNG/ref=sr_1_21?qid=1672895748 &amp; s=electronics &amp; sr=1-21"/>
        <s v="https://www.amazon.in/SanDisk-Ultra%C2%AE-microSDXCTM-Warranty-Smartphones/dp/B0BDYVC5TD/ref=sr_1_22?qid=1672895748 &amp; s=electronics &amp; sr=1-22"/>
        <s v="https://www.amazon.in/Samsung-Galaxy-Storage-MediaTek-Battery/dp/B0BMGB2TPR/ref=sr_1_23?qid=1672895748 &amp; s=electronics &amp; sr=1-23"/>
        <s v="https://www.amazon.in/Pocket-10000mAh-Triple-Charging-Delivery/dp/B08MC57J31/ref=sr_1_24?qid=1672895748 &amp; s=electronics &amp; sr=1-24"/>
        <s v="https://www.amazon.in/10000mAH-Li-Polymer-Power-Charging-Midnight/dp/B08HVL8QN3/ref=sr_1_25?qid=1672895755 &amp; s=electronics &amp; sr=1-25"/>
        <s v="https://www.amazon.in/Adjustable-Holder-Universal-Windshield-Smartphones/dp/B0746JGVDS/ref=sr_1_26?qid=1672895755 &amp; s=electronics &amp; sr=1-26"/>
        <s v="https://www.amazon.in/Samsung-25W-Travel-Adapter/dp/B08VFF6JQ8/ref=sr_1_27_mod_primary_new?qid=1672895755 &amp; s=electronics &amp; sbo=RZvfv%2F%2FHxDF%2BO5021pAnSA%3D%3D &amp; sr=1-27"/>
        <s v="https://www.amazon.in/Noise-ColorFit-Display-Monitoring-Smartwatches/dp/B09NVPSCQT/ref=sr_1_28?qid=1672895755 &amp; s=electronics &amp; sr=1-28"/>
        <s v="https://www.amazon.in/Fire-Boltt-Ninja-Smartwatch-Sports-Tracking/dp/B09YV4RG4D/ref=sr_1_29?qid=1672895755 &amp; s=electronics &amp; sr=1-29"/>
        <s v="https://www.amazon.in/Samsung-Mystique-Storage-Purchased-Separately/dp/B09TWHTBKQ/ref=sr_1_30?qid=1672895755 &amp; s=electronics &amp; sr=1-30"/>
        <s v="https://www.amazon.in/SanDisk-Ultra-microSD-UHS-I-120MB/dp/B08L5HMJVW/ref=sr_1_31?qid=1672895755 &amp; s=electronics &amp; sr=1-31"/>
        <s v="https://www.amazon.in/Samsung-Galaxy-Storage-6000mAh-Battery/dp/B0B4F2XCK3/ref=sr_1_32?qid=1672895755 &amp; s=electronics &amp; sr=1-32"/>
        <s v="https://www.amazon.in/Fire-Boltt-Bluetooth-Calling-Assistance-Resolution/dp/B0BF54972T/ref=sr_1_33?qid=1672895755 &amp; s=electronics &amp; sr=1-33"/>
        <s v="https://www.amazon.in/Fire-Boltt-Smartwatch-Bluetooth-Calling-Assistance/dp/B09YV4MW2T/ref=sr_1_34?qid=1672895755 &amp; s=electronics &amp; sr=1-34"/>
        <s v="https://www.amazon.in/Samsung-Storage-6000mAh-Purchased-Separately/dp/B09TWH8YHM/ref=sr_1_35?qid=1672895755 &amp; s=electronics &amp; sr=1-35"/>
        <s v="https://www.amazon.in/iQOO-Chromatic-Storage-Snapdragon-Processor/dp/B07WGMMQGP/ref=sr_1_36?qid=1672895755 &amp; s=electronics &amp; sr=1-36"/>
        <s v="https://www.amazon.in/Fire-Boltt-Bluetooth-Calling-Assistance-Resolution/dp/B0BF563HB4/ref=sr_1_37?qid=1672895755 &amp; s=electronics &amp; sr=1-37"/>
        <s v="https://www.amazon.in/Redmi-Activ-Carbon-Black-Storage/dp/B09GFPVD9Y/ref=sr_1_39?qid=1672895755 &amp; s=electronics &amp; sr=1-39"/>
        <s v="https://www.amazon.in/Redmi-9A-Sport-Octa-core-Processor/dp/B09GFLXVH9/ref=sr_1_40?qid=1672895755 &amp; s=electronics &amp; sr=1-40"/>
        <s v="https://www.amazon.in/Fire-Boltt-Bluetooth-Calling-Assistance-Resolution/dp/B0BF4YBLPX/ref=sr_1_41?qid=1672895755 &amp; s=electronics &amp; sr=1-41"/>
        <s v="https://www.amazon.in/Redmi-Storage-Battery-Finger-Booster/dp/B09XB7DPW1/ref=sr_1_42?qid=1672895755 &amp; s=electronics &amp; sr=1-42"/>
        <s v="https://www.amazon.in/AGARO-Type-C-USB-Female-Adapter/dp/B07PFJ5W31/ref=sr_1_43?qid=1672895755 &amp; s=electronics &amp; sr=1-43"/>
        <s v="https://www.amazon.in/Fire-Boltt-Smartwatch-Resolution-Connection-Assistance/dp/B0B3N7LR6K/ref=sr_1_44?qid=1672895755 &amp; s=electronics &amp; sr=1-44"/>
        <s v="https://www.amazon.in/Noise-ColorFit-Bluetooth-Fully-Functional-Brightness/dp/B09ZQK9X8G/ref=sr_1_45?qid=1672895755 &amp; s=electronics &amp; sr=1-45"/>
        <s v="https://www.amazon.in/iQOO-Stellar-Snapdragon-Purchased-Separately/dp/B07WJV6P1R/ref=sr_1_47?qid=1672895755 &amp; s=electronics &amp; sr=1-47"/>
        <s v="https://www.amazon.in/Fire-Boltt-Bluetooth-Calling-Assistance-Resolution/dp/B0BF54LXW6/ref=sr_1_49?qid=1672895762 &amp; s=electronics &amp; sr=1-49"/>
        <s v="https://www.amazon.in/Redmi-Storage-Battery-Finger-Booster/dp/B09XB7SRQ5/ref=sr_1_50?qid=1672895762 &amp; s=electronics &amp; sr=1-50"/>
        <s v="https://www.amazon.in/DURACELL-Charger-Qualcomm-Certified-Charge/dp/B09FFK1PQG/ref=sr_1_51?qid=1672895762 &amp; s=electronics &amp; sr=1-51"/>
        <s v="https://www.amazon.in/realme-Storage-Processor-Triple-Display/dp/B09RMQYHLH/ref=sr_1_52?qid=1672895762 &amp; s=electronics &amp; sr=1-52"/>
        <s v="https://www.amazon.in/WeCool-Bluetooth-Extendable-Multifunctional-Compatible/dp/B08ZN4B121/ref=sr_1_53?qid=1672895762 &amp; s=electronics &amp; sr=1-53"/>
        <s v="https://www.amazon.in/Fire-Boltt-Phoenix-Bluetooth-Calling-Monitoring/dp/B0B3RSDSZ3/ref=sr_1_54?qid=1672895762 &amp; s=electronics &amp; sr=1-54"/>
        <s v="https://www.amazon.in/OPPO-Fantastic-Purple-128GB-Storage/dp/B08VB34KJ1/ref=sr_1_55?qid=1672895762 &amp; s=electronics &amp; sr=1-55"/>
        <s v="https://www.amazon.in/Redmi-Stealth-Additional-Exchange-Included/dp/B09T39K9YL/ref=sr_1_56?qid=1672895762 &amp; s=electronics &amp; sr=1-56"/>
        <s v="https://www.amazon.in/Samsung-EP-TA800NBEGIN-25W-Travel-Adapter/dp/B08VF8V79P/ref=sr_1_57?qid=1672895762 &amp; s=electronics &amp; sr=1-57"/>
        <s v="https://www.amazon.in/realme-Classic-Wired-Earphones-Microphone/dp/B08G28Z33M/ref=sr_1_58?qid=1672895762 &amp; s=electronics &amp; sr=1-58"/>
        <s v="https://www.amazon.in/Noise-ColorFit-Display-Monitoring-Smartwatches/dp/B09PNKXSKF/ref=sr_1_59?qid=1672895762 &amp; s=electronics &amp; sr=1-59"/>
        <s v="https://www.amazon.in/boAt-Wave-Call-Dedicated-Multi-Sport/dp/B0B5DDJNH4/ref=sr_1_60?qid=1672895762 &amp; s=electronics &amp; sr=1-60"/>
        <s v="https://www.amazon.in/iQOO-128GB-Storage-Snapdragon%C2%AE-FlashCharge/dp/B07WDKLDRX/ref=sr_1_63?qid=1672895762 &amp; s=electronics &amp; sr=1-63"/>
        <s v="https://www.amazon.in/boAt-Display-Multiple-Monitoring-Charcoal/dp/B09MQSCJQ1/ref=sr_1_64?qid=1672895762 &amp; s=electronics &amp; sr=1-64"/>
        <s v="https://www.amazon.in/Tygot-Bluetooth-Extendable-Multifunctional-Compatible/dp/B094YFFSMY/ref=sr_1_65?qid=1672895762 &amp; s=electronics &amp; sr=1-65"/>
        <s v="https://www.amazon.in/Samsung-microSDXC-Memory-Adapter-MB-MC128KA/dp/B09MT84WV5/ref=sr_1_66?qid=1672895762 &amp; s=electronics &amp; sr=1-66"/>
        <s v="https://www.amazon.in/Portronics-Adapto-Adapter-Charger-Charging/dp/B08VS3YLRK/ref=sr_1_67?qid=1672895762 &amp; s=electronics &amp; sr=1-67"/>
        <s v="https://www.amazon.in/Samsung-Galaxy-Storage-5000mAh-Battery/dp/B0B4F3QNDM/ref=sr_1_68?qid=1672895762 &amp; s=electronics &amp; sr=1-68"/>
        <s v="https://www.amazon.in/Boat-BassHeads-100-Inspired-Earphones/dp/B07GQD4K6L/ref=sr_1_69?qid=1672895762 &amp; s=electronics &amp; sr=1-69"/>
        <s v="https://www.amazon.in/iQOO-Lumina-Blue-128GB-Storage/dp/B07WDKLRM4/ref=sr_1_70?qid=1672895762 &amp; s=electronics &amp; sr=1-70"/>
        <s v="https://www.amazon.in/Fire-Boltt-Gladiator-Bluetooth-Assistant-Interactions/dp/B0BP18W8TM/ref=sr_1_71?qid=1672895762 &amp; s=electronics &amp; sr=1-71"/>
        <s v="https://www.amazon.in/Solero-TB301-Charging-480Mbps-1-5-Meter/dp/B08Y1TFSP6/ref=sr_1_72?qid=1672895762 &amp; s=electronics &amp; sr=1-72"/>
        <s v="https://www.amazon.in/STRIFF-Mobile-Android-Samsung-OnePlus/dp/B07GXHC691/ref=sr_1_73?qid=1672895770 &amp; s=electronics &amp; sr=1-73"/>
        <s v="https://www.amazon.in/Samsung-Galaxy-SM-R180NZKAINU-Mystic-Black/dp/B08FN6WGDQ/ref=sr_1_74?qid=1672895770 &amp; s=electronics &amp; sr=1-74"/>
        <s v="https://www.amazon.in/OnePlus-Nord-Jade-256GB-Storage/dp/B0B3D39RKV/ref=sr_1_75?qid=1672895770 &amp; s=electronics &amp; sr=1-75"/>
        <s v="https://www.amazon.in/Sounce-Charger-Protector-Charging-Protective/dp/B085HY1DGR/ref=sr_1_76?qid=1672895770 &amp; s=electronics &amp; sr=1-76"/>
        <s v="https://www.amazon.in/Boom-Ultima-Headphones-Cancelling-Earphones/dp/B08D75R3Z1/ref=sr_1_77?qid=1672895770 &amp; s=electronics &amp; sr=1-77"/>
        <s v="https://www.amazon.in/Samsung-Galaxy-Storage-6000mAh-Battery/dp/B0B4F2TTTS/ref=sr_1_78?qid=1672895770 &amp; s=electronics &amp; sr=1-78"/>
        <s v="https://www.amazon.in/OnePlus-Forest-Green-Storage-SuperVOOC/dp/B09WRMNJ9G/ref=sr_1_79?qid=1672895770 &amp; s=electronics &amp; sr=1-79"/>
        <s v="https://www.amazon.in/Samsung-Emerald-Storage-Purchased-Separately/dp/B0B14MR9L1/ref=sr_1_80?qid=1672895770 &amp; s=electronics &amp; sr=1-80"/>
        <s v="https://www.amazon.in/Ambrane-Adjustment-Compatibility-Multipurpose-Anti-Skid/dp/B09ZPL5VYM/ref=sr_1_81?qid=1672895770 &amp; s=electronics &amp; sr=1-81"/>
        <s v="https://www.amazon.in/Ambrane-Multi-Layer-Protection-Li-Polymer-Stylo-10k/dp/B0993BB11X/ref=sr_1_82?qid=1672895770 &amp; s=electronics &amp; sr=1-82"/>
        <s v="https://www.amazon.in/Nokia-105-Single-Keypad-Wireless/dp/B09V2PZDX8/ref=sr_1_83?qid=1672895770 &amp; s=electronics &amp; sr=1-83"/>
        <s v="https://www.amazon.in/Tangent-Lite-Magnetic-Bluetooth-Headphones/dp/B085W8CFLH/ref=sr_1_84?qid=1672895770 &amp; s=electronics &amp; sr=1-84"/>
        <s v="https://www.amazon.in/Samsung-microSDXC-Memory-Adapter-MB-MC64KA/dp/B09MT6XSFW/ref=sr_1_85?qid=1672895770 &amp; s=electronics &amp; sr=1-85"/>
        <s v="https://www.amazon.in/Ambrane-20000mAh-Lithium-Polymer-Stylo-20K/dp/B07RD611Z8/ref=sr_1_86?qid=1672895770 &amp; s=electronics &amp; sr=1-86"/>
        <s v="https://www.amazon.in/Samsung-Midnight-Storage-6000mAh-Battery/dp/B0B4F52B5X/ref=sr_1_88?qid=1672895770 &amp; s=electronics &amp; sr=1-88"/>
        <s v="https://www.amazon.in/boAt-Smartwatch-Multiple-Monitoring-Resistance/dp/B096VF5YYF/ref=sr_1_89?qid=1672895770 &amp; s=electronics &amp; sr=1-89"/>
        <s v="https://www.amazon.in/boAt-Wave-Call-Dedicated-Multi-Sport/dp/B0B5D39BCD/ref=sr_1_90?qid=1672895770 &amp; s=electronics &amp; sr=1-90"/>
        <s v="https://www.amazon.in/Xiaomi-22-5W-Fast-Charger-Cable/dp/B09XBJ1CTN/ref=sr_1_93?qid=1672895770 &amp; s=electronics &amp; sr=1-93"/>
        <s v="https://www.amazon.in/Samsung-Midnight-Storage-5000mAh-Battery/dp/B0B4F5L738/ref=sr_1_94?qid=1672895770 &amp; s=electronics &amp; sr=1-94"/>
        <s v="https://www.amazon.in/GIZGA-Protector-Charging-Protective-G55/dp/B08MTCKDYN/ref=sr_1_95?qid=1672895770 &amp; s=electronics &amp; sr=1-95"/>
        <s v="https://www.amazon.in/Redmi-Storage-Qualcomm%C2%AE-SnapdragonTM-Included/dp/B09QS8V5N8/ref=sr_1_96?qid=1672895770 &amp; s=electronics &amp; sr=1-96"/>
        <s v="https://www.amazon.in/Redmi-Phantom-Additional-Exchange-Included/dp/B09T2WRLJJ/ref=sr_1_101?qid=1672895777 &amp; s=electronics &amp; sr=1-101"/>
        <s v="https://www.amazon.in/oraimo-firefly-2s-charger-micro-usb-multi-protection/dp/B089WB69Y1/ref=sr_1_102?qid=1672895777 &amp; s=electronics &amp; sr=1-102"/>
        <s v="https://www.amazon.in/Goldmedal-202042-Plastic-Universal-Adaptor/dp/B0116MIKKC/ref=sr_1_103?qid=1672895777 &amp; s=electronics &amp; sr=1-103"/>
        <s v="https://www.amazon.in/WeCool-C1-Technology-Windshield-Extendable/dp/B09P858DK8/ref=sr_1_104?qid=1672895777 &amp; s=electronics &amp; sr=1-104"/>
        <s v="https://www.amazon.in/HP-MicroSD-U1-TF-Card-32GB/dp/B07DJLFMPS/ref=sr_1_106?qid=1672895777 &amp; s=electronics &amp; sr=1-106"/>
        <s v="https://www.amazon.in/iQOO-Lumina-Blue-128GB-Storage/dp/B07WHQWXL7/ref=sr_1_107?qid=1672895777 &amp; s=electronics &amp; sr=1-107"/>
        <s v="https://www.amazon.in/iQOO-Storage-Snapdragon-Purchased-Separately/dp/B07WDK3ZS6/ref=sr_1_108?qid=1672895777 &amp; s=electronics &amp; sr=1-108"/>
        <s v="https://www.amazon.in/Redmi-Stealth-Additional-Exchange-Included/dp/B09T2S8X9C/ref=sr_1_109?qid=1672895777 &amp; s=electronics &amp; sr=1-109"/>
        <s v="https://www.amazon.in/Boat-Bassheads-242-Earphones-Resistance/dp/B07S9S86BF/ref=sr_1_110?qid=1672895777 &amp; s=electronics &amp; sr=1-110"/>
        <s v="https://www.amazon.in/Portronics-POR-122-MODESK-Universal-Mobile/dp/B07N8RQ6W7/ref=sr_1_111?qid=1672895777 &amp; s=electronics &amp; sr=1-111"/>
        <s v="https://www.amazon.in/realme-narzo-Mint-Green-Storage/dp/B09FKDH6FS/ref=sr_1_115?qid=1672895777 &amp; s=electronics &amp; sr=1-115"/>
        <s v="https://www.amazon.in/Power-10000mAh-Metallic-Output-Charging/dp/B08HVJCW95/ref=sr_1_116?qid=1672895777 &amp; s=electronics &amp; sr=1-116"/>
        <s v="https://www.amazon.in/Nokia-105-Single-Keypad-Wireless/dp/B09YDFDVNS/ref=sr_1_117?qid=1672895777 &amp; s=electronics &amp; sr=1-117"/>
        <s v="https://www.amazon.in/iQOO-Raven-Black-128GB-Storage/dp/B07WGPKTS4/ref=sr_1_118?qid=1672895777 &amp; s=electronics &amp; sr=1-118"/>
        <s v="https://www.amazon.in/Ambrane-Multi-Layer-Protection-Li-Polymer-Stylo-10k/dp/B09MZCQYHZ/ref=sr_1_120?qid=1672895777 &amp; s=electronics &amp; sr=1-120"/>
        <s v="https://www.amazon.in/Samsung-Stardust-Storage-6000mAh-Battery/dp/B0B4F2ZWL3/ref=sr_1_121?qid=1672895777 &amp; s=electronics &amp; sr=1-121"/>
        <s v="https://www.amazon.in/OPPO-Fluid-Black-128GB-Storage/dp/B08VB2CMR3/ref=sr_1_122?qid=1672895777 &amp; s=electronics &amp; sr=1-122"/>
        <s v="https://www.amazon.in/Spigen-Tempered-Screen-Protector-iPhone/dp/B095RTJH1M/ref=sr_1_123?qid=1672895777 &amp; s=electronics &amp; sr=1-123"/>
        <s v="https://www.amazon.in/Noise-ColorFit-Smartwatch-Monitoring-Waterproof/dp/B097R25DP7/ref=sr_1_124?qid=1672895777 &amp; s=electronics &amp; sr=1-124"/>
        <s v="https://www.amazon.in/Nokia-105-Single-Wireless-Charcoal/dp/B09YDFKJF8/ref=sr_1_125?qid=1672895777 &amp; s=electronics &amp; sr=1-125"/>
        <s v="https://www.amazon.in/iQOO-Storage-Snapdragon-FlashCharge-Brightness/dp/B07WDK3ZS2/ref=sr_1_126?qid=1672895777 &amp; s=electronics &amp; sr=1-126"/>
        <s v="https://www.amazon.in/33W-SonicCharge-2-0-Charger-Combo/dp/B08RZ5K9YH/ref=sr_1_121?qid=1672895784 &amp; s=electronics &amp; sr=1-121"/>
        <s v="https://www.amazon.in/Oppo-Mystery-Storage-Additional-Exchange/dp/B08444S68L/ref=sr_1_122?qid=1672895784 &amp; s=electronics &amp; sr=1-122"/>
        <s v="https://www.amazon.in/iQOO-Chromatic-Storage-Snapdragon-Processor/dp/B07WHQBZLS/ref=sr_1_123?qid=1672895784 &amp; s=electronics &amp; sr=1-123"/>
        <s v="https://www.amazon.in/Motorola-keypad-Mobile-Expandable-Battery/dp/B09JS562TP/ref=sr_1_125?qid=1672895784 &amp; s=electronics &amp; sr=1-125"/>
        <s v="https://www.amazon.in/boAt-Wave-Lite-Smartwatch-Multiple/dp/B09V17S2BG/ref=sr_1_127?qid=1672895784 &amp; s=electronics &amp; sr=1-127"/>
        <s v="https://www.amazon.in/boAt-Wave-Call-Dedicated-Multi-Sport/dp/B0B5CGTBKV/ref=sr_1_128?qid=1672895784 &amp; s=electronics &amp; sr=1-128"/>
        <s v="https://www.amazon.in/Spigen-Tempered-Screen-Protector-iPhone/dp/B0B23LW7NV/ref=sr_1_130?qid=1672895784 &amp; s=electronics &amp; sr=1-130"/>
        <s v="https://www.amazon.in/Upgraded-Precision-Sensitivity-Rejection-Adsorption/dp/B09KGV7WSV/ref=sr_1_131?qid=1672895784 &amp; s=electronics &amp; sr=1-131"/>
        <s v="https://www.amazon.in/Portronics-CarPower-Charger-Output-Black/dp/B0971DWFDT/ref=sr_1_132?qid=1672895784 &amp; s=electronics &amp; sr=1-132"/>
        <s v="https://www.amazon.in/boAt-Launched-Ultra-Seamless-Personalization-Charcoal/dp/B0BNV7JM5Y/ref=sr_1_133?qid=1672895784 &amp; s=electronics &amp; sr=1-133"/>
        <s v="https://www.amazon.in/PTron-Force-Bluetooth-Smartwatch-Waterproof/dp/B0B53QFZPY/ref=sr_1_134?qid=1672895784 &amp; s=electronics &amp; sr=1-134"/>
        <s v="https://www.amazon.in/iQOO-Storage-Snapdragon-695-6nm-Processor/dp/B07WJWRNVK/ref=sr_1_136?qid=1672895784 &amp; s=electronics &amp; sr=1-136"/>
        <s v="https://www.amazon.in/Samsung-Original-EHS64AVFWECINU-Stereo-Headset/dp/B01F25X6RQ/ref=sr_1_137?qid=1672895784 &amp; s=electronics &amp; sr=1-137"/>
        <s v="https://www.amazon.in/Spigen-Tempered-Screen-Protector-iPhone/dp/B0B244R4KB/ref=sr_1_139?qid=1672895784 &amp; s=electronics &amp; sr=1-139"/>
        <s v="https://www.amazon.in/Samsung-Galaxy-Storage-MediaTek-Battery/dp/B0BMGG6NKT/ref=sr_1_140?qid=1672895784 &amp; s=electronics &amp; sr=1-140"/>
        <s v="https://www.amazon.in/SWAPKART-Flexible-Desktop-Foldable-Smartphones/dp/B092JHPL72/ref=sr_1_142?qid=1672895784 &amp; s=electronics &amp; sr=1-142"/>
        <s v="https://www.amazon.in/boAt-A325-Tangle-Free-Charging-Transmission/dp/B08WRBG3XW/ref=sr_1_143?qid=1672895784 &amp; s=electronics &amp; sr=1-143"/>
        <s v="https://www.amazon.in/Redmi-9A-Sport-Octa-core-Processor/dp/B09GFM8CGS/ref=sr_1_144?qid=1672895784 &amp; s=electronics &amp; sr=1-144"/>
        <s v="https://www.amazon.in/Fire-Boltt-Bluetooth-Assistance-Calculator-Monitoring/dp/B0B3MWYCHQ/ref=sr_1_145?qid=1672895791 &amp; s=electronics &amp; sr=1-145"/>
        <s v="https://www.amazon.in/Amozo-Cover-iPhone-Polycarbonate-Transparent/dp/B09J2MM5C6/ref=sr_1_148?qid=1672895791 &amp; s=electronics &amp; sr=1-148"/>
        <s v="https://www.amazon.in/Aluminum-Adjustable-Mobile-Foldable-Smartphones/dp/B07Q4QV1DL/ref=sr_1_149?qid=1672895791 &amp; s=electronics &amp; sr=1-149"/>
        <s v="https://www.amazon.in/Tecno-Spark-Storage-Expandable-Processor/dp/B0B56YRBNT/ref=sr_1_153?qid=1672895791 &amp; s=electronics &amp; sr=1-153"/>
        <s v="https://www.amazon.in/JBL-C100SI-Ear-Headphones-Mic/dp/B01DF26V7A/ref=sr_1_159?qid=1672895791 &amp; s=electronics &amp; sr=1-159"/>
        <s v="https://www.amazon.in/Tukzer-Capacitive-Lightweight-Magnetism-Smartphones/dp/B08K4PSZ3V/ref=sr_1_161?qid=1672895791 &amp; s=electronics &amp; sr=1-161"/>
        <s v="https://www.amazon.in/Samsung-Midnight-Storage-5000mAh-Battery/dp/B0B4F1YC3J/ref=sr_1_162?qid=1672895791 &amp; s=electronics &amp; sr=1-162"/>
        <s v="https://www.amazon.in/Tukzer-Capacitive-Lightweight-Magnetism-Smartphones/dp/B08K4RDQ71/ref=sr_1_163?qid=1672895791 &amp; s=electronics &amp; sr=1-163"/>
        <s v="https://www.amazon.in/10W-Charger-Cable-Meter-Black/dp/B085CZ3SR1/ref=sr_1_164?qid=1672895791 &amp; s=electronics &amp; sr=1-164"/>
        <s v="https://www.amazon.in/Fire-Boltt-Smartwatch-Bluetooth-Calling-Assistance/dp/B09YV3K34W/ref=sr_1_168?qid=1672895791 &amp; s=electronics &amp; sr=1-168"/>
        <s v="https://www.amazon.in/STRIFF-Flexible-Silicone-Protector-Computers/dp/B09Z6WH2N1/ref=sr_1_169?qid=1672895799 &amp; s=electronics &amp; sr=1-169"/>
        <s v="https://www.amazon.in/Beetel-Smartphone-Charging-480Mbps-Xcd-C12/dp/B09NL4DJ2Z/ref=sr_1_170?qid=1672895799 &amp; s=electronics &amp; sr=1-170"/>
        <s v="https://www.amazon.in/Noise-ColorFit-Bluetooth-instacharge-Functional/dp/B0BGSV43WY/ref=sr_1_172?qid=1672895799 &amp; s=electronics &amp; sr=1-172"/>
        <s v="https://www.amazon.in/Mobile-Phone-Holder-Phones-Tablets/dp/B0926V9CTV/ref=sr_1_174?qid=1672895799 &amp; s=electronics &amp; sr=1-174"/>
        <s v="https://www.amazon.in/iQOO-Raven-Black-128GB-Storage/dp/B07WGPKMP5/ref=sr_1_175?qid=1672895799 &amp; s=electronics &amp; sr=1-175"/>
        <s v="https://www.amazon.in/Redmi-Meadow-Design-Dimensity-5000mAh/dp/B0BBFJ9M3X/ref=sr_1_179?qid=1672895799 &amp; s=electronics &amp; sr=1-179"/>
        <s v="https://www.amazon.in/Noise-Bluetooth-Calling-Function-Monitoring/dp/B09PLFJ7ZW/ref=sr_1_182?qid=1672895799 &amp; s=electronics &amp; sr=1-182"/>
        <s v="https://www.amazon.in/PTron-Force-Bluetooth-Smartwatch-Waterproof/dp/B0B53NXFFR/ref=sr_1_184?qid=1672895799 &amp; s=electronics &amp; sr=1-184"/>
        <s v="https://www.amazon.in/Portronics-POR-926-Car-Vent-Mobile-Holder/dp/B07GNC2592/ref=sr_1_185?qid=1672895799 &amp; s=electronics &amp; sr=1-185"/>
        <s v="https://www.amazon.in/Charger-Multi-Layer-Protection-Certified-Charging/dp/B09TP5KBN7/ref=sr_1_186?qid=1672895799 &amp; s=electronics &amp; sr=1-186"/>
        <s v="https://www.amazon.in/boAt-Flash-Smartwatch-Resistance-Lightning/dp/B0949SBKMP/ref=sr_1_188?qid=1672895799 &amp; s=electronics &amp; sr=1-188"/>
        <s v="https://www.amazon.in/boAt-Wave-Lite-Smartwatch-Multiple/dp/B09V175NP7/ref=sr_1_190?qid=1672895799 &amp; s=electronics &amp; sr=1-190"/>
        <s v="https://www.amazon.in/iQOO-Phantom-Snapdragon-FlashCharge-Brightness/dp/B07WHSJXLF/ref=sr_1_192?qid=1672895799 &amp; s=electronics &amp; sr=1-192"/>
        <s v="https://www.amazon.in/Samsung-Galaxy-Prime-Light-Blue/dp/B0BD3T6Z1D/ref=sr_1_193?qid=1672895806 &amp; s=electronics &amp; sr=1-193"/>
        <s v="https://www.amazon.in/Redmi-Note-11T-5G-Dimensity/dp/B09LHYZ3GJ/ref=sr_1_196?qid=1672895806 &amp; s=electronics &amp; sr=1-196"/>
        <s v="https://www.amazon.in/iQOO-Storage-Snapdragon-FlashCharge-Brightness/dp/B07WFPMGQQ/ref=sr_1_198?qid=1672895806 &amp; s=electronics &amp; sr=1-198"/>
        <s v="https://www.amazon.in/Redmi-Starburst-Qualcomm%C2%AE-SnapdragonTM-Included/dp/B09QS9X9L8/ref=sr_1_199?qid=1672895806 &amp; s=electronics &amp; sr=1-199"/>
        <s v="https://www.amazon.in/Noise-Advanced-Bluetooth-Brightness-Smartwatch/dp/B0B6BLTGTT/ref=sr_1_202?qid=1672895806 &amp; s=electronics &amp; sr=1-202"/>
        <s v="https://www.amazon.in/A400-Type-C-Cable-Meter-Black/dp/B077Z65HSD/ref=sr_1_204?qid=1672895806 &amp; s=electronics &amp; sr=1-204"/>
        <s v="https://www.amazon.in/MYVN-Charging-Compatible-OnePlus-Charge/dp/B084DTMYWK/ref=sr_1_208?qid=1672895806 &amp; s=electronics &amp; sr=1-208"/>
        <s v="https://www.amazon.in/PTron-Force-Bluetooth-Smartwatch-Waterproof/dp/B0B53QLB9H/ref=sr_1_209?qid=1672895806 &amp; s=electronics &amp; sr=1-209"/>
        <s v="https://www.amazon.in/SanDisk-Ultra%C2%AE-microSDXCTM-Warranty-Smartphones/dp/B0BDYW3RN3/ref=sr_1_210?qid=1672895806 &amp; s=electronics &amp; sr=1-210"/>
        <s v="https://www.amazon.in/Fire-Boltt-Phoenix-Bluetooth-Calling-Monitoring/dp/B0B3RS9DNF/ref=sr_1_214?qid=1672895806 &amp; s=electronics &amp; sr=1-214"/>
        <s v="https://www.amazon.in/Redmi-Storage-Qualcomm%C2%AE-SnapdragonTM-Included/dp/B09QS9X16F/ref=sr_1_218?qid=1672895814 &amp; s=electronics &amp; sr=1-218"/>
        <s v="https://www.amazon.in/Noise-Colorfit-Pro-Control-Cloudbased/dp/B08HV25BBQ/ref=sr_1_220?qid=1672895814 &amp; s=electronics &amp; sr=1-220"/>
        <s v="https://www.amazon.in/Redmi-Note-11T-5G-Aquamarine/dp/B09LJ116B5/ref=sr_1_221?qid=1672895814 &amp; s=electronics &amp; sr=1-221"/>
        <s v="https://www.amazon.in/Boult-Bluetooth-Smartwatch-Brightness-Waterproof/dp/B0BMVWKZ8G/ref=sr_1_230?qid=1672895814 &amp; s=electronics &amp; sr=1-230"/>
        <s v="https://www.amazon.in/OnePlus-Display-Refresh-Multiple-Midnight/dp/B0BD92GDQH/ref=sr_1_231?qid=1672895814 &amp; s=electronics &amp; sr=1-231"/>
        <s v="https://www.amazon.in/Solero-MB301-Charging-480Mbps-1-5-Meter/dp/B08Y1SJVV5/ref=sr_1_234?qid=1672895814 &amp; s=electronics &amp; sr=1-234"/>
        <s v="https://www.amazon.in/Noise-Bluetooth-Calling-Display-Assistant/dp/B0B5GF6DQD/ref=sr_1_238?qid=1672895814 &amp; s=electronics &amp; sr=1-238"/>
        <s v="https://www.amazon.in/Motorola-keypad-Mobile-Expandable-Battery/dp/B09JS94MBV/ref=sr_1_239?qid=1672895814 &amp; s=electronics &amp; sr=1-239"/>
        <s v="https://www.amazon.in/Fire-Boltt-Smartwatch-Sports-Tracking-Silver/dp/B09YV463SW/ref=sr_1_242?qid=1672895821 &amp; s=electronics &amp; sr=1-242"/>
        <s v="https://www.amazon.in/Charger-Certified-Charging-Adaptor-Cellular/dp/B09NL4DCXK/ref=sr_1_246?qid=1672895821 &amp; s=electronics &amp; sr=1-246"/>
        <s v="https://www.amazon.in/Compatible-Pixel-6a-Military-Grade-Anti-Explosion/dp/B0B8CHJLWJ/ref=sr_1_247?qid=1672895821 &amp; s=electronics &amp; sr=1-247"/>
        <s v="https://www.amazon.in/STRIFF-Flexible-Silicone-Protector-Computers/dp/B0B8ZWNR5T/ref=sr_1_250?qid=1672895821 &amp; s=electronics &amp; sr=1-250"/>
        <s v="https://www.amazon.in/Redmi-Thunder-Storage-Dimensity-5000mAh/dp/B0BBFJLP21/ref=sr_1_255?qid=1672895821 &amp; s=electronics &amp; sr=1-255"/>
        <s v="https://www.amazon.in/Samsung-Original-EHS64AVFBECINU-Hands-Free-Remote/dp/B01F262EUU/ref=sr_1_256?qid=1672895821 &amp; s=electronics &amp; sr=1-256"/>
        <s v="https://www.amazon.in/STRIFF-Android-Portable-Foldable-Stand-Perfect/dp/B09VZBGL1N/ref=sr_1_257?qid=1672895821 &amp; s=electronics &amp; sr=1-257"/>
        <s v="https://www.amazon.in/boAt-Launched-Electra-Ultra-Seamless-Personalization/dp/B0BNVBJW2S/ref=sr_1_259?qid=1672895821 &amp; s=electronics &amp; sr=1-259"/>
        <s v="https://www.amazon.in/WeCool-Navigation-Locking-Gripping-Rotation/dp/B0B2DJ5RVQ/ref=sr_1_260?qid=1672895821 &amp; s=electronics &amp; sr=1-260"/>
        <s v="https://www.amazon.in/Sounce-Adjustable-Universal-Flexible-Gooseneck/dp/B096TWZRJC/ref=sr_1_269?qid=1672895828 &amp; s=electronics &amp; sr=1-269"/>
        <s v="https://www.amazon.in/OpenTech%C2%AE-Military-Grade-Tempered-Protector-Installation/dp/B09GP6FBZT/ref=sr_1_274?qid=1672895828 &amp; s=electronics &amp; sr=1-274"/>
        <s v="https://www.amazon.in/EN-LIGNE-Adjustable-Tabletop-Compatible/dp/B0B3DV7S9B/ref=sr_1_293?qid=1672895835 &amp; s=electronics &amp; sr=1-293"/>
        <s v="https://www.amazon.in/Tecno-Spark-8T-Expandable-64GB/dp/B09MKP344P/ref=sr_1_294?qid=1672895835 &amp; s=electronics &amp; sr=1-294"/>
        <s v="https://www.amazon.in/URBN-20000-22-5W-Charging-Output/dp/B08JW1GVS7/ref=sr_1_295?qid=1672895835 &amp; s=electronics &amp; sr=1-295"/>
        <s v="https://www.amazon.in/Redmi-Note-11T-5G-Dimensity/dp/B09LHZSMRR/ref=sr_1_297?qid=1672895835 &amp; s=electronics &amp; sr=1-297"/>
        <s v="https://www.amazon.in/OnePlus-Moonstone-Black-128GB-Storage/dp/B0B5V47VK4/ref=sr_1_300?qid=1672895835 &amp; s=electronics &amp; sr=1-300"/>
        <s v="https://www.amazon.in/Nokia-150-Cyan/dp/B08H21B6V7/ref=sr_1_301?qid=1672895835 &amp; s=electronics &amp; sr=1-301"/>
        <s v="https://www.amazon.in/Noise-ColorFit-Ultra-SE-Smartwatch/dp/B09BNXQ6BR/ref=sr_1_303?qid=1672895835 &amp; s=electronics &amp; sr=1-303"/>
        <s v="https://www.amazon.in/Super-Rockerz-400-Bluetooth-Headphones/dp/B01FSYQ2A4/ref=sr_1_307?qid=1672895835 &amp; s=electronics &amp; sr=1-307"/>
        <s v="https://www.amazon.in/SanDisk-Ultra-microSD-UHS-I-120MB/dp/B08L5FM4JC/ref=sr_1_312?qid=1672895835 &amp; s=electronics &amp; sr=1-312"/>
        <s v="https://www.amazon.in/Compatible-I-Phone13-I-Phone11-Only-Adapter/dp/B0B54Y2SNX/ref=sr_1_315?qid=1672895842 &amp; s=electronics &amp; sr=1-315"/>
        <s v="https://www.amazon.in/LIRAMARK-Webcam-Blocker-Computer-MacBook/dp/B08BQ947H3/ref=sr_1_317?qid=1672895842 &amp; s=electronics &amp; sr=1-317"/>
        <s v="https://www.amazon.in/Nokia-8210-4G-Display-Wireless/dp/B0B7DHSKS7/ref=sr_1_326?qid=1672895842 &amp; s=electronics &amp; sr=1-326"/>
        <s v="https://www.amazon.in/Sounce-Protective-Case-Xtend-Unbreakable/dp/B09SJ1FTYV/ref=sr_1_329?qid=1672895842 &amp; s=electronics &amp; sr=1-329"/>
        <s v="https://www.amazon.in/Samsung-Storage-sAmoled-Purchased-Separately/dp/B09XJ5LD6L/ref=sr_1_333?qid=1672895842 &amp; s=electronics &amp; sr=1-333"/>
        <s v="https://www.amazon.in/iQOO-Sunset-Storage-Qualcomm-Snapdragon/dp/B07WHS7MZ1/ref=sr_1_336?qid=1672895842 &amp; s=electronics &amp; sr=1-336"/>
        <s v="https://www.amazon.in/SHREENOVA-Bluetooth-Fitness-Activity-Tracker/dp/B0BBVKRP7B/ref=sr_1_338?qid=1672895850 &amp; s=electronics &amp; sr=1-338"/>
        <s v="https://www.amazon.in/POCO-C31-Shadow-Gray-RAM/dp/B09NY7W8YD/ref=sr_1_353?qid=1672895850 &amp; s=electronics &amp; sr=1-353"/>
        <s v="https://www.amazon.in/Noise_Colorfit-Charger-Magnetic-Charging-Adapter/dp/B0BMM7R92G/ref=sr_1_354?qid=1672895850 &amp; s=electronics &amp; sr=1-354"/>
        <s v="https://www.amazon.in/POPIO-Tempered-Protector-Compatible-Installation/dp/B08M66K48D/ref=sr_1_356?qid=1672895850 &amp; s=electronics &amp; sr=1-356"/>
        <s v="https://www.amazon.in/10WERUN-Bluetooth-Smartwatch-Wireless-Fitness/dp/B09RFB2SJQ/ref=sr_1_367?qid=1672895857 &amp; s=electronics &amp; sr=1-367"/>
        <s v="https://www.amazon.in/Tokdis-MX-1-Bluetooth-Calling-Smartwatch/dp/B0B82YGCF6/ref=sr_1_370?qid=1672895857 &amp; s=electronics &amp; sr=1-370"/>
        <s v="https://www.amazon.in/URBN-20000-Li-Polymer-Compact-Charge/dp/B08HF4W2CT/ref=sr_1_372?qid=1672895857 &amp; s=electronics &amp; sr=1-372"/>
        <s v="https://www.amazon.in/Sounce-Plated-Headphone-Earphone-Splitter/dp/B08BCKN299/ref=sr_1_375?qid=1672895857 &amp; s=electronics &amp; sr=1-375"/>
        <s v="https://www.amazon.in/Noise-ColorFit-Bluetooth-Calling-Metallic/dp/B0B2X35B1K/ref=sr_1_379?qid=1672895857 &amp; s=electronics &amp; sr=1-379"/>
        <s v="https://www.amazon.in/Redmi-Horizon-Qualcomm%C2%AE-SnapdragonTM-Included/dp/B09QS9CWLV/ref=sr_1_382?qid=1672895857 &amp; s=electronics &amp; sr=1-382"/>
        <s v="https://www.amazon.in/Spigen-Hybrid-Compatible-Carbonate-Crystal/dp/B0B1NX6JTN/ref=sr_1_389?qid=1672895864 &amp; s=electronics &amp; sr=1-389"/>
        <s v="https://www.amazon.in/ORAIMO-SUPER-FAST-CHARGER/dp/B078G6ZF5Z/ref=sr_1_402?qid=1672895864 &amp; s=electronics &amp; sr=1-402"/>
        <s v="https://www.amazon.in/LAPSTER-Protectors-Charger-Protector-Computers/dp/B0BBW521YC/ref=sr_1_403?qid=1672895864 &amp; s=electronics &amp; sr=1-403"/>
        <s v="https://www.amazon.in/REDMI-Sport-Carbon-Black-RAM/dp/B09HSKYMB3/ref=sr_1_405?qid=1672895864 &amp; s=electronics &amp; sr=1-405"/>
        <s v="https://www.amazon.in/Fire-Boltt-Ninja-Smartwatch-Sports-Tracking/dp/B09YV42QHZ/ref=sr_1_408?qid=1672895864 &amp; s=electronics &amp; sr=1-408"/>
        <s v="https://www.amazon.in/Lava-Notfication-recoding-Military-Certified/dp/B09BF8JBWX/ref=sr_1_411?qid=1672895872 &amp; s=electronics &amp; sr=1-411"/>
        <s v="https://www.amazon.in/POPIO-Compatible-iPhone-Transparent-Installation/dp/B0B5YBGCKD/ref=sr_1_417?qid=1672895872 &amp; s=electronics &amp; sr=1-417"/>
        <s v="https://www.amazon.in/Amozo-iPhone-13-Polycarbonate-Transparent/dp/B09MY4W73Q/ref=sr_1_419?qid=1672895872 &amp; s=electronics &amp; sr=1-419"/>
        <s v="https://www.amazon.in/FLiX-Charger-Charging-Adapter-More-Black/dp/B09T37CKQ5/ref=sr_1_431?qid=1672895872 &amp; s=electronics &amp; sr=1-431"/>
        <s v="https://www.amazon.in/Redmi-9A-Sport-Octa-core-Processor/dp/B09GFPN6TP/ref=sr_1_432?qid=1672895872 &amp; s=electronics &amp; sr=1-432"/>
        <s v="https://www.amazon.in/Prolet-Classic-Bumper-Samsung-Protector/dp/B0B298D54H/ref=sr_1_433?qid=1672895879 &amp; s=electronics &amp; sr=1-433"/>
        <s v="https://www.amazon.in/Samsung-Galaxy-Cloud-128GB-Storage/dp/B08VB57558/ref=sr_1_434?qid=1672895879 &amp; s=electronics &amp; sr=1-434"/>
        <s v="https://www.amazon.in/WeCool-Reinforced-Function-Bluetooth-Compatible/dp/B0B9BXKBC7/ref=sr_1_445?qid=1672895879 &amp; s=electronics &amp; sr=1-445"/>
        <s v="https://www.amazon.in/POCO-C31-Royal-Blue-RAM/dp/B09NY6TRXG/ref=sr_1_455?qid=1672895879 &amp; s=electronics &amp; sr=1-455"/>
        <s v="https://www.amazon.in/Noise-ColorFit-Monitoring-Smartwatches-Electric/dp/B09NVPJ3P4/ref=sr_1_457?qid=1672895886 &amp; s=electronics &amp; sr=1-457"/>
        <s v="https://www.amazon.in/Fire-Boltt-Smartwatch-Resolution-Connection-Assistance/dp/B0B3NDPCS9/ref=sr_1_459?qid=1672895886 &amp; s=electronics &amp; sr=1-459"/>
        <s v="https://www.amazon.in/Amazon-Basics-Charger-Micro-Cable/dp/B09VGKFM7Y/ref=sr_1_460?qid=1672895886 &amp; s=electronics &amp; sr=1-460"/>
        <s v="https://www.amazon.in/Hoteon-Mobilife-Bluetooth-Extendable-Wireless/dp/B07QCWY5XV/ref=sr_1_463?qid=1672895886 &amp; s=electronics &amp; sr=1-463"/>
        <s v="https://www.amazon.in/Ambrane-Multi-Layer-Protection-Li-Polymer-Stylo/dp/B098QXR9X2/ref=sr_1_469?qid=1672895886 &amp; s=electronics &amp; sr=1-469"/>
        <s v="https://www.amazon.in/STRIFF-Mobile-Phone-Charging-Charger/dp/B07H1S7XW8/ref=sr_1_482?qid=1672895894 &amp; s=electronics &amp; sr=1-482"/>
        <s v="https://www.amazon.in/Fire-Boltt-Bluetooth-Calling-Interactions-Speaker/dp/B0BNXFDTZ2/ref=sr_1_486?qid=1672895894 &amp; s=electronics &amp; sr=1-486"/>
        <s v="https://www.amazon.in/Aluminium-Adjustable-Mobile-Foldable-Smartphones/dp/B088ZFJY82/ref=sr_1_493?qid=1672895894 &amp; s=electronics &amp; sr=1-493"/>
        <s v="https://www.amazon.in/Samsung-Stardust-Storage-5000mAh-Battery/dp/B0B4F4QZ1H/ref=sr_1_496?qid=1672895894 &amp; s=electronics &amp; sr=1-496"/>
        <s v="https://www.amazon.in/Connector-Converter-Adapter-Compatible-Samsung/dp/B09BCNQ9R2/ref=sr_1_497?qid=1672895894 &amp; s=electronics &amp; sr=1-497"/>
        <s v="https://www.amazon.in/Wireless-Generation-Sensitive-Rejection-Compatible/dp/B0B9BD2YL4/ref=sr_1_500?qid=1672895894 &amp; s=electronics &amp; sr=1-500"/>
        <s v="https://www.amazon.in/boAt-BassHeads-100-Headphones-Black/dp/B071Z8M4KX/ref=sr_1_1?qid=1672902995 &amp; s=computers &amp; sr=1-1"/>
        <s v="https://www.amazon.in/Airdopes-141-Playtime-Resistance-Bluetooth/dp/B09N3ZNHTY/ref=sr_1_2?qid=1672902995 &amp; s=computers &amp; sr=1-2"/>
        <s v="https://www.amazon.in/SanDisk-Cruzer-Blade-Flash-Drive/dp/B005FYNT3G/ref=sr_1_5?qid=1672902995 &amp; s=computers &amp; sr=1-5"/>
        <s v="https://www.amazon.in/Logitech-B170-Wireless-Mouse-Black/dp/B01J0XWYKQ/ref=sr_1_6?qid=1672902995 &amp; s=computers &amp; sr=1-6"/>
        <s v="https://www.amazon.in/Storio-Writing-Tablet-8-5Inch-Birthday/dp/B09CTRPSJR/ref=sr_1_7?qid=1672902995 &amp; s=computers &amp; sr=1-7"/>
        <s v="https://www.amazon.in/Airdopes-121v2-Bluetooth-Immersive-Assistant/dp/B08JQN8DGZ/ref=sr_1_8?qid=1672902995 &amp; s=computers &amp; sr=1-8"/>
        <s v="https://www.amazon.in/SKE-Portable-Multifunction-Laptop-Table-Children/dp/B0B72BSW7K/ref=sr_1_9?qid=1672902995 &amp; s=computers &amp; sr=1-9"/>
        <s v="https://www.amazon.in/boAt-Rockerz-255-Pro-Earphones/dp/B08TV2P1N8/ref=sr_1_12?qid=1672902995 &amp; s=computers &amp; sr=1-12"/>
        <s v="https://www.amazon.in/STRIFF-Adjustable-Patented-Ventilated-Compatible/dp/B07XCM6T4N/ref=sr_1_13?qid=1672902995 &amp; s=computers &amp; sr=1-13"/>
        <s v="https://www.amazon.in/Zebronics-Zeb-Bro-Wired-Earphone/dp/B07T5DKR5D/ref=sr_1_14?qid=1672902995 &amp; s=computers &amp; sr=1-14"/>
        <s v="https://www.amazon.in/Rockerz-450-Wireless-Bluetooth-Headphone/dp/B07PR1CL3S/ref=sr_1_16?qid=1672902995 &amp; s=computers &amp; sr=1-16"/>
        <s v="https://www.amazon.in/boAt-Wave-Lite-Smartwatch-Activity/dp/B09V12K8NT/ref=sr_1_17?qid=1672902995 &amp; s=computers &amp; sr=1-17"/>
        <s v="https://www.amazon.in/JBL-C50HI-Ear-Headphones-Black/dp/B07JQKQ91F/ref=sr_1_18?qid=1672902995 &amp; s=computers &amp; sr=1-18"/>
        <s v="https://www.amazon.in/LAPSTER-Charger-Protectors-Charging-Protective/dp/B08W56G1K9/ref=sr_1_19?qid=1672902995 &amp; s=computers &amp; sr=1-19"/>
        <s v="https://www.amazon.in/HP-v236w-64GB-USB-Drive/dp/B01L8ZNWN2/ref=sr_1_21?qid=1672902995 &amp; s=computers &amp; sr=1-21"/>
        <s v="https://www.amazon.in/HP-X1000-Wired-Mouse-Black/dp/B009VCGPSY/ref=sr_1_22?qid=1672902995 &amp; s=computers &amp; sr=1-22"/>
        <s v="https://www.amazon.in/Portronics-Wireless-Optical-Orientation-Adjustable/dp/B0B296NTFV/ref=sr_1_23?qid=1672902995 &amp; s=computers &amp; sr=1-23"/>
        <s v="https://www.amazon.in/Noise-ColorFit-Display-Monitoring-Smartwatches/dp/B09NVPSCQT/ref=sr_1_25?qid=1672902996 &amp; s=computers &amp; sr=1-25"/>
        <s v="https://www.amazon.in/Boult-Audio-X1-Earphones-Cancellation/dp/B07TCN5VR9/ref=sr_1_28?qid=1672902996 &amp; s=computers &amp; sr=1-28"/>
        <s v="https://www.amazon.in/Dell-KB216-Wired-Multimedia-Keyboard/dp/B00ZYLMQH0/ref=sr_1_29?qid=1672902996 &amp; s=computers &amp; sr=1-29"/>
        <s v="https://www.amazon.in/Fire-Boltt-Smartwatch-Bluetooth-Calling-Assistance/dp/B09YV4MW2T/ref=sr_1_30?qid=1672902996 &amp; s=computers &amp; sr=1-30"/>
        <s v="https://www.amazon.in/Dell-MS116-1000DPI-Wired-Optical/dp/B01HJI0FS2/ref=sr_1_31?qid=1672902996 &amp; s=computers &amp; sr=1-31"/>
        <s v="https://www.amazon.in/Boya-Omnidirectional-Lavalier-Condenser-Microphone/dp/B076B8G5D8/ref=sr_1_32?qid=1672902996 &amp; s=computers &amp; sr=1-32"/>
        <s v="https://www.amazon.in/Duracell-Alkaline-Battery-Duralock-Technology/dp/B014SZO90Y/ref=sr_1_34?qid=1672902996 &amp; s=computers &amp; sr=1-34"/>
        <s v="https://www.amazon.in/Classmate-Octane-Neon-Pack-5/dp/B07KCMR8D6/ref=sr_1_35?qid=1672902996 &amp; s=computers &amp; sr=1-35"/>
        <s v="https://www.amazon.in/Scotch-Double-Foam-Tape-24/dp/B00N1U9AJS/ref=sr_1_36?qid=1672902996 &amp; s=computers &amp; sr=1-36"/>
        <s v="https://www.amazon.in/BassHeads-152-ToneSecure-Braided-Earphones/dp/B07KY3FNQP/ref=sr_1_37?qid=1672902996 &amp; s=computers &amp; sr=1-37"/>
        <s v="https://www.amazon.in/BassHeads-122-Earphones-Tangle-Straight/dp/B07QZ3CZ48/ref=sr_1_39?qid=1672902996 &amp; s=computers &amp; sr=1-39"/>
        <s v="https://www.amazon.in/Dell-Wireless-Keyboard-Mouse-Spill-Resistant/dp/B09T3H12GV/ref=sr_1_40?qid=1672902996 &amp; s=computers &amp; sr=1-40"/>
        <s v="https://www.amazon.in/Noise-ColorFit-Bluetooth-Fully-Functional-Brightness/dp/B09ZQK9X8G/ref=sr_1_43?qid=1672902996 &amp; s=computers &amp; sr=1-43"/>
        <s v="https://www.amazon.in/Seagate-Expansion-1TB-External-HDD/dp/B08ZJDWTJ1/ref=sr_1_44?qid=1672902996 &amp; s=computers &amp; sr=1-44"/>
        <s v="https://www.amazon.in/HP-Webcam-Wide-Angle-Calling-Microsoft/dp/B08FTFXNNB/ref=sr_1_45?qid=1672902996 &amp; s=computers &amp; sr=1-45"/>
        <s v="https://www.amazon.in/ZEBRONICS-Zeb-Dash-Wireless-Receiver-Buttons/dp/B08YDFX7Y1/ref=sr_1_46?qid=1672902996 &amp; s=computers &amp; sr=1-46"/>
        <s v="https://www.amazon.in/Zebronics-Zeb-Companion-107-Wireless-Keyboard/dp/B087FXHB6J/ref=sr_1_48?qid=1672902996 &amp; s=computers &amp; sr=1-48"/>
        <s v="https://www.amazon.in/Syvo-3130-Aluminum-Universal-Lightweight/dp/B07N42JB4S/ref=sr_1_49?qid=1672902997 &amp; s=computers &amp; sr=1-49"/>
        <s v="https://www.amazon.in/Boult-Audio-Lightning-Environmental-Cancellation/dp/B0B31BYXQQ/ref=sr_1_50?qid=1672902997 &amp; s=computers &amp; sr=1-50"/>
        <s v="https://www.amazon.in/SanDisk-Ultra-Flair-USB-64GB/dp/B07SLMR1K6/ref=sr_1_52?qid=1672902997 &amp; s=computers &amp; sr=1-52"/>
        <s v="https://www.amazon.in/boAt-Rockerz-330-Bluetooth-Assistant/dp/B092X94QNQ/ref=sr_1_55?qid=1672902997 &amp; s=computers &amp; sr=1-55"/>
        <s v="https://www.amazon.in/Casio-FX-991ES-Plus-2nd-Scientific-Calculator/dp/B0846D5CBP/ref=sr_1_56?qid=1672902997 &amp; s=computers &amp; sr=1-56"/>
        <s v="https://www.amazon.in/Tp-Link-300Mbps-AC750-Range-Extender/dp/B00KXULGJQ/ref=sr_1_57?qid=1672902997 &amp; s=computers &amp; sr=1-57"/>
        <s v="https://www.amazon.in/boAt-Bassheads-242-Wired-Earphones/dp/B08H9Z3XQW/ref=sr_1_58?qid=1672902997 &amp; s=computers &amp; sr=1-58"/>
        <s v="https://www.amazon.in/DIGITEK%C2%AE-DTR-260-GT-Flexible/dp/B08LPJZSSW/ref=sr_1_59?qid=1672902997 &amp; s=computers &amp; sr=1-59"/>
        <s v="https://www.amazon.in/Samsung-microSDXC-Memory-Adapter-MB-MC128KA/dp/B09MT84WV5/ref=sr_1_60?qid=1672902997 &amp; s=computers &amp; sr=1-60"/>
        <s v="https://www.amazon.in/805-Black-Original-Ink-Cartridge/dp/B08CYPB15D/ref=sr_1_62?qid=1672902997 &amp; s=computers &amp; sr=1-62"/>
        <s v="https://www.amazon.in/Universal-Silicone-Keyboard-Protector-15-6-inch/dp/B00MFPCY5C/ref=sr_1_65?qid=1672902997 &amp; s=computers &amp; sr=1-65"/>
        <s v="https://www.amazon.in/SanDisk-Ultra-128-Drive-Black/dp/B07JJFSG2B/ref=sr_1_66?qid=1672902997 &amp; s=computers &amp; sr=1-66"/>
        <s v="https://www.amazon.in/Boult-Audio-Bluetooth-Environmental-Cancellation/dp/B09NR6G588/ref=sr_1_67?qid=1672902997 &amp; s=computers &amp; sr=1-67"/>
        <s v="https://www.amazon.in/DELL-WM118-Wireless-Optical-Mouse/dp/B07JPX9CR7/ref=sr_1_68?qid=1672902997 &amp; s=computers &amp; sr=1-68"/>
        <s v="https://www.amazon.in/Boult-Audio-PowerBuds-Wireless-Waterproof/dp/B08D11DZ2W/ref=sr_1_69?qid=1672902997 &amp; s=computers &amp; sr=1-69"/>
        <s v="https://www.amazon.in/Eveready-1015-Carbon-Zinc-Battery/dp/B07Q7561HD/ref=sr_1_70?qid=1672902997 &amp; s=computers &amp; sr=1-70"/>
        <s v="https://www.amazon.in/Zebronics-Zeb-Transformer-M-Optical-Gaming-Effect/dp/B0819HZPXL/ref=sr_1_71?qid=1672902997 &amp; s=computers &amp; sr=1-71"/>
        <s v="https://www.amazon.in/Fevicryl-Acrylic-colors-Sunflower-Shades/dp/B00LXTFMRS/ref=sr_1_72?qid=1672902997 &amp; s=computers &amp; sr=1-72"/>
        <s v="https://www.amazon.in/STRIFF-230X190X3mm-Waterproof-Premium-Textured-Compatible/dp/B0B9LDCX89/ref=sr_1_73?qid=1672902998 &amp; s=computers &amp; sr=1-73"/>
        <s v="https://www.amazon.in/GIZGA-inch-Hard-Drive-Black/dp/B0765B3TH7/ref=sr_1_74?qid=1672902998 &amp; s=computers &amp; sr=1-74"/>
        <s v="https://www.amazon.in/Boult-Audio-Environmental-Cancellation-Bluetooth/dp/B0B1F6GQPS/ref=sr_1_75?qid=1672902998 &amp; s=computers &amp; sr=1-75"/>
        <s v="https://www.amazon.in/Boult-Audio-Curve-Sweatproof-Headphones/dp/B07LG59NPV/ref=sr_1_76?qid=1672902998 &amp; s=computers &amp; sr=1-76"/>
        <s v="https://www.amazon.in/Casio-Non-Programmable-Scientific-Calculator-Functions/dp/B00AXHBBXU/ref=sr_1_79?qid=1672902998 &amp; s=computers &amp; sr=1-79"/>
        <s v="https://www.amazon.in/Tygot-YouTube-Shooting-Foldable-Lightweight/dp/B08MCD9JFY/ref=sr_1_80?qid=1672902998 &amp; s=computers &amp; sr=1-80"/>
        <s v="https://www.amazon.in/HP-Wireless-Mouse-X200-6VY95AA/dp/B083RCTXLL/ref=sr_1_82?qid=1672902998 &amp; s=computers &amp; sr=1-82"/>
        <s v="https://www.amazon.in/Mini-UPS-Router-WiFi-12V/dp/B08HLZ28QC/ref=sr_1_83?qid=1672902998 &amp; s=computers &amp; sr=1-83"/>
        <s v="https://www.amazon.in/TP-Link-Archer-C6-Wireless-MU-MIMO/dp/B07GVR9TG7/ref=sr_1_84?qid=1672902998 &amp; s=computers &amp; sr=1-84"/>
        <s v="https://www.amazon.in/Boat-Rockerz-550-Headphone-Aesthetics/dp/B0856HY85J/ref=sr_1_85?qid=1672902998 &amp; s=computers &amp; sr=1-85"/>
        <s v="https://www.amazon.in/Mi-Earphones-Basic-Mic-Black/dp/B07CD2BN46/ref=sr_1_87?qid=1672902998 &amp; s=computers &amp; sr=1-87"/>
        <s v="https://www.amazon.in/ZODO-Writer-Electronic-Writing-Paperless/dp/B07PLHTTB4/ref=sr_1_88_mod_primary_new?qid=1672902998 &amp; s=computers &amp; sbo=RZvfv%2F%2FHxDF%2BO5021pAnSA%3D%3D &amp; sr=1-88"/>
        <s v="https://www.amazon.in/Zebronics-Km2100-Multimedia-USB-Keyboard/dp/B077T3BG5L/ref=sr_1_89?qid=1672902998 &amp; s=computers &amp; sr=1-89"/>
        <s v="https://www.amazon.in/Zebronics-Wired-Optical-Mouse-Black/dp/B079Y6JZC8/ref=sr_1_91?qid=1672902998 &amp; s=computers &amp; sr=1-91"/>
        <s v="https://www.amazon.in/Rockerz-370-Headphone-Bluetooth-Lightweight/dp/B0856HNMR7/ref=sr_1_92?qid=1672902998 &amp; s=computers &amp; sr=1-92"/>
        <s v="https://www.amazon.in/ZEBRONICS-Zeb-Astra-20-Wireless-Rechargeable/dp/B0B12K5BPM/ref=sr_1_93?qid=1672902998 &amp; s=computers &amp; sr=1-93"/>
        <s v="https://www.amazon.in/Panasonic-Lithium-CR2032-5BE-Battery/dp/B00LVMTA2A/ref=sr_1_97?qid=1672903000 &amp; s=computers &amp; sr=1-97"/>
        <s v="https://www.amazon.in/Multi-Purpose-Foldable-Portable-Ergonomic-Non-Slip/dp/B07TR5HSR9/ref=sr_1_98?qid=1672903000 &amp; s=computers &amp; sr=1-98"/>
        <s v="https://www.amazon.in/SanDisk-Ultra-Drive-Pendrive-Mobile/dp/B0819ZZK5K/ref=sr_1_99?qid=1672903000 &amp; s=computers &amp; sr=1-99"/>
        <s v="https://www.amazon.in/Notebook-MacBook-Computer-Anti-Skid-Mousepad/dp/B08QJJCY2Q/ref=sr_1_101?qid=1672903000 &amp; s=computers &amp; sr=1-101"/>
        <s v="https://www.amazon.in/Epson-003-Black-Ink-Bottle/dp/B07L5L4GTB/ref=sr_1_102?qid=1672903000 &amp; s=computers &amp; sr=1-102"/>
        <s v="https://www.amazon.in/Zebronics-Zeb-Thunder-Bluetooth-Headphone-Input/dp/B07L8KNP5F/ref=sr_1_103?qid=1672903000 &amp; s=computers &amp; sr=1-103"/>
        <s v="https://www.amazon.in/Quantum-QHM-7406-Spill-Resistant-Wired-Keyboard/dp/B08CF4SCNP/ref=sr_1_104?qid=1672903000 &amp; s=computers &amp; sr=1-104"/>
        <s v="https://www.amazon.in/STRIFF-Adjustable-Ventilated-Ergonomic-Compatibility/dp/B09XX51X2G/ref=sr_1_105?qid=1672903000 &amp; s=computers &amp; sr=1-105"/>
        <s v="https://www.amazon.in/Logitech-Silent-Wireless-Mouse-Charcoal/dp/B01M72LILF/ref=sr_1_106?qid=1672903000 &amp; s=computers &amp; sr=1-106"/>
        <s v="https://www.amazon.in/Classmate-Premium-Subject-Notebook-Single/dp/B00LZLQ624/ref=sr_1_108?qid=1672903000 &amp; s=computers &amp; sr=1-108"/>
        <s v="https://www.amazon.in/HP-150-Ambidextrous-Wireless-Mouse/dp/B09GB5B4BK/ref=sr_1_113?qid=1672903000 &amp; s=computers &amp; sr=1-113"/>
        <s v="https://www.amazon.in/Duracell-5000174-Rechargeable-Batteries-Green/dp/B015ZXUDD0/ref=sr_1_114?qid=1672903000 &amp; s=computers &amp; sr=1-114"/>
        <s v="https://www.amazon.in/Airdopes-181-Playtime-Bluetooth-Wireless/dp/B09PL79D2X/ref=sr_1_116?qid=1672903000 &amp; s=computers &amp; sr=1-116"/>
        <s v="https://www.amazon.in/TP-Link-Bluetooth-Receiver-UB500-Controllers/dp/B098K3H92Z/ref=sr_1_117?qid=1672903000 &amp; s=computers &amp; sr=1-117"/>
        <s v="https://www.amazon.in/SanDisk-Ultra-Drive-Flash-128GB/dp/B084PJSSQ1/ref=sr_1_119?qid=1672903000 &amp; s=computers &amp; sr=1-119"/>
        <s v="https://www.amazon.in/Noise-ColorFit-Smartwatch-Monitoring-Waterproof/dp/B097R25DP7/ref=sr_1_120?qid=1672903000 &amp; s=computers &amp; sr=1-120"/>
        <s v="https://www.amazon.in/rts-Adapter-Charging-Converter-compatible/dp/B097C564GC/ref=sr_1_121?qid=1672903001 &amp; s=computers &amp; sr=1-121"/>
        <s v="https://www.amazon.in/682-Black-Original-Ink-Cartridge/dp/B08CYNJ5KY/ref=sr_1_122?qid=1672903001 &amp; s=computers &amp; sr=1-122"/>
        <s v="https://www.amazon.in/Logitech-H111-Stero-Headset-Black/dp/B00Y4ORQ46/ref=sr_1_123?qid=1672903001 &amp; s=computers &amp; sr=1-123"/>
        <s v="https://www.amazon.in/Digitek-DTR-550-LW-Tripod/dp/B074CWD7MS/ref=sr_1_124?qid=1672903001 &amp; s=computers &amp; sr=1-124"/>
        <s v="https://www.amazon.in/TP-Link-TL-WA850RE-300Mbps-Universal-Extender/dp/B00A0VCJPI/ref=sr_1_127?qid=1672903001 &amp; s=computers &amp; sr=1-127"/>
        <s v="https://www.amazon.in/COI-Sticky-Notes-Holder-Gifting/dp/B00UGZWM2I/ref=sr_1_128?qid=1672903001 &amp; s=computers &amp; sr=1-128"/>
        <s v="https://www.amazon.in/Fujifilm-Instax-Instant-Fuji-Cameras/dp/B00R1P3B4O/ref=sr_1_129?qid=1672903001 &amp; s=computers &amp; sr=1-129"/>
        <s v="https://www.amazon.in/Samsung-Galaxy-Bluetooth-Compatible-Android/dp/B09DG9VNWB/ref=sr_1_131?qid=1672903001 &amp; s=computers &amp; sr=1-131"/>
        <s v="https://www.amazon.in/Noise-Bluetooth-Wireless-30-Hours-Instacharge/dp/B09Y5MP7C4/ref=sr_1_132?qid=1672903001 &amp; s=computers &amp; sr=1-132"/>
        <s v="https://www.amazon.in/Duracell-Alkaline-Battery-Duralock-Technology/dp/B01DJJVFPC/ref=sr_1_133?qid=1672903001 &amp; s=computers &amp; sr=1-133"/>
        <s v="https://www.amazon.in/JBL-C200SI-Ear-Headphones-Mystic/dp/B07DFYJRQV/ref=sr_1_134?qid=1672903001 &amp; s=computers &amp; sr=1-134"/>
        <s v="https://www.amazon.in/Acer-Features-Bluelight-Flickerless-Comfyview/dp/B08L879JSN/ref=sr_1_135?qid=1672903001 &amp; s=computers &amp; sr=1-135"/>
        <s v="https://www.amazon.in/COSMOS-Portable-Flexible-Light-Colours/dp/B08TDJNM3G/ref=sr_1_136?qid=1672903001 &amp; s=computers &amp; sr=1-136"/>
        <s v="https://www.amazon.in/Dual-Charger-Qualcomm-Certified-Charge/dp/B06XSK3XL6/ref=sr_1_137?qid=1672903001 &amp; s=computers &amp; sr=1-137"/>
        <s v="https://www.amazon.in/Zebronics-Zeb-County-Bluetooth-Speaker-Function/dp/B07YNTJ8ZM/ref=sr_1_138?qid=1672903001 &amp; s=computers &amp; sr=1-138"/>
        <s v="https://www.amazon.in/Zebronics-Zeb-JUDWAA-750-Wired-Keyboard/dp/B07KR5P3YD/ref=sr_1_141?qid=1672903001 &amp; s=computers &amp; sr=1-141"/>
        <s v="https://www.amazon.in/JBL-Playtime-Bluetooth-Earphones-Assistant/dp/B08FB2LNSZ/ref=sr_1_142?qid=1672903001 &amp; s=computers &amp; sr=1-142"/>
        <s v="https://www.amazon.in/Essentials-Gz-Ck-101-Professional-Micro-Fiber-Antibacterial/dp/B01IBRHE3E/ref=sr_1_144?qid=1672903001 &amp; s=computers &amp; sr=1-144"/>
        <s v="https://www.amazon.in/SanDisk-Ultra-Dual-64GB-Drive/dp/B01N6LU1VF/ref=sr_1_145?qid=1672903002 &amp; s=computers &amp; sr=1-145"/>
        <s v="https://www.amazon.in/TP-Link-Wireless-Security-Tapo-C200/dp/B07XLML2YS/ref=sr_1_146?qid=1672903002 &amp; s=computers &amp; sr=1-146"/>
        <s v="https://www.amazon.in/Boat-Airdopes-171-Functionality-Resistance/dp/B086WMSCN3/ref=sr_1_147?qid=1672903002 &amp; s=computers &amp; sr=1-147"/>
        <s v="https://www.amazon.in/Duracell-AAA-750mAh-Rechargeable-Batteries/dp/B003B00484/ref=sr_1_148?qid=1672903002 &amp; s=computers &amp; sr=1-148"/>
        <s v="https://www.amazon.in/Logitech-B100-Optical-Mouse-Black/dp/B003L62T7W/ref=sr_1_151?qid=1672903002 &amp; s=computers &amp; sr=1-151"/>
        <s v="https://www.amazon.in/Noise-ColorFit-Bluetooth-Monitoring-SmartWatch/dp/B09P18XVW6/ref=sr_1_152?qid=1672903002 &amp; s=computers &amp; sr=1-152"/>
        <s v="https://www.amazon.in/Classmate-Premium-Subject-Notebook-Single/dp/B00LZLPYHW/ref=sr_1_153?qid=1672903002 &amp; s=computers &amp; sr=1-153"/>
        <s v="https://www.amazon.in/AirCase-External-Drive-2-5-Inch-Black/dp/B00NNQMYNE/ref=sr_1_155?qid=1672903002 &amp; s=computers &amp; sr=1-155"/>
        <s v="https://www.amazon.in/Noise-Wireless-Instacharge-Bluetooth-Breathing/dp/B0B217Z5VK/ref=sr_1_157?qid=1672903002 &amp; s=computers &amp; sr=1-157"/>
        <s v="https://www.amazon.in/JBL-Portable-Waterproof-Bluetooth-Speaker/dp/B07B88KQZ8/ref=sr_1_158?qid=1672903002 &amp; s=computers &amp; sr=1-158"/>
        <s v="https://www.amazon.in/Robustrion-Anti-Scratch-iPad-10-2-inch/dp/B07Z3K96FR/ref=sr_1_160?qid=1672903002 &amp; s=computers &amp; sr=1-160"/>
        <s v="https://www.amazon.in/Redgear-Pro-Wireless-Gamepad-Black/dp/B0756CLQWL/ref=sr_1_162?qid=1672903002 &amp; s=computers &amp; sr=1-162"/>
        <s v="https://www.amazon.in/Logitech-M235-Wireless-Mouse-Grey/dp/B004IO5BMQ/ref=sr_1_163?qid=1672903002 &amp; s=computers &amp; sr=1-163"/>
        <s v="https://www.amazon.in/TP-Link-TL-WR845N-300Mbps-Wireless-N-Router/dp/B01HGCLUH6/ref=sr_1_165?qid=1672903002 &amp; s=computers &amp; sr=1-165"/>
        <s v="https://www.amazon.in/Logitech-MK240-NANO-Mouse-Keyboard/dp/B01N4EV2TL/ref=sr_1_166?qid=1672903002 &amp; s=computers &amp; sr=1-166"/>
        <s v="https://www.amazon.in/Callas-Multipurpose-Breakfast-Ergonomic-WA-27-Black/dp/B08MZQBFLN/ref=sr_1_167?qid=1672903002 &amp; s=computers &amp; sr=1-167"/>
        <s v="https://www.amazon.in/Casio-MJ-12D-Desktop-Calculator-Grey/dp/B0752LL57V/ref=sr_1_168?qid=1672903002 &amp; s=computers &amp; sr=1-168"/>
        <s v="https://www.amazon.in/Amazon-Basics-Multipurpose-Foldable-Laptop/dp/B09Z28BQZT/ref=sr_1_170?qid=1672903004 &amp; s=computers &amp; sr=1-170"/>
        <s v="https://www.amazon.in/Kanget-Female-Adapter-Standard-Interface/dp/B094DQWV9B/ref=sr_1_171?qid=1672903004 &amp; s=computers &amp; sr=1-171"/>
        <s v="https://www.amazon.in/Amazon-Basics-8-5-inch-Writing-Drawing/dp/B0BBMPH39N/ref=sr_1_173?qid=1672903004 &amp; s=computers &amp; sr=1-173"/>
        <s v="https://www.amazon.in/Zebronics-ZEB-90HB-Pocket-Laptop-Computers/dp/B097JQ1J5G/ref=sr_1_174?qid=1672903004 &amp; s=computers &amp; sr=1-174"/>
        <s v="https://www.amazon.in/Noise-Colorfit-Pro-Touch-Control/dp/B07YY1BY5B/ref=sr_1_175?qid=1672903004 &amp; s=computers &amp; sr=1-175"/>
        <s v="https://www.amazon.in/Zeb-Buds-C2-Controller-Blue/dp/B08VRMK55F/ref=sr_1_176?qid=1672903004 &amp; s=computers &amp; sr=1-176"/>
        <s v="https://www.amazon.in/Redgear-Gaming-Semi-Honeycomb-Windows-Gamers/dp/B08CHZ3ZQ7/ref=sr_1_177?qid=1672903004 &amp; s=computers &amp; sr=1-177"/>
        <s v="https://www.amazon.in/JBL-Commercial-Omnidirectional-Microphone-Recording/dp/B08SCCG9D4/ref=sr_1_179?qid=1672903004 &amp; s=computers &amp; sr=1-179"/>
        <s v="https://www.amazon.in/Fire-Boltt-Smartwatch-Monitoring-Continuous-BSW005/dp/B0972BQ2RS/ref=sr_1_180?qid=1672903004 &amp; s=computers &amp; sr=1-180"/>
        <s v="https://www.amazon.in/Eveready-Alkaline-Batteries-1012-Battery/dp/B00ZRBWPA0/ref=sr_1_181?qid=1672903004 &amp; s=computers &amp; sr=1-181"/>
        <s v="https://www.amazon.in/SanDisk-Extreme-microSD-Smartphones-Action/dp/B0B2DD66GS/ref=sr_1_182?qid=1672903004 &amp; s=computers &amp; sr=1-182"/>
        <s v="https://www.amazon.in/Portronics-MPORT-Type-Ports-Transfer/dp/B09M869Z5V/ref=sr_1_183?qid=1672903004 &amp; s=computers &amp; sr=1-183"/>
        <s v="https://www.amazon.in/Infinity-Fuze-Pint-Portable-Wireless/dp/B07W6VWZ8C/ref=sr_1_184?qid=1672903004 &amp; s=computers &amp; sr=1-184"/>
        <s v="https://www.amazon.in/AirCase-13-Inch-13-3-Inch-MacBook-Neoprene/dp/B07Z1X6VFC/ref=sr_1_185?qid=1672903004 &amp; s=computers &amp; sr=1-185"/>
        <s v="https://www.amazon.in/Brand-Conquer-Reader-Adapter-Portable/dp/B07YL54NVJ/ref=sr_1_186?qid=1672903004 &amp; s=computers &amp; sr=1-186"/>
        <s v="https://www.amazon.in/TP-Link-Archer-C20-Wireless-Router/dp/B0759QMF85/ref=sr_1_187?qid=1672903004 &amp; s=computers &amp; sr=1-187"/>
        <s v="https://www.amazon.in/Parker-Quink-Ink-Bottle-Blue/dp/B00LM4X0KU/ref=sr_1_188?qid=1672903004 &amp; s=computers &amp; sr=1-188"/>
        <s v="https://www.amazon.in/STRIFF-Adjustable-Computer-Multi-Angle-Compatible/dp/B08PFSZ7FH/ref=sr_1_189?qid=1672903004 &amp; s=computers &amp; sr=1-189"/>
        <s v="https://www.amazon.in/Logitech-MK215-Wireless-Keyboard-Mouse/dp/B012MQS060/ref=sr_1_190?qid=1672903004 &amp; s=computers &amp; sr=1-190"/>
        <s v="https://www.amazon.in/boAt-BassHeads-225-Special-Headphones/dp/B01MF8MB65/ref=sr_1_191?qid=1672903004 &amp; s=computers &amp; sr=1-191"/>
        <s v="https://www.amazon.in/Luxor-Subject-Single-Ruled-Notebook/dp/B00LHZWD0C/ref=sr_1_193?qid=1672903005 &amp; s=computers &amp; sr=1-193"/>
        <s v="https://www.amazon.in/Duracell-Chhota-Power-Battery-Set/dp/B08QDPB1SL/ref=sr_1_194?qid=1672903005 &amp; s=computers &amp; sr=1-194"/>
        <s v="https://www.amazon.in/Zebronics-Transformer-Gaming-Multimedia-Keyboard/dp/B07BRKK9JQ/ref=sr_1_195?qid=1672903005 &amp; s=computers &amp; sr=1-195"/>
        <s v="https://www.amazon.in/SanDisk-Ultra-SDDDC2-064G-G46-Drives-Silver/dp/B01EZ0X3L8/ref=sr_1_196?qid=1672903005 &amp; s=computers &amp; sr=1-196"/>
        <s v="https://www.amazon.in/Parker-Classic-Gold-Ball-Pen/dp/B00LM4W1N2/ref=sr_1_197?qid=1672903005 &amp; s=computers &amp; sr=1-197"/>
        <s v="https://www.amazon.in/Tarkan-Portable-Folding-Laptop-Lapdesk/dp/B08YD264ZS/ref=sr_1_200?qid=1672903005 &amp; s=computers &amp; sr=1-200"/>
        <s v="https://www.amazon.in/Quantum-Ethernet-Patch-Straight-Category/dp/B00GZLB57U/ref=sr_1_202?qid=1672903005 &amp; s=computers &amp; sr=1-202"/>
        <s v="https://www.amazon.in/HP-Multimedia-Wireless-Keyboard-4SC12PA/dp/B07V82W5CN/ref=sr_1_203?qid=1672903005 &amp; s=computers &amp; sr=1-203"/>
        <s v="https://www.amazon.in/HUMBLE-Dynamic-Recording-Microphone-SmartPhones/dp/B08HD7JQHX/ref=sr_1_205?qid=1672903005 &amp; s=computers &amp; sr=1-205"/>
        <s v="https://www.amazon.in/Boult-Audio-Equalizer-Cancellation-Bluetooth/dp/B0B31FR4Y2/ref=sr_1_206?qid=1672903005 &amp; s=computers &amp; sr=1-206"/>
        <s v="https://www.amazon.in/STRIFF-Android-Portable-Foldable-Stand-Perfect/dp/B09Y14JLP3/ref=sr_1_208?qid=1672903005 &amp; s=computers &amp; sr=1-208"/>
        <s v="https://www.amazon.in/Wireless-Connection-Battery-Ambidextrous-Suitable/dp/B09ZHCJDP1/ref=sr_1_209?qid=1672903005 &amp; s=computers &amp; sr=1-209"/>
        <s v="https://www.amazon.in/Crucial-PC4-25600-SODIMM-260-Pin-Memory/dp/B08C4Z69LN/ref=sr_1_210?qid=1672903005 &amp; s=computers &amp; sr=1-210"/>
        <s v="https://www.amazon.in/APC-BX600C-600VA-230V-Back/dp/B016XVRKZM/ref=sr_1_211?qid=1672903005 &amp; s=computers &amp; sr=1-211"/>
        <s v="https://www.amazon.in/Luxor-Subject-Single-Ruled-Notebook/dp/B00LHZW3XY/ref=sr_1_213_mod_primary_new?qid=1672903005 &amp; s=computers &amp; sbo=RZvfv%2F%2FHxDF%2BO5021pAnSA%3D%3D &amp; sr=1-213"/>
        <s v="https://www.amazon.in/Zebronics-Zeb-Jaguar-Wireless-Precision-Ambidextrous/dp/B098JYT4SY/ref=sr_1_214?qid=1672903005 &amp; s=computers &amp; sr=1-214"/>
        <s v="https://www.amazon.in/Boult-Audio-TrueBuds-Wireless-Waterproof/dp/B08CFCK6CW/ref=sr_1_215?qid=1672903005 &amp; s=computers &amp; sr=1-215"/>
        <s v="https://www.amazon.in/Wembley-LCD-Writing-Tablet-8-5/dp/B09P564ZTJ/ref=sr_1_216?qid=1672903005 &amp; s=computers &amp; sr=1-216"/>
        <s v="https://www.amazon.in/Essentials-Multi-Purpose-Portable-Wooden-Laptop/dp/B07MSLTW8Z/ref=sr_1_217?qid=1672903006 &amp; s=computers &amp; sr=1-217"/>
        <s v="https://www.amazon.in/DASITON-Flexible-Ambient-Portable-Outdoor/dp/B09N6TTHT6/ref=sr_1_218?qid=1672903006 &amp; s=computers &amp; sr=1-218"/>
        <s v="https://www.amazon.in/Noise-Wireless-Equalizer-Resistance-Bluetooth/dp/B098R25TGC/ref=sr_1_220?qid=1672903006 &amp; s=computers &amp; sr=1-220"/>
        <s v="https://www.amazon.in/Lapster-Gaming-Nonslip-Laptop-Computer/dp/B0B2PQL5N3/ref=sr_1_221?qid=1672903006 &amp; s=computers &amp; sr=1-221"/>
        <s v="https://www.amazon.in/Essentials-G11-Earphone-Carrying-Earphones/dp/B07DKZCZ89/ref=sr_1_222?qid=1672903006 &amp; s=computers &amp; sr=1-222"/>
        <s v="https://www.amazon.in/SanDisk-Ultra-UHS-I-Memory-SDSDUN4-032G-GN6IN/dp/B08GYG6T12/ref=sr_1_223?qid=1672903006 &amp; s=computers &amp; sr=1-223"/>
        <s v="https://www.amazon.in/DIGITEK%C2%AE-DRL-14C-Temperature-Photo-Shoot-Vlogging/dp/B09BN2NPBD/ref=sr_1_224?qid=1672903006 &amp; s=computers &amp; sr=1-224"/>
        <s v="https://www.amazon.in/Classmate-Long-Notebook-Cover-Single/dp/B00J4YG0PC/ref=sr_1_225?qid=1672903006 &amp; s=computers &amp; sr=1-225"/>
        <s v="https://www.amazon.in/Lenovo-GX30M39704-300-USB-Mouse/dp/B073BRXPZX/ref=sr_1_226?qid=1672903006 &amp; s=computers &amp; sr=1-226"/>
        <s v="https://www.amazon.in/Dyazo-Computer-Adjustable-Ergonomic-Compatible/dp/B08LHTJTBB/ref=sr_1_228?qid=1672903006 &amp; s=computers &amp; sr=1-228"/>
        <s v="https://www.amazon.in/Passport-Portable-External-Drive-Black/dp/B07VTFN6HM/ref=sr_1_229?qid=1672903006 &amp; s=computers &amp; sr=1-229"/>
        <s v="https://www.amazon.in/Logitech-C270-HD-Webcam-Black/dp/B008QS9J6Y/ref=sr_1_230?qid=1672903006 &amp; s=computers &amp; sr=1-230"/>
        <s v="https://www.amazon.in/Portronics-MPORT-Ports-USB-Connector/dp/B09M8888DM/ref=sr_1_231?qid=1672903006 &amp; s=computers &amp; sr=1-231"/>
        <s v="https://www.amazon.in/AirCase-15-6-Inch-MacBook-Protective-Neoprene/dp/B07Z1YVP72/ref=sr_1_232?qid=1672903006 &amp; s=computers &amp; sr=1-232"/>
        <s v="https://www.amazon.in/Zinq-Technologies-Cool-Slate-Five/dp/B082FTPRSK/ref=sr_1_233?qid=1672903006 &amp; s=computers &amp; sr=1-233"/>
        <s v="https://www.amazon.in/Gizga-Essentials-Compatible-Smartphone-Security/dp/B09RF2QXGX/ref=sr_1_234?qid=1672903006 &amp; s=computers &amp; sr=1-234"/>
        <s v="https://www.amazon.in/HP-Z3700-Wireless-Mouse-Modern/dp/B01KK0HU3Y/ref=sr_1_236?qid=1672903006 &amp; s=computers &amp; sr=1-236"/>
        <s v="https://www.amazon.in/Maono-AU-400-Lavalier-Microphone-Black/dp/B07JF9B592/ref=sr_1_237?qid=1672903006 &amp; s=computers &amp; sr=1-237"/>
        <s v="https://www.amazon.in/TABLE-MAGIC-Midnight-Adjustable-Multiple/dp/B086394NY5/ref=sr_1_238?qid=1672903006 &amp; s=computers &amp; sr=1-238"/>
        <s v="https://www.amazon.in/Generic-Multi-Angle-tablets-Samsung-paperwhite-Phablets/dp/B017PDR9N0/ref=sr_1_240?qid=1672903006 &amp; s=computers &amp; sr=1-240"/>
        <s v="https://www.amazon.in/Stone-650-Wireless-Bluetooth-Speaker/dp/B07NC12T2R/ref=sr_1_241?qid=1672903007 &amp; s=computers &amp; sr=1-241"/>
        <s v="https://www.amazon.in/ESnipe-Mart-Worldwide-Protected-Electrical/dp/B07WKBD37W/ref=sr_1_242?qid=1672903007 &amp; s=computers &amp; sr=1-242"/>
        <s v="https://www.amazon.in/boAt-Stone-Bluetooth-Speaker-Black/dp/B08JMC1988/ref=sr_1_243?qid=1672903007 &amp; s=computers &amp; sr=1-243"/>
        <s v="https://www.amazon.in/Portronics-Ruffpad-Multicolor-8-5-inch-Handwriting/dp/B09GFN8WZL/ref=sr_1_244?qid=1672903007 &amp; s=computers &amp; sr=1-244"/>
        <s v="https://www.amazon.in/BRUSTRO-Copytinta-Coloured-Bright-Printing/dp/B095X38CJS/ref=sr_1_245?qid=1672903007 &amp; s=computers &amp; sr=1-245"/>
        <s v="https://www.amazon.in/Cuzor-Router-Switching-Moisture-Resistant/dp/B07ZKD8T1Q/ref=sr_1_246?qid=1672903007 &amp; s=computers &amp; sr=1-246"/>
        <s v="https://www.amazon.in/Crucial-BX500-240GB-2-5-inch-CT240BX500SSD1/dp/B07G3YNLJB/ref=sr_1_247?qid=1672903007 &amp; s=computers &amp; sr=1-247"/>
        <s v="https://www.amazon.in/Classmate-Pulse-Spiral-Notebook-Unruled/dp/B00P93X2H6/ref=sr_1_248?qid=1672903007 &amp; s=computers &amp; sr=1-248"/>
        <s v="https://www.amazon.in/Portronics-POR-895-Adjustable-Laptop-Table/dp/B0798PJPCL/ref=sr_1_249?qid=1672903007 &amp; s=computers &amp; sr=1-249"/>
        <s v="https://www.amazon.in/ZEBRONICS-Zeb-Evolve-Supporting-Metallic-Blue/dp/B09GFWJDY1/ref=sr_1_250?qid=1672903007 &amp; s=computers &amp; sr=1-250"/>
        <s v="https://www.amazon.in/INOVERA-Extended-Rubber-Stitched-Computer/dp/B09MZ6WZ6V/ref=sr_1_251?qid=1672903007 &amp; s=computers &amp; sr=1-251"/>
        <s v="https://www.amazon.in/Seagate-Touch-External-Password-Protection/dp/B094QZLJQ6/ref=sr_1_252?qid=1672903007 &amp; s=computers &amp; sr=1-252"/>
        <s v="https://www.amazon.in/Zebronics-Zeb-Fame-Multi-Speakers-Control/dp/B07L3NDN24/ref=sr_1_253?qid=1672903007 &amp; s=computers &amp; sr=1-253"/>
        <s v="https://www.amazon.in/TVARA-Writing-Tablet-Inch-Note/dp/B08WD18LJZ/ref=sr_1_254?qid=1672903007 &amp; s=computers &amp; sr=1-254"/>
        <s v="https://www.amazon.in/Elements-Portable-External-Drive-Black/dp/B06XDKWLJH/ref=sr_1_256?qid=1672903007 &amp; s=computers &amp; sr=1-256"/>
        <s v="https://www.amazon.in/Redgear-MP35-Speed-Type-Gaming-Mousepad/dp/B01J1CFO5I/ref=sr_1_257?qid=1672903007 &amp; s=computers &amp; sr=1-257"/>
        <s v="https://www.amazon.in/Lenovo-GY50R91293-Wireless-Mouse-Black/dp/B07J2NGB69/ref=sr_1_258?qid=1672903007 &amp; s=computers &amp; sr=1-258"/>
        <s v="https://www.amazon.in/Logitech-Multi-Device-Bluetooth-Keyboard-Black/dp/B00MUTWLW4/ref=sr_1_259?qid=1672903007 &amp; s=computers &amp; sr=1-259"/>
        <s v="https://www.amazon.in/Resonate-RouterUPS-CRU12V2-Backup-Router/dp/B017NC2IPM/ref=sr_1_261?qid=1672903007 &amp; s=computers &amp; sr=1-261"/>
        <s v="https://www.amazon.in/Post-Cubes-sheets-colours-inches/dp/B00N1U7JXM/ref=sr_1_262_mod_primary_new?qid=1672903007 &amp; s=computers &amp; sbo=RZvfv%2F%2FHxDF%2BO5021pAnSA%3D%3D &amp; sr=1-262"/>
        <s v="https://www.amazon.in/OFIXO-Multi-Purpose-Foldable-Portable-Writing/dp/B08HQL67D6/ref=sr_1_264?qid=1672903007 &amp; s=computers &amp; sr=1-264"/>
        <s v="https://www.amazon.in/Fire-Boltt-Bluetooth-Smartwatch-Monitoring-Assistant/dp/B09RKFBCV7/ref=sr_1_265?qid=1672903008 &amp; s=computers &amp; sr=1-265"/>
        <s v="https://www.amazon.in/Airtel-DigitalTV-Hotspot-Router-ongle/dp/B08KHM9VBJ/ref=sr_1_266?qid=1672903008 &amp; s=computers &amp; sr=1-266"/>
        <s v="https://www.amazon.in/Gizga-Essentials-Laptop-Adapter-Certified/dp/B01IOZUHRS/ref=sr_1_267?qid=1672903008 &amp; s=computers &amp; sr=1-267"/>
        <s v="https://www.amazon.in/Logitech-Wireless-mk270r-Keyboard-Mouse/dp/B00CEQEGPI/ref=sr_1_268?qid=1672903008 &amp; s=computers &amp; sr=1-268"/>
        <s v="https://www.amazon.in/DIGITEK-Portable-Flexible-Compact-Operating/dp/B08B6XWQ1C/ref=sr_1_269?qid=1672903008 &amp; s=computers &amp; sr=1-269"/>
        <s v="https://www.amazon.in/Technotech-Ethernet-Network-Patch-Cable/dp/B01DGVKBC6/ref=sr_1_270?qid=1672903008 &amp; s=computers &amp; sr=1-270"/>
        <s v="https://www.amazon.in/Kingston-DataTraveler-Exodia-DTX-Flash/dp/B08JD36C6H/ref=sr_1_272?qid=1672903008 &amp; s=computers &amp; sr=1-272"/>
        <s v="https://www.amazon.in/Duracell-Ultra-5000688-Rechargeable-Batteries/dp/B00E3DVQFS/ref=sr_1_274?qid=1672903008 &amp; s=computers &amp; sr=1-274"/>
        <s v="https://www.amazon.in/Envie-1000-4PL-Ni-CD-Rechargeable/dp/B00BN5SNF0/ref=sr_1_276?qid=1672903008 &amp; s=computers &amp; sr=1-276"/>
        <s v="https://www.amazon.in/Zebronics-Zeb-Buds-30-Multifunction-Lightweight/dp/B09SGGRKV8/ref=sr_1_278?qid=1672903008 &amp; s=computers &amp; sr=1-278"/>
        <s v="https://www.amazon.in/LS-LAPSTER-Accessories-Adapter-Recorder/dp/B084BR3QX8/ref=sr_1_282?qid=1672903008 &amp; s=computers &amp; sr=1-282"/>
        <s v="https://www.amazon.in/Portronics-Ruffpad-Re-Writable-Writing-Battery/dp/B09VC2D2WG/ref=sr_1_283?qid=1672903008 &amp; s=computers &amp; sr=1-283"/>
        <s v="https://www.amazon.in/Verilux%C2%AE-Multiport-Adapter-Portable-Compatible/dp/B09163Q5CD/ref=sr_1_284?qid=1672903008 &amp; s=computers &amp; sr=1-284"/>
        <s v="https://www.amazon.in/Zebronics-Wonderbar-Powered-Computer-Speaker/dp/B08K9PX15C/ref=sr_1_285?qid=1672903008 &amp; s=computers &amp; sr=1-285"/>
        <s v="https://www.amazon.in/HP-Wired-Mouse-100-6VY96AA/dp/B083RD1J99/ref=sr_1_286?qid=1672903008 &amp; s=computers &amp; sr=1-286"/>
        <s v="https://www.amazon.in/Anjaney-Enterprise-Multipurpose-Breakfast-Ergonomic/dp/B09Z7YGV3R/ref=sr_1_287?qid=1672903008 &amp; s=computers &amp; sr=1-287"/>
        <s v="https://www.amazon.in/ENVIE-ECR-20-Charger-Rechargeable-Batteries/dp/B00N3XLDW0/ref=sr_1_288?qid=1672903008 &amp; s=computers &amp; sr=1-288"/>
        <s v="https://www.amazon.in/ProElite-Smart-Generation-Stylus-Translucent/dp/B07Z53L5QL/ref=sr_1_289?qid=1672903010 &amp; s=computers &amp; sr=1-289"/>
        <s v="https://www.amazon.in/Classmate-Pulse-Spiral-Notebook-Unruled/dp/B00P93X0VO/ref=sr_1_290?qid=1672903010 &amp; s=computers &amp; sr=1-290"/>
        <s v="https://www.amazon.in/Linc-Ball-Point-Pentonic-Multicolor/dp/B07SBGFDX9/ref=sr_1_291?qid=1672903010 &amp; s=computers &amp; sr=1-291"/>
        <s v="https://www.amazon.in/Logitech-Pebble-M350-Wireless-Bluetooth/dp/B07X2L5Z8C/ref=sr_1_295?qid=1672903010 &amp; s=computers &amp; sr=1-295"/>
        <s v="https://www.amazon.in/Apsara-Platinum-Pencils-Value-Pack/dp/B00VA7YYUO/ref=sr_1_296?qid=1672903010 &amp; s=computers &amp; sr=1-296"/>
        <s v="https://www.amazon.in/Zebronics-Zeb-Power-Wired-Mouse-Black/dp/B07L9FW9GF/ref=sr_1_297?qid=1672903010 &amp; s=computers &amp; sr=1-297"/>
        <s v="https://www.amazon.in/Ant-Esports-GM320-Programmable-Comfortable/dp/B08D64C9FN/ref=sr_1_298?qid=1672903010 &amp; s=computers &amp; sr=1-298"/>
        <s v="https://www.amazon.in/Pilot-Liquid-Roller-Ball-Black/dp/B00LOD70SC/ref=sr_1_300?qid=1672903010 &amp; s=computers &amp; sr=1-300"/>
        <s v="https://www.amazon.in/boAt-Airdopes-191G-Wireless-Appealing/dp/B09X76VL5L/ref=sr_1_301?qid=1672903010 &amp; s=computers &amp; sr=1-301"/>
        <s v="https://www.amazon.in/Boult-Audio-BassBuds-Oak-Earphones/dp/B091JF2TFD/ref=sr_1_302?qid=1672903010 &amp; s=computers &amp; sr=1-302"/>
        <s v="https://www.amazon.in/IT2M-Designer-Laptop-Computer-12788/dp/B07S7DCJKS/ref=sr_1_303?qid=1672903010 &amp; s=computers &amp; sr=1-303"/>
        <s v="https://www.amazon.in/Noise-ColorFit-Bluetooth-Resolution-Smartwatch/dp/B09NC2TY11/ref=sr_1_305?qid=1672903010 &amp; s=computers &amp; sr=1-305"/>
        <s v="https://www.amazon.in/Lapster-Caddy-Optical-Drive-Laptop/dp/B0BDS8MY8J/ref=sr_1_306?qid=1672903010 &amp; s=computers &amp; sr=1-306"/>
        <s v="https://www.amazon.in/SanDisk-Extreme-Video-Mirrorless-Cameras/dp/B09X7DY7Q4/ref=sr_1_307?qid=1672903010 &amp; s=computers &amp; sr=1-307"/>
        <s v="https://www.amazon.in/Fire-Boltt-Bluetooth-Calling-Monitoring-Functionality/dp/B09YV575RK/ref=sr_1_308?qid=1672903010 &amp; s=computers &amp; sr=1-308"/>
        <s v="https://www.amazon.in/Lenovo-600-Bluetooth%C2%AE-Silent-Mouse/dp/B08LW31NQ6/ref=sr_1_309?qid=1672903010 &amp; s=computers &amp; sr=1-309"/>
        <s v="https://www.amazon.in/Boult-Audio-Bluetooth-Resistant-Assistant/dp/B09ND94ZRG/ref=sr_1_310?qid=1672903010 &amp; s=computers &amp; sr=1-310"/>
        <s v="https://www.amazon.in/Classmate-Pulse-Spiral-Notebook-Unruled/dp/B00P93X6EK/ref=sr_1_311?qid=1672903010 &amp; s=computers &amp; sr=1-311"/>
        <s v="https://www.amazon.in/Universal-Silicone-Keyboard-Protector-Keyguard/dp/B0994GP1CX/ref=sr_1_314?qid=1672903011 &amp; s=computers &amp; sr=1-314"/>
        <s v="https://www.amazon.in/Writing-Screenwriting-Digital-Birthday-Multicolor/dp/B07H8W9PB6/ref=sr_1_315?qid=1672903011 &amp; s=computers &amp; sr=1-315"/>
        <s v="https://www.amazon.in/CP-PLUS-Intelligent-Compatible-Communication/dp/B09NNHFSSF/ref=sr_1_316?qid=1672903011 &amp; s=computers &amp; sr=1-316"/>
        <s v="https://www.amazon.in/HP-DeskJet-Inkjet-Colour-Printer/dp/B08D9NDZ1Y/ref=sr_1_317?qid=1672903011 &amp; s=computers &amp; sr=1-317"/>
        <s v="https://www.amazon.in/D-Link-DIR-615-Wireless-N300-Router-Black/dp/B0085IATT6/ref=sr_1_320?qid=1672903011 &amp; s=computers &amp; sr=1-320"/>
        <s v="https://www.amazon.in/Games-Gaming-Mousepad-Speed-Large/dp/B08WJ86PV2/ref=sr_1_321?qid=1672903011 &amp; s=computers &amp; sr=1-321"/>
        <s v="https://www.amazon.in/Wacom-CTL-472-6-inch-3-5-inch-Graphic/dp/B078HRR1XV/ref=sr_1_322?qid=1672903011 &amp; s=computers &amp; sr=1-322"/>
        <s v="https://www.amazon.in/Lenovo-Megapixel-Ultra-Wide-Rotation-Plug-n-Play/dp/B09P22HXH6/ref=sr_1_323?qid=1672903011 &amp; s=computers &amp; sr=1-323"/>
        <s v="https://www.amazon.in/Parker-Quink-Ink-Bottle-Black/dp/B00LM4X3XE/ref=sr_1_324?qid=1672903011 &amp; s=computers &amp; sr=1-324"/>
        <s v="https://www.amazon.in/Sony-Headphones-Customizable-Equalizer-DSEE-Upscale/dp/B09YLFHFDW/ref=sr_1_325?qid=1672903011 &amp; s=computers &amp; sr=1-325"/>
        <s v="https://www.amazon.in/Zebronics-ZEB-NC3300-Powered-Laptop-Cooling/dp/B07YWS9SP9/ref=sr_1_326?qid=1672903011 &amp; s=computers &amp; sr=1-326"/>
        <s v="https://www.amazon.in/Tukzer-Memory-Foam-Ergonomic-Mousepad-Suitable/dp/B08WLY8V9S/ref=sr_1_328?qid=1672903011 &amp; s=computers &amp; sr=1-328"/>
        <s v="https://www.amazon.in/Infinity-Glide-510-Headphone-Equalizer/dp/B0873L7J6X/ref=sr_1_329?qid=1672903011 &amp; s=computers &amp; sr=1-329"/>
        <s v="https://www.amazon.in/Robustrion-Smart-Trifold-Stand-Generation/dp/B07YNHCW6N/ref=sr_1_331?qid=1672903011 &amp; s=computers &amp; sr=1-331"/>
        <s v="https://www.amazon.in/Logitech-Silent-Wireless-Mouse-Black/dp/B01MQ2A86A/ref=sr_1_333?qid=1672903011 &amp; s=computers &amp; sr=1-333"/>
        <s v="https://www.amazon.in/Camel-Camlin-Kokuyo-Acrylic-Color/dp/B00KIE28X0/ref=sr_1_334?qid=1672903011 &amp; s=computers &amp; sr=1-334"/>
        <s v="https://www.amazon.in/Portronics-Multimedia-Wireless-Keyboard-Technology/dp/B0BHYJ8CVF/ref=sr_1_336?qid=1672903011 &amp; s=computers &amp; sr=1-336"/>
        <s v="https://www.amazon.in/SupCares-Adjustable-Aluminium-Ventilated-Foldable/dp/B0BCVJ3PVP/ref=sr_1_337?qid=1672903012 &amp; s=computers &amp; sr=1-337"/>
        <s v="https://www.amazon.in/Zebronics-Zeb-Sound-N1-Bluetooth-Assistant/dp/B0B2931FCV/ref=sr_1_338?qid=1672903012 &amp; s=computers &amp; sr=1-338"/>
        <s v="https://www.amazon.in/Western-Digital-Green-240GB-Internal/dp/B09TMZ1MF8/ref=sr_1_339?qid=1672903012 &amp; s=computers &amp; sr=1-339"/>
        <s v="https://www.amazon.in/Classmate-Octane-Pen-Neon-Refills/dp/B07VV37FT4/ref=sr_1_340?qid=1672903012 &amp; s=computers &amp; sr=1-340"/>
        <s v="https://www.amazon.in/Classmate-ITC-Octane-Colourburst-Pen/dp/B07JB2Y4SR/ref=sr_1_343?qid=1672903012 &amp; s=computers &amp; sr=1-343"/>
        <s v="https://www.amazon.in/Tukzer-Rejection-Compatible-2018-2020-Precise/dp/B08KRMK9LZ/ref=sr_1_346?qid=1672903012 &amp; s=computers &amp; sr=1-346"/>
        <s v="https://www.amazon.in/Logitech-G102-Customizable-Lighting-Programmable/dp/B08LT9BMPP/ref=sr_1_347?qid=1672903012 &amp; s=computers &amp; sr=1-347"/>
        <s v="https://www.amazon.in/Zebronics-Zeb-Vita-Portable-Speaker-Bluetooth/dp/B0814ZY6FP/ref=sr_1_352?qid=1672903012 &amp; s=computers &amp; sr=1-352"/>
        <s v="https://www.amazon.in/LAPSTER-SATA-CABLE-LAPTOP-DESKTOP/dp/B09F3PDDRF/ref=sr_1_353?qid=1672903012 &amp; s=computers &amp; sr=1-353"/>
        <s v="https://www.amazon.in/URBN-Li-Polymer-Charge-Compact-Certification/dp/B07X963JNS/ref=sr_1_356?qid=1672903012 &amp; s=computers &amp; sr=1-356"/>
        <s v="https://www.amazon.in/Smart-Camera-Coverage-Intruder-Google/dp/B09LD3116F/ref=sr_1_357?qid=1672903012 &amp; s=computers &amp; sr=1-357"/>
        <s v="https://www.amazon.in/Duracell-Chhota-Power-Coins-2025-5/dp/B08Y5QJTVK/ref=sr_1_358?qid=1672903012 &amp; s=computers &amp; sr=1-358"/>
        <s v="https://www.amazon.in/Camel-Camlin-Kokuyo-Fabrica-Acrylic/dp/B00LY1FN1K/ref=sr_1_359?qid=1672903012 &amp; s=computers &amp; sr=1-359"/>
        <s v="https://www.amazon.in/Lenovo-65W-320-15IKBRA-320S-14IKBR-510S-13IKB/dp/B07DJ5KYDZ/ref=sr_1_360?qid=1672903012 &amp; s=computers &amp; sr=1-360"/>
        <s v="https://www.amazon.in/HP-B4B09PA-Headphones-with-Mic/dp/B009LJ2BXA/ref=sr_1_361?qid=1672903013 &amp; s=computers &amp; sr=1-361"/>
        <s v="https://www.amazon.in/Redragon-K617-Keyboard-Mechanical-Supported/dp/B09BVCVTBC/ref=sr_1_362?qid=1672903013 &amp; s=computers &amp; sr=1-362"/>
        <s v="https://www.amazon.in/HP-GT53XL-135-ml-Black-Bottle/dp/B07SY4C3TD/ref=sr_1_364?qid=1672903013 &amp; s=computers &amp; sr=1-364"/>
        <s v="https://www.amazon.in/Noise-ColorFit-Bezel-Less-TruView-Display/dp/B094JB13XL/ref=sr_1_365?qid=1672903013 &amp; s=computers &amp; sr=1-365"/>
        <s v="https://www.amazon.in/Zebronics-Zeb-JUKEBAR-3900-Multimedia-Supporting/dp/B08CRRQK6Z/ref=sr_1_366?qid=1672903013 &amp; s=computers &amp; sr=1-366"/>
        <s v="https://www.amazon.in/Boat-Bassheads-102-Wired-Earphones/dp/B08MTLLSL8/ref=sr_1_367?qid=1672903013 &amp; s=computers &amp; sr=1-367"/>
        <s v="https://www.amazon.in/Duracell-Chhota-Power-Coins-2016-5/dp/B08Y57TPDM/ref=sr_1_368?qid=1672903013 &amp; s=computers &amp; sr=1-368"/>
        <s v="https://www.amazon.in/Security-Bluetooth-Connection-Low-Light-Detection/dp/B09CYTJV3N/ref=sr_1_369?qid=1672903013 &amp; s=computers &amp; sr=1-369"/>
        <s v="https://www.amazon.in/Zebronics-100HB-High-Speed-Port/dp/B07GLNJC25/ref=sr_1_370?qid=1672903013 &amp; s=computers &amp; sr=1-370"/>
        <s v="https://www.amazon.in/Boult-Audio-Wired-Lightweight-Comfortable/dp/B08FY4FG5X/ref=sr_1_371?qid=1672903013 &amp; s=computers &amp; sr=1-371"/>
        <s v="https://www.amazon.in/ESR-iPad-Screen-Protector-Scratch-Resistant/dp/B07TMCXRFV/ref=sr_1_372?qid=1672903013 &amp; s=computers &amp; sr=1-372"/>
        <s v="https://www.amazon.in/Parker-Vector-Standard-Ball-Black/dp/B00LZPQVMK/ref=sr_1_374?qid=1672903013 &amp; s=computers &amp; sr=1-374"/>
        <s v="https://www.amazon.in/Silicone-Earplugs-Replacement-Earphones-Bluetooth/dp/B08X77LM8C/ref=sr_1_376?qid=1672903013 &amp; s=computers &amp; sr=1-376"/>
        <s v="https://www.amazon.in/Canon-MG2577s-Inkjet-Colour-Printer/dp/B01EJ5MM5M/ref=sr_1_378?qid=1672903013 &amp; s=computers &amp; sr=1-378"/>
        <s v="https://www.amazon.in/Samsung-inch-Bezel-Flicker-Monitor-LF24T350FHWXXL/dp/B08J82K4GX/ref=sr_1_379?qid=1672903013 &amp; s=computers &amp; sr=1-379"/>
        <s v="https://www.amazon.in/AirCase-14-Inch-MacBook-Protective-Neoprene/dp/B07Z1Z77ZZ/ref=sr_1_380?qid=1672903013 &amp; s=computers &amp; sr=1-380"/>
        <s v="https://www.amazon.in/Faber-Castell-Connector-Pen-Set-Assorted/dp/B00DJ5N9VK/ref=sr_1_381?qid=1672903013 &amp; s=computers &amp; sr=1-381"/>
        <s v="https://www.amazon.in/Zinq-Technologies-ZQ-6600-Intercom-Set-top/dp/B08FGNPQ9X/ref=sr_1_383?qid=1672903013 &amp; s=computers &amp; sr=1-383"/>
        <s v="https://www.amazon.in/SaleOnTM-Portable-Organizer-Earphone-Assorted/dp/B07NTKGW45/ref=sr_1_384?qid=1672903013 &amp; s=computers &amp; sr=1-384"/>
        <s v="https://www.amazon.in/RPM-Euro-Games-Controller-Wired/dp/B08J4PL1Z3/ref=sr_1_386?qid=1672903014 &amp; s=computers &amp; sr=1-386"/>
        <s v="https://www.amazon.in/realme-RMA108-Realme-Buds-Wireless/dp/B07XJWTYM2/ref=sr_1_387?qid=1672903014 &amp; s=computers &amp; sr=1-387"/>
        <s v="https://www.amazon.in/TVARA-Colorful-Erasable-Electronic-Educational/dp/B09939XJX8/ref=sr_1_388?qid=1672903014 &amp; s=computers &amp; sr=1-388"/>
        <s v="https://www.amazon.in/Wings-Phantom-Indicator-Bluetooth-Playtime/dp/B09MDCZJXS/ref=sr_1_389?qid=1672903014 &amp; s=computers &amp; sr=1-389"/>
        <s v="https://www.amazon.in/Robustrion-Anti-Scratch-Samsung-Tab-Lite/dp/B08CTQP51L/ref=sr_1_390?qid=1672903014 &amp; s=computers &amp; sr=1-390"/>
        <s v="https://www.amazon.in/Cablet-Portable-External-Enclosure-Tool-Free/dp/B0BG62HMDJ/ref=sr_1_391?qid=1672903014 &amp; s=computers &amp; sr=1-391"/>
        <s v="https://www.amazon.in/SanDisk-Portable-Smartphone-Compatible-Warranty/dp/B08GTYFC37/ref=sr_1_392?qid=1672903014 &amp; s=computers &amp; sr=1-392"/>
        <s v="https://www.amazon.in/ZEBRONICS-Zeb-Warrior-Speaker-Laptops-Desktop/dp/B08SBH499M/ref=sr_1_394?qid=1672903014 &amp; s=computers &amp; sr=1-394"/>
        <s v="https://www.amazon.in/TP-Link-UE300C-Ethernet-Ultrabook-Chromebook/dp/B08FYB5HHK/ref=sr_1_395?qid=1672903014 &amp; s=computers &amp; sr=1-395"/>
        <s v="https://www.amazon.in/Moonwalk-Wireless-Titanium-Experience-Charging/dp/B0B5GJRTHB/ref=sr_1_397?qid=1672903014 &amp; s=computers &amp; sr=1-397"/>
        <s v="https://www.amazon.in/HP-330-Wireless-Keyboard-Mouse/dp/B09GBBJV72/ref=sr_1_398?qid=1672903014 &amp; s=computers &amp; sr=1-398"/>
        <s v="https://www.amazon.in/PRINT-Compatible-Bottles-Printer-Magenta/dp/B07P434WJY/ref=sr_1_399?qid=1672903014 &amp; s=computers &amp; sr=1-399"/>
        <s v="https://www.amazon.in/Redgear-Cloak-Gaming-Headphones-Microphone/dp/B07T9FV9YP/ref=sr_1_400?qid=1672903014 &amp; s=computers &amp; sr=1-400"/>
        <s v="https://www.amazon.in/Wayona-Charging-Braided-Compatible-Samsung/dp/B08WKFSN84/ref=sr_1_402?qid=1672903014 &amp; s=computers &amp; sr=1-402"/>
        <s v="https://www.amazon.in/Amazfit-Version-Always-Display-Monitoring/dp/B09TBCVJS3/ref=sr_1_403?qid=1672903014 &amp; s=computers &amp; sr=1-403"/>
        <s v="https://www.amazon.in/Tabelito-Sleeve-15-6-Inch-MacBook-Protective/dp/B08TR61BVK/ref=sr_1_404?qid=1672903014 &amp; s=computers &amp; sr=1-404"/>
        <s v="https://www.amazon.in/Robustrion-Anti-Scratch-Smudge-Tempered-Protector/dp/B0B2CPVXHX/ref=sr_1_406?qid=1672903014 &amp; s=computers &amp; sr=1-406"/>
        <s v="https://www.amazon.in/Portronics-Ruffpad-Re-Writable-15-inch-Handwriting/dp/B08XNL93PL/ref=sr_1_407?qid=1672903014 &amp; s=computers &amp; sr=1-407"/>
        <s v="https://www.amazon.in/Lightweight-Portable-Aluminum-Photography-DLS-9FEET/dp/B088GXTJM3/ref=sr_1_408?qid=1672903014 &amp; s=computers &amp; sr=1-408"/>
        <s v="https://www.amazon.in/Classmate-Pulse-Subject-Notebook-Single/dp/B099S26HWG/ref=sr_1_409?qid=1672903016 &amp; s=computers &amp; sr=1-409"/>
        <s v="https://www.amazon.in/Scarters-Office-Keyboard-Splash-Proof-Leather/dp/B08461VC1Z/ref=sr_1_410?qid=1672903016 &amp; s=computers &amp; sr=1-410"/>
        <s v="https://www.amazon.in/Casio-MJ-120D-Electronic-Calculator/dp/B00K32PEW4/ref=sr_1_411?qid=1672903016 &amp; s=computers &amp; sr=1-411"/>
        <s v="https://www.amazon.in/Essentials-Sleeve-Microsoft-Surface-Go/dp/B07LFWP97N/ref=sr_1_413?qid=1672903016 &amp; s=computers &amp; sr=1-413"/>
        <s v="https://www.amazon.in/Parker-Vector-Camouflage-Gift-Set/dp/B0746N6WML/ref=sr_1_414?qid=1672903016 &amp; s=computers &amp; sr=1-414"/>
        <s v="https://www.amazon.in/TP-Link-Archer-A6-Wireless-Internet/dp/B07W9KYT62/ref=sr_1_415?qid=1672903016 &amp; s=computers &amp; sr=1-415"/>
        <s v="https://www.amazon.in/HP-DeskJet-2723-Wireless-Printer/dp/B08D9MNH4B/ref=sr_1_418?qid=1672903016 &amp; s=computers &amp; sr=1-418"/>
        <s v="https://www.amazon.in/Dualband-1200Mbps-Frequency-Directional-app-Parental/dp/B09MKG4ZCM/ref=sr_1_420?qid=1672903016 &amp; s=computers &amp; sr=1-420"/>
        <s v="https://www.amazon.in/SLOVIC%C2%AE-Adapter-Smartphone-Clipper-Pictures/dp/B07RZZ1QSW/ref=sr_1_421?qid=1672903016 &amp; s=computers &amp; sr=1-421"/>
        <s v="https://www.amazon.in/ORICO-2577U3-BK-Enclosure-Capacity-Business/dp/B07222HQKP/ref=sr_1_423?qid=1672903016 &amp; s=computers &amp; sr=1-423"/>
        <s v="https://www.amazon.in/Logitech-Hyperion-Ultra-Gaming-Mouse/dp/B00NFD0ETQ/ref=sr_1_424?qid=1672903016 &amp; s=computers &amp; sr=1-424"/>
        <s v="https://www.amazon.in/Panasonic-Eneloop-BQ-CC55E-Advanced-Battery/dp/B075DB1F13/ref=sr_1_425?qid=1672903016 &amp; s=computers &amp; sr=1-425"/>
        <s v="https://www.amazon.in/Logitech-920-007596-Multi-Device-Bluetooth-Keyboard/dp/B0148NPH9I/ref=sr_1_426?qid=1672903016 &amp; s=computers &amp; sr=1-426"/>
        <s v="https://www.amazon.in/Canon-E477-Wireless-Efficient-Printer/dp/B01JOFKL0A/ref=sr_1_427?qid=1672903016 &amp; s=computers &amp; sr=1-427"/>
        <s v="https://www.amazon.in/Redgear-Cosmo-7-1-Headphones-Controller/dp/B079S811J3/ref=sr_1_429?qid=1672903016 &amp; s=computers &amp; sr=1-429"/>
        <s v="https://www.amazon.in/Belkin-Essential-F9E400zb1-5MGRY-4-Socket-Protector/dp/B0083T231O/ref=sr_1_430?qid=1672903016 &amp; s=computers &amp; sr=1-430"/>
        <s v="https://www.amazon.in/Classmate-Long-Book-Unruled-Pages/dp/B086PXQ2R4/ref=sr_1_431?qid=1672903016 &amp; s=computers &amp; sr=1-431"/>
        <s v="https://www.amazon.in/Artis-AR-45WMG2-Compatible-Laptop-Adaptor/dp/B07L1N3TJX/ref=sr_1_432?qid=1672903016 &amp; s=computers &amp; sr=1-432"/>
        <s v="https://www.amazon.in/Imou-Security-Advanced-Surveillance-Detection/dp/B07YFWVRCM/ref=sr_1_433?qid=1672903017 &amp; s=computers &amp; sr=1-433"/>
        <s v="https://www.amazon.in/COSMOS-Portable-Flexible-Colors-EC-POF1/dp/B08TDJ5BVF/ref=sr_1_436?qid=1672903017 &amp; s=computers &amp; sr=1-436"/>
        <s v="https://www.amazon.in/Snapdragon-Resolution-Refresh-27-81Cm-Display/dp/B09XXZXQC1/ref=sr_1_437?qid=1672903017 &amp; s=computers &amp; sr=1-437"/>
        <s v="https://www.amazon.in/Sennheiser-CX-80s-Ear-Earphone/dp/B083T5G5PM/ref=sr_1_438?qid=1672903017 &amp; s=computers &amp; sr=1-438"/>
        <s v="https://www.amazon.in/HB-Adjustable-Aluminum-Foldable-Adjustment/dp/B0BHVPTM2C/ref=sr_1_439?qid=1672903017 &amp; s=computers &amp; sr=1-439"/>
        <s v="https://www.amazon.in/HP-Charger-Adapter-Pavilion-Black/dp/B01NBX5RSB/ref=sr_1_441?qid=1672903017 &amp; s=computers &amp; sr=1-441"/>
        <s v="https://www.amazon.in/Tukzer-Foldable-Adjustable-Compatible-Smartphones/dp/B08MWJTST6/ref=sr_1_442?qid=1672903017 &amp; s=computers &amp; sr=1-442"/>
        <s v="https://www.amazon.in/Essentials-Reusable-Double-Organizer-Length/dp/B07R99NBVB/ref=sr_1_444?qid=1672903017 &amp; s=computers &amp; sr=1-444"/>
        <s v="https://www.amazon.in/Camel-Oil-Pastel-Reusable-Plastic/dp/B00LY12TH6/ref=sr_1_448?qid=1672903017 &amp; s=computers &amp; sr=1-448"/>
        <s v="https://www.amazon.in/HP-M270-Gaming-Mouse-7ZZ87AA/dp/B08497Z1MQ/ref=sr_1_450?qid=1672903017 &amp; s=computers &amp; sr=1-450"/>
        <s v="https://www.amazon.in/Foxin-Toner-Cartridge-Q2612A-Laserjet/dp/B07KNM95JK/ref=sr_1_451?qid=1672903017 &amp; s=computers &amp; sr=1-451"/>
        <s v="https://www.amazon.in/Robustrion-Samsung-10-5-inch-2022/dp/B09Q3M3WLJ/ref=sr_1_452?qid=1672903017 &amp; s=computers &amp; sr=1-452"/>
        <s v="https://www.amazon.in/PC-SQUARE-Adjustable-Ergonomic-Compatible/dp/B09B9SPC7F/ref=sr_1_453?qid=1672903017 &amp; s=computers &amp; sr=1-453"/>
        <s v="https://www.amazon.in/Lenovo-Optical-Compact-Mouse-Black/dp/B099SD8PRP/ref=sr_1_455?qid=1672903017 &amp; s=computers &amp; sr=1-455"/>
        <s v="https://www.amazon.in/Pilot-Frixion-Clicker-Roller-Blue/dp/B00S2SEV7K/ref=sr_1_457?qid=1672903018 &amp; s=computers &amp; sr=1-457"/>
        <s v="https://www.amazon.in/ZEBRONICS-Zeb-NS2000-Supports-Aluminium-Adjustable/dp/B08WKCTFF3/ref=sr_1_458?qid=1672903018 &amp; s=computers &amp; sr=1-458"/>
        <s v="https://www.amazon.in/HP-K500F-Gaming-Keyboard-7ZZ97AA/dp/B08498D67S/ref=sr_1_459?qid=1672903018 &amp; s=computers &amp; sr=1-459"/>
        <s v="https://www.amazon.in/Clublaptop-Reversible-15-6-inch-Laptop-Sleeve/dp/B00C3GBCIS/ref=sr_1_460?qid=1672903018 &amp; s=computers &amp; sr=1-460"/>
        <s v="https://www.amazon.in/Inventis-Portable-Flexible-Light-Colors/dp/B00URH5E34/ref=sr_1_461?qid=1672903018 &amp; s=computers &amp; sr=1-461"/>
        <s v="https://www.amazon.in/TP-Link-TL-WA855RE-Wi-Fi-Range-Extender/dp/B00EYW1U68/ref=sr_1_462?qid=1672903018 &amp; s=computers &amp; sr=1-462"/>
        <s v="https://www.amazon.in/boAt-Stone-250-Playback-Hours/dp/B08SMJT55F/ref=sr_1_464?qid=1672903018 &amp; s=computers &amp; sr=1-464"/>
        <s v="https://www.amazon.in/Offbeat-Wireless-Bluetooth-Rechargeable-Adjustable/dp/B08Y7MXFMK/ref=sr_1_466?qid=1672903018 &amp; s=computers &amp; sr=1-466"/>
        <s v="https://www.amazon.in/Classmate-Drawing-Book-Unruled-Pages/dp/B086Q3QMFS/ref=sr_1_468?qid=1672903018 &amp; s=computers &amp; sr=1-468"/>
        <s v="https://www.amazon.in/HP-GK320-Gaming-Keyboard-4QN01AA/dp/B08498H13H/ref=sr_1_469?qid=1672903018 &amp; s=computers &amp; sr=1-469"/>
        <s v="https://www.amazon.in/Parker-Moments-Vector-Timecheck-Roller/dp/B07LFQLKFZ/ref=sr_1_470?qid=1672903018 &amp; s=computers &amp; sr=1-470"/>
        <s v="https://www.amazon.in/Camlin-Elegante-Fountain-Pen-Black/dp/B00LY17RHI/ref=sr_1_476?qid=1672903018 &amp; s=computers &amp; sr=1-476"/>
        <s v="https://www.amazon.in/Optical-Drive-Caddy-Universal-9-5mm/dp/B07W14CHV8/ref=sr_1_483?qid=1672903019 &amp; s=computers &amp; sr=1-483"/>
        <s v="https://www.amazon.in/Canon-E4570-Efficient-Printing-Compatible/dp/B09F5Z694W/ref=sr_1_485?qid=1672903019 &amp; s=computers &amp; sr=1-485"/>
        <s v="https://www.amazon.in/Crucial-500GB-PCIe-NAND-3500MB/dp/B0B25LQQPC/ref=sr_1_486?qid=1672903019 &amp; s=computers &amp; sr=1-486"/>
        <s v="https://www.amazon.in/HP-v222w-Flash-Drive-64GB/dp/B01LYLJ99X/ref=sr_1_488?qid=1672903019 &amp; s=computers &amp; sr=1-488"/>
        <s v="https://www.amazon.in/Duracell-Alkaline-Battery-Duralock-Technology/dp/B014SZPBM4/ref=sr_1_490?qid=1672903019 &amp; s=computers &amp; sr=1-490"/>
        <s v="https://www.amazon.in/Bestor-Portable-Paperless-Digital-Writing/dp/B08CZHGHKH/ref=sr_1_491?qid=1672903019 &amp; s=computers &amp; sr=1-491"/>
        <s v="https://www.amazon.in/Lenovo-IdeaPad-Warranty-Platinum-81X800LGIN/dp/B0B2RBP83P/ref=sr_1_492?qid=1672903019 &amp; s=computers &amp; sr=1-492"/>
        <s v="https://www.amazon.in/Heads-900-Wired-Headphones-White/dp/B078W65FJ7/ref=sr_1_493?qid=1672903019 &amp; s=computers &amp; sr=1-493"/>
        <s v="https://www.amazon.in/ZEBRONICS-Zeb-Astra-Wireless-Portable-Function/dp/B08S74GTBT/ref=sr_1_495?qid=1672903019 &amp; s=computers &amp; sr=1-495"/>
        <s v="https://www.amazon.in/SWAPKART-Portable-Reading-Working-Bedroom/dp/B07QMRHWJD/ref=sr_1_499?qid=1672903019 &amp; s=computers &amp; sr=1-499"/>
        <s v="https://www.amazon.in/Infinity-Fuze-100-Waterproof-Portable/dp/B07W7Z6DVL/ref=sr_1_500?qid=1672903019 &amp; s=computers &amp; sr=1-500"/>
        <s v="https://www.amazon.in/Pigeon-Amaze-Plus-1-5-Ltr/dp/B07WMS7TWB/ref=sr_1_5?qid=1672923591 &amp; s=kitchen &amp; sr=1-5"/>
        <s v="https://www.amazon.in/Usha-Quartz-800-Watt-Overheating-Protection/dp/B00H47GVGY/ref=sr_1_6?qid=1672923591 &amp; s=kitchen &amp; sr=1-6"/>
        <s v="https://www.amazon.in/Amazon-Brand-Solimo-2000-Watt-certified/dp/B07VX71FZP/ref=sr_1_7?qid=1672923591 &amp; s=kitchen &amp; sr=1-7"/>
        <s v="https://www.amazon.in/StyleHouse-Remover-Woolen-Clothes-Electric/dp/B07NCKMXVZ/ref=sr_1_8?qid=1672923591 &amp; s=kitchen &amp; sr=1-8"/>
        <s v="https://www.amazon.in/beatXP-Multipurpose-Portable-Electronic-Weighing/dp/B0B61DSF17/ref=sr_1_10?qid=1672923591 &amp; s=kitchen &amp; sr=1-10"/>
        <s v="https://www.amazon.in/Multipurpose-Portable-Electronic-Digital-Weighing/dp/B07VQGVL68/ref=sr_1_11?qid=1672923591 &amp; s=kitchen &amp; sr=1-11"/>
        <s v="https://www.amazon.in/Pigeon-Stovekraft-Plastic-Chopper-Blades/dp/B01LWYDEQ7/ref=sr_1_12?qid=1672923591 &amp; s=kitchen &amp; sr=1-12"/>
        <s v="https://www.amazon.in/Prestige-1-5-Kettle-1500-watts-Red/dp/B07VNFP3C2/ref=sr_1_16?qid=1672923591 &amp; s=kitchen &amp; sr=1-16"/>
        <s v="https://www.amazon.in/Bajaj-RHX-2-800-Watt-Room-Heater/dp/B00LUGTJGO/ref=sr_1_17?qid=1672923591 &amp; s=kitchen &amp; sr=1-17"/>
        <s v="https://www.amazon.in/Prestige-Electric-Kettle-PKOSS-1500watts/dp/B01MQZ7J8K/ref=sr_1_18?qid=1672923591 &amp; s=kitchen &amp; sr=1-18"/>
        <s v="https://www.amazon.in/Pigeon-Stovekraft-Cruise-1800-Watt-Induction/dp/B01GFTEV5Y/ref=sr_1_20?qid=1672923591 &amp; s=kitchen &amp; sr=1-20"/>
        <s v="https://www.amazon.in/Prestige-PKGSS-Electric-Kettle-Stainless/dp/B00NW4UWN6/ref=sr_1_22?qid=1672923591 &amp; s=kitchen &amp; sr=1-22"/>
        <s v="https://www.amazon.in/SHOP-Plastic-Sweaters-Blankets-Multicolour/dp/B01NCVJMKX/ref=sr_1_23?qid=1672923591 &amp; s=kitchen &amp; sr=1-23"/>
        <s v="https://www.amazon.in/Orpat-OEH-1260-2000-Watt-Heater-Grey/dp/B00O24PUO6/ref=sr_1_24?qid=1672923591 &amp; s=kitchen &amp; sr=1-24"/>
        <s v="https://www.amazon.in/PRO365-Electric-Coffee-Stirrer-Frother/dp/B07GXPDLYQ/ref=sr_1_25?qid=1672923591 &amp; s=kitchen &amp; sr=1-25"/>
        <s v="https://www.amazon.in/Bajaj-Majesty-1000-Watt-Iron-White/dp/B01C8P29N0/ref=sr_1_26?qid=1672923591 &amp; s=kitchen &amp; sr=1-26"/>
        <s v="https://www.amazon.in/Croma-500-Watt-Grinder-CRAK4184-Purple/dp/B08KDBLMQP/ref=sr_1_27?qid=1672923591 &amp; s=kitchen &amp; sr=1-27"/>
        <s v="https://www.amazon.in/Havells-Instanio-3-Litre-Instant-Geyser/dp/B078JDNZJ8/ref=sr_1_28?qid=1672923591 &amp; s=kitchen &amp; sr=1-28"/>
        <s v="https://www.amazon.in/Morphy-Richards-OFR-09-2000-Watt/dp/B01M5F614J/ref=sr_1_29?qid=1672923591 &amp; s=kitchen &amp; sr=1-29"/>
        <s v="https://www.amazon.in/HAVELLS-Kettle-Coffee-Boiler-Stainless/dp/B083GKDRKR/ref=sr_1_30?qid=1672923591 &amp; s=kitchen &amp; sr=1-30"/>
        <s v="https://www.amazon.in/Bajaj-Splendora-Instant-Water-Heater/dp/B097R2V1W8/ref=sr_1_28?qid=1672923592 &amp; s=kitchen &amp; sr=1-28"/>
        <s v="https://www.amazon.in/KENT-Elegant-Electric-Kettle-Silver/dp/B07YR26BJ3/ref=sr_1_29?qid=1672923592 &amp; s=kitchen &amp; sr=1-29"/>
        <s v="https://www.amazon.in/Bajaj-Shakti-Heater-Multiple-Safety/dp/B097R45BH8/ref=sr_1_30?qid=1672923592 &amp; s=kitchen &amp; sr=1-30"/>
        <s v="https://www.amazon.in/Lifelong-LLMG23-500-Watt-Liquidizing-Stainless/dp/B09X5C9VLK/ref=sr_1_31?qid=1672923592 &amp; s=kitchen &amp; sr=1-31"/>
        <s v="https://www.amazon.in/Bajaj-Majesty-1000-Watt-Iron-White/dp/B01C8P29T4/ref=sr_1_33?qid=1672923592 &amp; s=kitchen &amp; sr=1-33"/>
        <s v="https://www.amazon.in/Bajaj-Rex-500-Watt-Mixer-Grinder/dp/B00HVXS7WC/ref=sr_1_34?qid=1672923592 &amp; s=kitchen &amp; sr=1-34"/>
        <s v="https://www.amazon.in/Lifelong-LLEK15-Electric-Stainless-Warranty/dp/B096YCN3SD/ref=sr_1_35?qid=1672923592 &amp; s=kitchen &amp; sr=1-35"/>
        <s v="https://www.amazon.in/Lifelong-LLQH922-Certified-Overheating-Protection/dp/B09LQH3SD9/ref=sr_1_36?qid=1672923592 &amp; s=kitchen &amp; sr=1-36"/>
        <s v="https://www.amazon.in/Remover-Sweaters-Blankets-Jackets-Carpets/dp/B09KNMLH4Y/ref=sr_1_37_mod_primary_new?qid=1672923592 &amp; s=kitchen &amp; sbo=RZvfv%2F%2FHxDF%2BO5021pAnSA%3D%3D &amp; sr=1-37"/>
        <s v="https://www.amazon.in/Bajaj-1500-Watt-Immersion-Heater-Plug/dp/B00ABMASXG/ref=sr_1_38?qid=1672923592 &amp; s=kitchen &amp; sr=1-38"/>
        <s v="https://www.amazon.in/Inalsa-Electric-Kettle-Absa-1500W-Capacity/dp/B07QDSN9V6/ref=sr_1_39?qid=1672923592 &amp; s=kitchen &amp; sr=1-39"/>
        <s v="https://www.amazon.in/Prestige-PIC-20-Induction-Cooktop/dp/B00YMJ0OI8/ref=sr_1_43?qid=1672923592 &amp; s=kitchen &amp; sr=1-43"/>
        <s v="https://www.amazon.in/Pigeon-Healthifry-Circulation-Technology-Non-Stick/dp/B0B8XNPQPN/ref=sr_1_44?qid=1672923592 &amp; s=kitchen &amp; sr=1-44"/>
        <s v="https://www.amazon.in/PrettyKrafts-Laundry-Basket-Clothes-Handles/dp/B0814P4L98/ref=sr_1_45?qid=1672923592 &amp; s=kitchen &amp; sr=1-45"/>
        <s v="https://www.amazon.in/Philips-GC1905-1440-Watt-Steam-Spray/dp/B008QTK47Q/ref=sr_1_47?qid=1672923592 &amp; s=kitchen &amp; sr=1-47"/>
        <s v="https://www.amazon.in/Havells-Immersion-HB15-1500-White/dp/B088ZTJT2R/ref=sr_1_48_mod_primary_new?qid=1672923592 &amp; s=kitchen &amp; sbo=RZvfv%2F%2FHxDF%2BO5021pAnSA%3D%3D &amp; sr=1-48"/>
        <s v="https://www.amazon.in/AGARO-Rechargeable-Sweaters-Blankets-Curtains/dp/B0BK1K598K/ref=sr_1_49_mod_primary_new?qid=1672923592 &amp; s=kitchen &amp; sbo=RZvfv%2F%2FHxDF%2BO5021pAnSA%3D%3D &amp; sr=1-49"/>
        <s v="https://www.amazon.in/Pigeon-Stainless-boiling-Instant-Noodles/dp/B09Y5FZK9N/ref=sr_1_50?qid=1672923592 &amp; s=kitchen &amp; sr=1-50"/>
        <s v="https://www.amazon.in/NutriPro-Bullet-Juicer-Grinder-Blades/dp/B09J2SCVQT/ref=sr_1_52?qid=1672923592 &amp; s=kitchen &amp; sr=1-52"/>
        <s v="https://www.amazon.in/Philips-GC026-30-Fabric-Shaver/dp/B00TDD0YM4/ref=sr_1_54?qid=1672923592 &amp; s=kitchen &amp; sr=1-54"/>
        <s v="https://www.amazon.in/Havells-Cista-room-Heater/dp/B078KRFWQB/ref=sr_1_52?qid=1672923593 &amp; s=kitchen &amp; sr=1-52"/>
        <s v="https://www.amazon.in/AGARO-800-Watt-Handheld-Cleaner-Durable/dp/B07SRM58TP/ref=sr_1_53?qid=1672923593 &amp; s=kitchen &amp; sr=1-53"/>
        <s v="https://www.amazon.in/Philips-Collection-HD4928-01-2100-Watt/dp/B00EDJJ7FS/ref=sr_1_54?qid=1672923593 &amp; s=kitchen &amp; sr=1-54"/>
        <s v="https://www.amazon.in/Pigeon-Stovekraft-Acer-Plus-Induction/dp/B0832W3B7Q/ref=sr_1_55?qid=1672923593 &amp; s=kitchen &amp; sr=1-55"/>
        <s v="https://www.amazon.in/Agaro-Esteem-Multi-Kettle-1-2/dp/B07WNK1FFN/ref=sr_1_56?qid=1672923593 &amp; s=kitchen &amp; sr=1-56"/>
        <s v="https://www.amazon.in/Bajaj-Minor-1000-Watt-Room-Heater/dp/B009P2LK08/ref=sr_1_57?qid=1672923593 &amp; s=kitchen &amp; sr=1-57"/>
        <s v="https://www.amazon.in/Butterfly-Jet-Elite-750-Watt-Grinder/dp/B07DGD4Z4C/ref=sr_1_59?qid=1672923593 &amp; s=kitchen &amp; sr=1-59"/>
        <s v="https://www.amazon.in/SOFLIN-Electric-Automatic-Poacher-Steaming/dp/B07GMFY9QM/ref=sr_1_60?qid=1672923593 &amp; s=kitchen &amp; sr=1-60"/>
        <s v="https://www.amazon.in/Lifelong-LLQH925-settings-operation-Indicator/dp/B0BGPN4GGH/ref=sr_1_62?qid=1672923593 &amp; s=kitchen &amp; sr=1-62"/>
        <s v="https://www.amazon.in/Amazon-Basics-Electric-Kettle-Stainless/dp/B0B2DZ5S6R/ref=sr_1_63?qid=1672923593 &amp; s=kitchen &amp; sr=1-63"/>
        <s v="https://www.amazon.in/Prestige-Sandwich-Maker-PGMFD-01/dp/B07S851WX5/ref=sr_1_67?qid=1672923593 &amp; s=kitchen &amp; sr=1-67"/>
        <s v="https://www.amazon.in/Orient-Electric-Fabrijoy-DIFJ10BP-1000-Watt/dp/B01MY839VW/ref=sr_1_69?qid=1672923593 &amp; s=kitchen &amp; sr=1-69"/>
        <s v="https://www.amazon.in/Lifelong-LLFH921-Overheating-Protection-Certified/dp/B09LV1CMGH/ref=sr_1_70?qid=1672923593 &amp; s=kitchen &amp; sr=1-70"/>
        <s v="https://www.amazon.in/Philips-GC181-Heavy-Weight-1000-Watt/dp/B01EY310UM/ref=sr_1_71?qid=1672923593 &amp; s=kitchen &amp; sr=1-71"/>
        <s v="https://www.amazon.in/Bulfyss-Rechargeable-Effectively-Cashmere-Warranty/dp/B09NL7LBWT/ref=sr_1_74?qid=1672923593 &amp; s=kitchen &amp; sr=1-74"/>
        <s v="https://www.amazon.in/Bajaj-DX-1000-Watt-Dry-Iron/dp/B008YW8M0G/ref=sr_1_75?qid=1672923593 &amp; s=kitchen &amp; sr=1-75"/>
        <s v="https://www.amazon.in/Bajaj-Shakti-Heater-Multiple-Safety/dp/B097R3XH9R/ref=sr_1_76?qid=1672923593 &amp; s=kitchen &amp; sr=1-76"/>
        <s v="https://www.amazon.in/PHILIPS-Handheld-Garment-STH3000-20/dp/B08TM71L54/ref=sr_1_77?qid=1672923593 &amp; s=kitchen &amp; sr=1-77"/>
        <s v="https://www.amazon.in/Wall-Outlet-Electric-Heaters-Bedroom-bathrooms/dp/B0BPBXNQQT/ref=sr_1_78?qid=1672923593 &amp; s=kitchen &amp; sr=1-78"/>
        <s v="https://www.amazon.in/Wonderchef-Nutri-Blend-Watts-Juicer-Grinder/dp/B00W56GLOQ/ref=sr_1_76?qid=1672923595 &amp; s=kitchen &amp; sr=1-76"/>
        <s v="https://www.amazon.in/Armour-AR1100WB-1100-Watt-Soleplate-Purple/dp/B0883KDSXC/ref=sr_1_77?qid=1672923595 &amp; s=kitchen &amp; sr=1-77"/>
        <s v="https://www.amazon.in/Butterfly-EKN-1-5-Litre-Kettle-Silver/dp/B078V8R9BS/ref=sr_1_78?qid=1672923595 &amp; s=kitchen &amp; sr=1-78"/>
        <s v="https://www.amazon.in/Crompton-Arno-Neo-ASWH-3015-Star-Rated/dp/B08GSQXLJ2/ref=sr_1_79?qid=1672923595 &amp; s=kitchen &amp; sr=1-79"/>
        <s v="https://www.amazon.in/Borosil-Plastic-Chefdelite-BCH20DBB21-Technology/dp/B01M5B0TPW/ref=sr_1_80?qid=1672923595 &amp; s=kitchen &amp; sr=1-80"/>
        <s v="https://www.amazon.in/Amaze-Litre-Electric-Kettle-Stainless/dp/B082KVTRW8/ref=sr_1_81?qid=1672923595 &amp; s=kitchen &amp; sr=1-81"/>
        <s v="https://www.amazon.in/Prestige-IRIS-mixer-grinder-Black/dp/B08CFJBZRK/ref=sr_1_82?qid=1672923595 &amp; s=kitchen &amp; sr=1-82"/>
        <s v="https://www.amazon.in/Simxen-Electric-Automatic-Steaming-Multicolour/dp/B07H3WDC4X/ref=sr_1_83?qid=1672923595 &amp; s=kitchen &amp; sr=1-83"/>
        <s v="https://www.amazon.in/Amazon-Basics-Adjustable-Thermostat-certified/dp/B09ZTZ9N3Q/ref=sr_1_86?qid=1672923595 &amp; s=kitchen &amp; sr=1-86"/>
        <s v="https://www.amazon.in/HealthSense-Chef-Mate-KS-40-Weighing/dp/B083P71WKK/ref=sr_1_87?qid=1672923595 &amp; s=kitchen &amp; sr=1-87"/>
        <s v="https://www.amazon.in/Bajaj-Shakti-Heater-Multiple-Safety/dp/B097R4D42G/ref=sr_1_91?qid=1672923595 &amp; s=kitchen &amp; sr=1-91"/>
        <s v="https://www.amazon.in/Bosch-TrueMixx-Pro-Grinder-Watt-MGM8842MIN/dp/B07MKMFKPG/ref=sr_1_92?qid=1672923595 &amp; s=kitchen &amp; sr=1-92"/>
        <s v="https://www.amazon.in/Bulfyss-Stainless-Weighing-Nutrition-Warranty/dp/B0949FPSFY/ref=sr_1_93?qid=1672923595 &amp; s=kitchen &amp; sr=1-93"/>
        <s v="https://www.amazon.in/VR-Pcs-Different-Multi-Color-Multicolor/dp/B08F47T4X5/ref=sr_1_94?qid=1672923595 &amp; s=kitchen &amp; sr=1-94"/>
        <s v="https://www.amazon.in/Orient-Electric-Apex-FX-1200mm-Ceiling/dp/B01M0505SJ/ref=sr_1_95?qid=1672923595 &amp; s=kitchen &amp; sr=1-95"/>
        <s v="https://www.amazon.in/PrettyKrafts-Laundry-Clothes-Storage-Mushroom/dp/B08D6RCM3Q/ref=sr_1_96?qid=1672923595 &amp; s=kitchen &amp; sr=1-96"/>
        <s v="https://www.amazon.in/Bajaj-RX-11-2000-Watt-Convector/dp/B009P2LITG/ref=sr_1_98?qid=1672923595 &amp; s=kitchen &amp; sr=1-98"/>
        <s v="https://www.amazon.in/Eureka-Forbes-Trendy-Zip-1000-Watt/dp/B00V9NHDI4/ref=sr_1_99?qid=1672923595 &amp; s=kitchen &amp; sr=1-99"/>
        <s v="https://www.amazon.in/Pigeon-Stovekraft-Quartz-Electric-Kettle/dp/B07WGPBXY9/ref=sr_1_100?qid=1672923595 &amp; s=kitchen &amp; sr=1-100"/>
        <s v="https://www.amazon.in/Maharaja-Whiteline-Lava-1200-Watt-Helogen/dp/B00KRCBA6E/ref=sr_1_101?qid=1672923595 &amp; s=kitchen &amp; sr=1-101"/>
        <s v="https://www.amazon.in/Crompton-Gracee-Instant-Heater-Geyser/dp/B0B3X2BY3M/ref=sr_1_102?qid=1672923595 &amp; s=kitchen &amp; sr=1-102"/>
        <s v="https://www.amazon.in/Bajaj-DX-600-Watts-Light-Weight/dp/B00F159RIK/ref=sr_1_100?qid=1672923596 &amp; s=kitchen &amp; sr=1-100"/>
        <s v="https://www.amazon.in/Bajaj-Waterproof-Watts-Immersion-Heater/dp/B08MV82R99/ref=sr_1_101?qid=1672923596 &amp; s=kitchen &amp; sr=1-101"/>
        <s v="https://www.amazon.in/Supreme-Pressure-Portable-Cleaning-Purpose/dp/B09VKWGZD7/ref=sr_1_102?qid=1672923596 &amp; s=kitchen &amp; sr=1-102"/>
        <s v="https://www.amazon.in/Bajaj-Delux-2000-Watt-Room-Heater/dp/B009P2LK80/ref=sr_1_103?qid=1672923596 &amp; s=kitchen &amp; sr=1-103"/>
        <s v="https://www.amazon.in/Orpat-HHB-100E-WOB-250-Watt-Blender/dp/B00A7PLVU6/ref=sr_1_104?qid=1672923596 &amp; s=kitchen &amp; sr=1-104"/>
        <s v="https://www.amazon.in/Egg-Boiler-Electric-Automatic-Steaming/dp/B0B25DJ352/ref=sr_1_105?qid=1672923596 &amp; s=kitchen &amp; sr=1-105"/>
        <s v="https://www.amazon.in/Health-Sense-Chef-Mate-Digital-Scale-KS33/dp/B013B2WGT6/ref=sr_1_106?qid=1672923596 &amp; s=kitchen &amp; sr=1-106"/>
        <s v="https://www.amazon.in/PHILIPS-Digital-HD9252-90-Technology/dp/B097RJ867P/ref=sr_1_107?qid=1672923596 &amp; s=kitchen &amp; sr=1-107"/>
        <s v="https://www.amazon.in/Milton-Electric-Stainless-Kettle-Litres/dp/B091V8HK8Z/ref=sr_1_108?qid=1672923596 &amp; s=kitchen &amp; sr=1-108"/>
        <s v="https://www.amazon.in/Philips-Collection-HD2582-00-830-Watt/dp/B071VNHMX2/ref=sr_1_109?qid=1672923596 &amp; s=kitchen &amp; sr=1-109"/>
        <s v="https://www.amazon.in/Crompton-Insta-Comfy-Heater-Settings/dp/B08MVSGXMY/ref=sr_1_110?qid=1672923596 &amp; s=kitchen &amp; sr=1-110"/>
        <s v="https://www.amazon.in/Usha-Convector-2000-Watt-Instant-Heating/dp/B00H0B29DI/ref=sr_1_111?qid=1672923596 &amp; s=kitchen &amp; sr=1-111"/>
        <s v="https://www.amazon.in/Philips-HL7756-00-750-Watt-Grinder/dp/B01GZSQJPA/ref=sr_1_115?qid=1672923596 &amp; s=kitchen &amp; sr=1-115"/>
        <s v="https://www.amazon.in/Kuber-Industries-Foldable-Laundry-KUBMART11450/dp/B08VGFX2B6/ref=sr_1_116?qid=1672923596 &amp; s=kitchen &amp; sr=1-116"/>
        <s v="https://www.amazon.in/Lifelong-LLMG93-Stainless-Liquidizing-Warranty/dp/B09GYBZPHF/ref=sr_1_118?qid=1672923596 &amp; s=kitchen &amp; sr=1-118"/>
        <s v="https://www.amazon.in/Ikea-45454-IKEA-Frother-Milk/dp/B0B4KPCBSH/ref=sr_1_119_mod_primary_new?qid=1672923596 &amp; s=kitchen &amp; sbo=RZvfv%2F%2FHxDF%2BO5021pAnSA%3D%3D &amp; sr=1-119"/>
        <s v="https://www.amazon.in/Crompton-convector-adjustable-Thermostats-Standard/dp/B09CGLY5CX/ref=sr_1_120_mod_primary_new?qid=1672923596 &amp; s=kitchen &amp; sbo=RZvfv%2F%2FHxDF%2BO5021pAnSA%3D%3D &amp; sr=1-120"/>
        <s v="https://www.amazon.in/Remover-Clothes-Extractor-Battery-Removing/dp/B09JN37WBX/ref=sr_1_121?qid=1672923596 &amp; s=kitchen &amp; sr=1-121"/>
        <s v="https://www.amazon.in/Pigeon-Kessel-1-2-Litre-Multi-purpose-Kettle/dp/B01I1LDZGA/ref=sr_1_125_mod_primary_new?qid=1672923596 &amp; s=kitchen &amp; sbo=RZvfv%2F%2FHxDF%2BO5021pAnSA%3D%3D &amp; sr=1-125"/>
        <s v="https://www.amazon.in/DEVICE-Remover-Woolen-Clothes-Electric/dp/B0BN2576GQ/ref=sr_1_126?qid=1672923596 &amp; s=kitchen &amp; sr=1-126"/>
        <s v="https://www.amazon.in/Pigeon-2-Slice-Pop-up-Toaster-Black/dp/B06XPYRWV5/ref=sr_1_124?qid=1672923597 &amp; s=kitchen &amp; sr=1-124"/>
        <s v="https://www.amazon.in/Bajaj-Majesty-Filled-Radiator-Heater/dp/B01N1XVVLC/ref=sr_1_125?qid=1672923597 &amp; s=kitchen &amp; sr=1-125"/>
        <s v="https://www.amazon.in/Luminous-Vento-Deluxe-30-Watt-Ventilator/dp/B00O2R38C4/ref=sr_1_126?qid=1672923597 &amp; s=kitchen &amp; sr=1-126"/>
        <s v="https://www.amazon.in/electric-Kettle-Double-Triple-Protection/dp/B0B2CZTCL2/ref=sr_1_127?qid=1672923597 &amp; s=kitchen &amp; sr=1-127"/>
        <s v="https://www.amazon.in/Kitchen-Stainless-Indian-Filter-Coffee/dp/B00PVT30YI/ref=sr_1_128?qid=1672923597 &amp; s=kitchen &amp; sr=1-128"/>
        <s v="https://www.amazon.in/Ikea-903-391-72-Sealing-assorted-30-pack/dp/B00SH18114/ref=sr_1_129_mod_primary_new?qid=1672923597 &amp; s=kitchen &amp; sbo=RZvfv%2F%2FHxDF%2BO5021pAnSA%3D%3D &amp; sr=1-129"/>
        <s v="https://www.amazon.in/HUL-Pureit-Germkill-Classic-Purifier/dp/B00E9G8KOY/ref=sr_1_130?qid=1672923597 &amp; s=kitchen &amp; sr=1-130"/>
        <s v="https://www.amazon.in/HUL-Pureit-Germkill-Classic-Purifier/dp/B00H3H03Q4/ref=sr_1_131?qid=1672923597 &amp; s=kitchen &amp; sr=1-131"/>
        <s v="https://www.amazon.in/Prestige-Iris-Grinder-Stainless-Juicer/dp/B0756K5DYZ/ref=sr_1_132?qid=1672923597 &amp; s=kitchen &amp; sr=1-132"/>
        <s v="https://www.amazon.in/Preethi-Blue-Leaf-Diamond-750-Watt/dp/B0188KPKB2/ref=sr_1_133?qid=1672923597 &amp; s=kitchen &amp; sr=1-133"/>
        <s v="https://www.amazon.in/Themisto-350-Watts-Egg-Boiler-Blue/dp/B091KNVNS9/ref=sr_1_134?qid=1672923597 &amp; s=kitchen &amp; sr=1-134"/>
        <s v="https://www.amazon.in/Butterfly-Smart-750-Watt-Mixer-Grinder/dp/B075JJ5NQC/ref=sr_1_135?qid=1672923597 &amp; s=kitchen &amp; sr=1-135"/>
        <s v="https://www.amazon.in/KENT-Electric-Steamer-Vegetables-Stainless/dp/B0B5KZ3C53/ref=sr_1_139?qid=1672923597 &amp; s=kitchen &amp; sr=1-139"/>
        <s v="https://www.amazon.in/InstaCuppa-Portable-Smoothie-Crushing-Rechargeable/dp/B09NTHQRW3/ref=sr_1_140?qid=1672923597 &amp; s=kitchen &amp; sr=1-140"/>
        <s v="https://www.amazon.in/Usha-EI-1602-1000-Watt-Lightweight/dp/B008YW3CYM/ref=sr_1_141?qid=1672923597 &amp; s=kitchen &amp; sr=1-141"/>
        <s v="https://www.amazon.in/Kent-KENT-Hand-Blender/dp/B07QHHCB27/ref=sr_1_142?qid=1672923597 &amp; s=kitchen &amp; sr=1-142"/>
        <s v="https://www.amazon.in/White-Feather-Portable-Sealing-Multicolor/dp/B0BMFD94VD/ref=sr_1_143?qid=1672923597 &amp; s=kitchen &amp; sr=1-143"/>
        <s v="https://www.amazon.in/Crompton-CG-IHL-1500-Watt-Immersion-Compatible/dp/B00HZIOGXW/ref=sr_1_144?qid=1672923597 &amp; s=kitchen &amp; sr=1-144"/>
        <s v="https://www.amazon.in/InstaCuppa-Rechargeable-Mini-Electric-Chopper/dp/B09CKSYBLR/ref=sr_1_145?qid=1672923597 &amp; s=kitchen &amp; sr=1-145"/>
        <s v="https://www.amazon.in/Philips-PowerPro-FC9352-01-Compact/dp/B072J83V9W/ref=sr_1_146?qid=1672923597 &amp; s=kitchen &amp; sr=1-146"/>
        <s v="https://www.amazon.in/SAIELLIN-Clothes-Sweater-Defuzzer-Trimmer/dp/B09MTLG4TP/ref=sr_1_147?qid=1672923597 &amp; s=kitchen &amp; sr=1-147"/>
        <s v="https://www.amazon.in/Cookwell-Bullet-Mixer-Grinder-Silver/dp/B097XJQZ8H/ref=sr_1_148?qid=1672923597 &amp; s=kitchen &amp; sr=1-148"/>
        <s v="https://www.amazon.in/Prestige-PRWO-1-8-2-700-Watts-Aluminium/dp/B00935MD1C/ref=sr_1_149?qid=1672923597 &amp; s=kitchen &amp; sr=1-149"/>
        <s v="https://www.amazon.in/Swiffer-Instant-Electric-Home-Kitchen-Instantaneous/dp/B0BR4F878Q/ref=sr_1_150?qid=1672923597 &amp; s=kitchen &amp; sr=1-150"/>
        <s v="https://www.amazon.in/InstaCuppa-Portable-Smoothie-Crushing-Rechargeable/dp/B0B3G5XZN5/ref=sr_1_148?qid=1672923598 &amp; s=kitchen &amp; sr=1-148"/>
        <s v="https://www.amazon.in/Lifelong-Flash-Instant-Heater-Certified/dp/B07WKB69RS/ref=sr_1_149?qid=1672923598 &amp; s=kitchen &amp; sr=1-149"/>
        <s v="https://www.amazon.in/Hindware-Atlantic-Compacto-Instant-HI03PDW30/dp/B09DL9978Y/ref=sr_1_151?qid=1672923598 &amp; s=kitchen &amp; sr=1-151"/>
        <s v="https://www.amazon.in/Atom-Selves-A100-Digital-Pocket-Silver/dp/B06XMZV7RH/ref=sr_1_152?qid=1672923598 &amp; s=kitchen &amp; sr=1-152"/>
        <s v="https://www.amazon.in/Crompton-InstaBliss-Instant-Heater-Advanced/dp/B09WMTJPG7/ref=sr_1_153?qid=1672923598 &amp; s=kitchen &amp; sr=1-153"/>
        <s v="https://www.amazon.in/Croma-Weilburger-Soleplate-Coating-CRSHAH702SIR11/dp/B09ZK6THRR/ref=sr_1_154?qid=1672923598 &amp; s=kitchen &amp; sr=1-154"/>
        <s v="https://www.amazon.in/Ikea-Lint-Roller-Paper-Sheets/dp/B07MP21WJD/ref=sr_1_156_mod_primary_new?qid=1672923598 &amp; s=kitchen &amp; sbo=RZvfv%2F%2FHxDF%2BO5021pAnSA%3D%3D &amp; sr=1-156"/>
        <s v="https://www.amazon.in/Portable-Hairball-Epilator-Removing-Furniture/dp/B09XB1R2F3/ref=sr_1_157?qid=1672923598 &amp; s=kitchen &amp; sr=1-157"/>
        <s v="https://www.amazon.in/Atomberg-Renesa-Motor-Remote-Ceiling/dp/B08Y5QJXSR/ref=sr_1_158?qid=1672923598 &amp; s=kitchen &amp; sr=1-158"/>
        <s v="https://www.amazon.in/Pigeon-stovekraft-Amaze-Plus-1-8/dp/B07WJXCTG9/ref=sr_1_159?qid=1672923598 &amp; s=kitchen &amp; sr=1-159"/>
        <s v="https://www.amazon.in/CookJoy-CJ1600WPC-Induction-cooktop-Black/dp/B09NBZ36F7/ref=sr_1_163?qid=1672923598 &amp; s=kitchen &amp; sr=1-163"/>
        <s v="https://www.amazon.in/Reffair-AX30-MAX-Internationally-Aromabuds/dp/B0912WJ87V/ref=sr_1_164?qid=1672923598 &amp; s=kitchen &amp; sr=1-164"/>
        <s v="https://www.amazon.in/2000-Watt-Heater-White-HN-2500-India/dp/B0BMTZ4T1D/ref=sr_1_165?qid=1672923598 &amp; s=kitchen &amp; sr=1-165"/>
        <s v="https://www.amazon.in/Eureka-Forbes-Wet-Dry-Ultimo/dp/B07Z51CGGH/ref=sr_1_166?qid=1672923598 &amp; s=kitchen &amp; sr=1-166"/>
        <s v="https://www.amazon.in/Activa-Heat-Max-Watts-Heater-White/dp/B0BDG6QDYD/ref=sr_1_167?qid=1672923598 &amp; s=kitchen &amp; sr=1-167"/>
        <s v="https://www.amazon.in/Philips-Collection-HL1655-00-250-Watt/dp/B00YQLG7GK/ref=sr_1_169?qid=1672923598 &amp; s=kitchen &amp; sr=1-169"/>
        <s v="https://www.amazon.in/Bajaj-DX-600-Watt-Light-Weight/dp/B00SMJPA9C/ref=sr_1_170?qid=1672923598 &amp; s=kitchen &amp; sr=1-170"/>
        <s v="https://www.amazon.in/V-Guard-Instant-Heating-White-Blue-Warranty/dp/B0B9RN5X8B/ref=sr_1_171?qid=1672923598 &amp; s=kitchen &amp; sr=1-171"/>
        <s v="https://www.amazon.in/Homeistic-Applience-Electric-bathroom-Tankless/dp/B08QW937WV/ref=sr_1_173?qid=1672923598 &amp; s=kitchen &amp; sr=1-173"/>
        <s v="https://www.amazon.in/Kitchenwell-Plastic-Keeping-Kitchen-Multi-Color/dp/B0B4PPD89B/ref=sr_1_174?qid=1672923598 &amp; s=kitchen &amp; sr=1-174"/>
        <s v="https://www.amazon.in/Havells-Instanio-Storage-Heater-installation/dp/B08GM5S4CQ/ref=sr_1_172?qid=1672923600 &amp; s=kitchen &amp; sr=1-172"/>
        <s v="https://www.amazon.in/Prestige-1900-Induction-Cooktop-button/dp/B00NM6MO26/ref=sr_1_173?qid=1672923600 &amp; s=kitchen &amp; sr=1-173"/>
        <s v="https://www.amazon.in/AGARO-1000-Watt-10-Litre-Cleaner-Function/dp/B083M7WPZD/ref=sr_1_174?qid=1672923600 &amp; s=kitchen &amp; sr=1-174"/>
        <s v="https://www.amazon.in/Kent-16026-1-8-Liter-Electric-Kettle/dp/B07GLSKXS1/ref=sr_1_175?qid=1672923600 &amp; s=kitchen &amp; sr=1-175"/>
        <s v="https://www.amazon.in/SKYTONE-Stainless-Electric-Grinders-Vegetables/dp/B09F6KL23R/ref=sr_1_178?qid=1672923600 &amp; s=kitchen &amp; sr=1-178"/>
        <s v="https://www.amazon.in/1-8Litre-Electric-Kettle-Stainless-16088/dp/B094G9L9LT/ref=sr_1_179?qid=1672923600 &amp; s=kitchen &amp; sr=1-179"/>
        <s v="https://www.amazon.in/Eureka-Forbes-Powerful-Technology-GFCDSFSVL00000/dp/B09FZ89DK6/ref=sr_1_180?qid=1672923600 &amp; s=kitchen &amp; sr=1-180"/>
        <s v="https://www.amazon.in/Mi-Purifier-Filter-Smart-Connectivity/dp/B0811VCGL5/ref=sr_1_182?qid=1672923600 &amp; s=kitchen &amp; sr=1-182"/>
        <s v="https://www.amazon.in/Tata-Swach-Bulb-6000-Litre-Cartridge/dp/B07FXLC2G2/ref=sr_1_183?qid=1672923600 &amp; s=kitchen &amp; sr=1-183"/>
        <s v="https://www.amazon.in/Havells-Ambrose-1200mm-Ceiling-Gold/dp/B01LYU3BZF/ref=sr_1_187?qid=1672923600 &amp; s=kitchen &amp; sr=1-187"/>
        <s v="https://www.amazon.in/PrettyKrafts-Canvas-Laundry-Storage-Black/dp/B083RC4WFJ/ref=sr_1_188?qid=1672923600 &amp; s=kitchen &amp; sr=1-188"/>
        <s v="https://www.amazon.in/FABWARE-Lint-Remover-Clothes-Furniture/dp/B09SFRNKSR/ref=sr_1_189?qid=1672923600 &amp; s=kitchen &amp; sr=1-189"/>
        <s v="https://www.amazon.in/Brayden-Portable-Smoothie-Blender-Rechargeable/dp/B07NRTCDS5/ref=sr_1_190?qid=1672923600 &amp; s=kitchen &amp; sr=1-190"/>
        <s v="https://www.amazon.in/Bajaj-Frore-1200-Brown-Ceiling/dp/B07SPVMSC6/ref=sr_1_192?qid=1672923600 &amp; s=kitchen &amp; sr=1-192"/>
        <s v="https://www.amazon.in/Venus-Weighing-Warranty-Included-Capacity/dp/B09H3BXWTK/ref=sr_1_193?qid=1672923600 &amp; s=kitchen &amp; sr=1-193"/>
        <s v="https://www.amazon.in/Bajaj-ATX-750-Watt-Pop-up-Toaster/dp/B0073QGKAS/ref=sr_1_194?qid=1672923600 &amp; s=kitchen &amp; sr=1-194"/>
        <s v="https://www.amazon.in/Coway-Professional-Purifier-Anti-Virus-AP-1019C/dp/B08GJ57MKL/ref=sr_1_195?qid=1672923600 &amp; s=kitchen &amp; sr=1-195"/>
        <s v="https://www.amazon.in/Gold-Optima-10-Litres-Non-electric-Purifier/dp/B009DA69W6/ref=sr_1_196?qid=1672923600 &amp; s=kitchen &amp; sr=1-196"/>
        <s v="https://www.amazon.in/HOMEPACK%C2%AE-Radiant-Office-Heaters-Portable/dp/B099PR2GQJ/ref=sr_1_197?qid=1672923600 &amp; s=kitchen &amp; sr=1-197"/>
        <s v="https://www.amazon.in/Bajaj-Rex-Mixer-Grinder-White/dp/B08G8H8DPL/ref=sr_1_198?qid=1672923600 &amp; s=kitchen &amp; sr=1-198"/>
        <s v="https://www.amazon.in/Heart-Home-Foldable-Organiser-HEARTXY11447/dp/B08VGM3YMF/ref=sr_1_196?qid=1672923601 &amp; s=kitchen &amp; sr=1-196"/>
        <s v="https://www.amazon.in/MILTON-Smart-Egg-Boiler-Transparent/dp/B08TTRVWKY/ref=sr_1_197?qid=1672923601 &amp; s=kitchen &amp; sr=1-197"/>
        <s v="https://www.amazon.in/Premium-Stainless-Electric-Cut-Off-Feature/dp/B07T4D9FNY/ref=sr_1_199?qid=1672923601 &amp; s=kitchen &amp; sr=1-199"/>
        <s v="https://www.amazon.in/Tosaa-Nonstick-Sandwich-Toaster-Regular/dp/B07RX42D3D/ref=sr_1_200?qid=1672923601 &amp; s=kitchen &amp; sr=1-200"/>
        <s v="https://www.amazon.in/V-Guard-Divino-Storage-15-Vertical/dp/B08WRKSF9D/ref=sr_1_201?qid=1672923601 &amp; s=kitchen &amp; sr=1-201"/>
        <s v="https://www.amazon.in/akiara-Machine-Stitching-extension-adapter/dp/B09R83SFYV/ref=sr_1_202?qid=1672923601 &amp; s=kitchen &amp; sr=1-202"/>
        <s v="https://www.amazon.in/Usha-Steam-3713-1300-Watt-White/dp/B07989VV5K/ref=sr_1_203?qid=1672923601 &amp; s=kitchen &amp; sr=1-203"/>
        <s v="https://www.amazon.in/Wonderchef-Nutri-Blend-CKM-Jars-Black/dp/B07FL3WRX5/ref=sr_1_204?qid=1672923601 &amp; s=kitchen &amp; sr=1-204"/>
        <s v="https://www.amazon.in/WIDEWINGS-Electric-Handheld-Frother-Blender/dp/B0BPCJM7TB/ref=sr_1_205?qid=1672923601 &amp; s=kitchen &amp; sr=1-205"/>
        <s v="https://www.amazon.in/Morphy-Richards-Icon-Superb-Grinder/dp/B08H673XKN/ref=sr_1_206?qid=1672923601 &amp; s=kitchen &amp; sr=1-206"/>
        <s v="https://www.amazon.in/Philips-Handheld-Garment-Steamer-Purple/dp/B07DXRGWDJ/ref=sr_1_207?qid=1672923601 &amp; s=kitchen &amp; sr=1-207"/>
        <s v="https://www.amazon.in/Vedini-Refillable-Spray-Bottle-Transparent/dp/B08243SKCK/ref=sr_1_212?qid=1672923601 &amp; s=kitchen &amp; sr=1-212"/>
        <s v="https://www.amazon.in/CROMPTON-Sapphira-Ultra-Ceiling-Lustre/dp/B09SPTNG58/ref=sr_1_213?qid=1672923601 &amp; s=kitchen &amp; sr=1-213"/>
        <s v="https://www.amazon.in/Kuber-Industries-Waterproof-Organizer-CTKTC034616/dp/B083J64CBB/ref=sr_1_214?qid=1672923601 &amp; s=kitchen &amp; sr=1-214"/>
        <s v="https://www.amazon.in/JM-SELLER-Electric-Beater-180-Watt/dp/B08JV91JTK/ref=sr_1_215?qid=1672923601 &amp; s=kitchen &amp; sr=1-215"/>
        <s v="https://www.amazon.in/Oratech-electric-cappuccino-Mocktail-Multicolour/dp/B0BQ3K23Y1/ref=sr_1_216?qid=1672923601 &amp; s=kitchen &amp; sr=1-216"/>
        <s v="https://www.amazon.in/Havells-Glaze-Pearl-Ivory-Ceiling/dp/B09MT94QLL/ref=sr_1_217?qid=1672923601 &amp; s=kitchen &amp; sr=1-217"/>
        <s v="https://www.amazon.in/Ur-NeedsTM-Rocklight-Remover-Fabric/dp/B07NKNBTT3/ref=sr_1_218?qid=1672923601 &amp; s=kitchen &amp; sr=1-218"/>
        <s v="https://www.amazon.in/Rico-Japanese-Technology-Rechargeable-Replacement/dp/B09KPXTZXN/ref=sr_1_220?qid=1672923601 &amp; s=kitchen &amp; sr=1-220"/>
        <s v="https://www.amazon.in/Butterfly-150-Watt-Grinder-Scrapper-Attachment/dp/B078HG2ZPS/ref=sr_1_221?qid=1672923601 &amp; s=kitchen &amp; sr=1-221"/>
        <s v="https://www.amazon.in/AGARO-Marvel-Litre-Toaster-Griller/dp/B07N2MGB3G/ref=sr_1_222?qid=1672923601 &amp; s=kitchen &amp; sr=1-222"/>
        <s v="https://www.amazon.in/Philips-GC1920-28-1440-Watt-Non-Stick/dp/B008LN8KDM/ref=sr_1_220?qid=1672923603 &amp; s=kitchen &amp; sr=1-220"/>
        <s v="https://www.amazon.in/Havells-OFR-13-Wave-Fin/dp/B08MZNT7GP/ref=sr_1_221?qid=1672923603 &amp; s=kitchen &amp; sr=1-221"/>
        <s v="https://www.amazon.in/Bajaj-DHX-1000-Watt-Ivory-Color/dp/B009P2L7CO/ref=sr_1_222?qid=1672923603 &amp; s=kitchen &amp; sr=1-222"/>
        <s v="https://www.amazon.in/Eureka-Forbes-Amaze-RO-MTDS/dp/B07YC8JHMB/ref=sr_1_223?qid=1672923603 &amp; s=kitchen &amp; sr=1-223"/>
        <s v="https://www.amazon.in/ROYAL-STEP-Portable-Electric-Rechargeable/dp/B0BNQMF152/ref=sr_1_224?qid=1672923603 &amp; s=kitchen &amp; sr=1-224"/>
        <s v="https://www.amazon.in/Kent-Zoom-Vacuum-Cleaner-16068/dp/B08J7VCT12/ref=sr_1_225?qid=1672923603 &amp; s=kitchen &amp; sr=1-225"/>
        <s v="https://www.amazon.in/Sealing-Machine-Warranty-Function-Plastic/dp/B0989W6J2F/ref=sr_1_226?qid=1672923603 &amp; s=kitchen &amp; sr=1-226"/>
        <s v="https://www.amazon.in/Heavyweight-Automatic-bacterial-Weilburger-Soleplate/dp/B0B84KSH3X/ref=sr_1_227?qid=1672923603 &amp; s=kitchen &amp; sr=1-227"/>
        <s v="https://www.amazon.in/Inalsa-Electric-Kettle-Prism-Inox/dp/B08HLC7Z3G/ref=sr_1_229?qid=1672923603 &amp; s=kitchen &amp; sr=1-229"/>
        <s v="https://www.amazon.in/VRPRIME-Remover-Reusable-Easy-Tear-Furniture/dp/B0BN6M3TCM/ref=sr_1_230?qid=1672923603 &amp; s=kitchen &amp; sr=1-230"/>
        <s v="https://www.amazon.in/Philips-AC1215-20-Purifier-White/dp/B01L6MT7E0/ref=sr_1_231?qid=1672923603 &amp; s=kitchen &amp; sr=1-231"/>
        <s v="https://www.amazon.in/Eopora-Ceramic-Heating-Bedroom-Electric/dp/B0B9F9PT8R/ref=sr_1_235?qid=1672923603 &amp; s=kitchen &amp; sr=1-235"/>
        <s v="https://www.amazon.in/Goliath-GO1200WG-Weight-1200-Watt-Maroon/dp/B0883LQJ6B/ref=sr_1_236?qid=1672923603 &amp; s=kitchen &amp; sr=1-236"/>
        <s v="https://www.amazon.in/Wipro-Electric-Stainless-Automatic-VB021070/dp/B099Z83VRC/ref=sr_1_237?qid=1672923603 &amp; s=kitchen &amp; sr=1-237"/>
        <s v="https://www.amazon.in/Philips-Viva-Collection-HR1832-1-5-Litre400-Watt/dp/B00S9BSJC8/ref=sr_1_238?qid=1672923603 &amp; s=kitchen &amp; sr=1-238"/>
        <s v="https://www.amazon.in/Kitchenwell-Multipurpose-Portable-Electronic-Scale/dp/B0B4SJKRDF/ref=sr_1_239?qid=1672923603 &amp; s=kitchen &amp; sr=1-239"/>
        <s v="https://www.amazon.in/FIGMENT-Rechargeable-Decoration-ENTERPRISES-A1/dp/B0BM4KTNL1/ref=sr_1_240?qid=1672923603 &amp; s=kitchen &amp; sr=1-240"/>
        <s v="https://www.amazon.in/Balzano-Speed-Nutri-Blender-Smoothie/dp/B08S6RKT4L/ref=sr_1_241?qid=1672923603 &amp; s=kitchen &amp; sr=1-241"/>
        <s v="https://www.amazon.in/Swiss-Military-VC03-Wireless-Collection/dp/B09SZ5TWHW/ref=sr_1_242?qid=1672923603 &amp; s=kitchen &amp; sr=1-242"/>
        <s v="https://www.amazon.in/Zuvexa-Rechargeable-Electric-Foam-Maker/dp/B0BLC2BYPX/ref=sr_1_243?qid=1672923603 &amp; s=kitchen &amp; sr=1-243"/>
        <s v="https://www.amazon.in/Usha-IH2415-1500-Watt-Immersion-Heater/dp/B00P0R95EA/ref=sr_1_244?qid=1672923603 &amp; s=kitchen &amp; sr=1-244"/>
        <s v="https://www.amazon.in/ACTIVA-Instant-SPCEIAL-Warranty-Premium/dp/B07W4HTS8Q/ref=sr_1_245?qid=1672923603 &amp; s=kitchen &amp; sr=1-245"/>
        <s v="https://www.amazon.in/Havells-Instanio-1-Litre-Instant-Geyser/dp/B078JBK4GX/ref=sr_1_244?qid=1672923605 &amp; s=kitchen &amp; sr=1-244"/>
        <s v="https://www.amazon.in/Lifelong-Boiler-Poacher-500-Watt-Transparent/dp/B08S7V8YTN/ref=sr_1_245?qid=1672923605 &amp; s=kitchen &amp; sr=1-245"/>
        <s v="https://www.amazon.in/Indias-Instant-Bathroom-Kitchen-Hospital/dp/B07H5PBN54/ref=sr_1_246?qid=1672923605 &amp; s=kitchen &amp; sr=1-246"/>
        <s v="https://www.amazon.in/AmazonBasics-Induction-Cooktop-1600-Watt/dp/B07YCBSCYB/ref=sr_1_247?qid=1672923605 &amp; s=kitchen &amp; sr=1-247"/>
        <s v="https://www.amazon.in/Sui-Generis-Frother-Electric-Blender/dp/B098T9CJVQ/ref=sr_1_248?qid=1672923605 &amp; s=kitchen &amp; sr=1-248"/>
        <s v="https://www.amazon.in/Philips-AeraSense-AC2887-20-Purifier/dp/B01KCSGBU2/ref=sr_1_249?qid=1672923605 &amp; s=kitchen &amp; sr=1-249"/>
        <s v="https://www.amazon.in/Esquire-Elite-Laundry-Basket-Colour/dp/B095XCRDQW/ref=sr_1_250?qid=1672923605 &amp; s=kitchen &amp; sr=1-250"/>
        <s v="https://www.amazon.in/PHILIPS-Fryer-HD9200-90-Technology/dp/B09CTWFV5W/ref=sr_1_251?qid=1672923605 &amp; s=kitchen &amp; sr=1-251"/>
        <s v="https://www.amazon.in/Havells-Quartz-Settings-Product-Warranty/dp/B0B7NWGXS6/ref=sr_1_252?qid=1672923605 &amp; s=kitchen &amp; sr=1-252"/>
        <s v="https://www.amazon.in/Philips-Garment-Steamer-GC523-60/dp/B07DZ986Q2/ref=sr_1_253?qid=1672923605 &amp; s=kitchen &amp; sr=1-253"/>
        <s v="https://www.amazon.in/Brayden-Plastic-Express-Bi-Level-Stainless/dp/B07KKJPTWB/ref=sr_1_254?qid=1672923605 &amp; s=kitchen &amp; sr=1-254"/>
        <s v="https://www.amazon.in/Wonderchef-Nutri-Blend-63152293-400-Watt-Grinder/dp/B071R3LHFM/ref=sr_1_255?qid=1672923605 &amp; s=kitchen &amp; sr=1-255"/>
        <s v="https://www.amazon.in/Usha-Janome-Dream-Stitch-Automatic/dp/B086X18Q71/ref=sr_1_259?qid=1672923605 &amp; s=kitchen &amp; sr=1-259"/>
        <s v="https://www.amazon.in/BXGS1501IN-Handheld-Portable-Garment-Steamer/dp/B07WVQG8WZ/ref=sr_1_260?qid=1672923605 &amp; s=kitchen &amp; sr=1-260"/>
        <s v="https://www.amazon.in/Personal-Blender-Portable-Battery-Smoothies/dp/B0BFBNXS94/ref=sr_1_261_mod_primary_new?qid=1672923605 &amp; s=kitchen &amp; sbo=RZvfv%2F%2FHxDF%2BO5021pAnSA%3D%3D &amp; sr=1-261"/>
        <s v="https://www.amazon.in/Sujata-Powermatic-Watts-Juicer-Grinder/dp/B071113J7M/ref=sr_1_262?qid=1672923605 &amp; s=kitchen &amp; sr=1-262"/>
        <s v="https://www.amazon.in/Aquaguard-purification-municipal-Eureka-Forbes/dp/B09YLWT89W/ref=sr_1_263?qid=1672923605 &amp; s=kitchen &amp; sr=1-263"/>
        <s v="https://www.amazon.in/PrettyKrafts-Laundry-Basket-Clothes-Handles/dp/B0814LP6S9/ref=sr_1_264?qid=1672923605 &amp; s=kitchen &amp; sr=1-264"/>
        <s v="https://www.amazon.in/Dr-Trust-Electronic-Kitchen-Weighing/dp/B07BKSSDR2/ref=sr_1_265?qid=1672923605 &amp; s=kitchen &amp; sr=1-265"/>
        <s v="https://www.amazon.in/Tesora-Electric-Stainless-Protection-White/dp/B09VGS66FV/ref=sr_1_266?qid=1672923605 &amp; s=kitchen &amp; sr=1-266"/>
        <s v="https://www.amazon.in/Ace-1600-Watt-21-Litre-Stainless-Function/dp/B07RCGTZ4M/ref=sr_1_268?qid=1672923605 &amp; s=kitchen &amp; sr=1-268"/>
        <s v="https://www.amazon.in/Inalsa-Robot-1000-800-Watt-Blender/dp/B0747VDH9L/ref=sr_1_269?qid=1672923605 &amp; s=kitchen &amp; sr=1-269"/>
        <s v="https://www.amazon.in/Akiara-Electric-Handheld-Cordless-Tailoring/dp/B08XLR6DSB/ref=sr_1_270?qid=1672923605 &amp; s=kitchen &amp; sr=1-270"/>
        <s v="https://www.amazon.in/EasySpeed-GC2145-Resistant-Soleplate-Drip-Stop/dp/B08H6CZSHT/ref=sr_1_268?qid=1672923606 &amp; s=kitchen &amp; sr=1-268"/>
        <s v="https://www.amazon.in/Inalsa-Bullet-400-Watt-Technology-Chopper/dp/B07CVR2L5K/ref=sr_1_269?qid=1672923606 &amp; s=kitchen &amp; sr=1-269"/>
        <s v="https://www.amazon.in/Borosil-Electric-Vegetables-Transparent-Stainless/dp/B09J4YQYX3/ref=sr_1_270?qid=1672923606 &amp; s=kitchen &amp; sr=1-270"/>
        <s v="https://www.amazon.in/Wipro-Sandwich-function-SW-warranty-Standard/dp/B0B2DD8BQ8/ref=sr_1_271?qid=1672923606 &amp; s=kitchen &amp; sr=1-271"/>
        <s v="https://www.amazon.in/Rico-1500-W-immersion-water-heater/dp/B0123P3PWE/ref=sr_1_272?qid=1672923606 &amp; s=kitchen &amp; sr=1-272"/>
        <s v="https://www.amazon.in/Eureka-Forbes-Active-Cleaner-washable/dp/B08HDCWDXD/ref=sr_1_273?qid=1672923606 &amp; s=kitchen &amp; sr=1-273"/>
        <s v="https://www.amazon.in/CSI-INTERNATIONAL%C2%AE-Instant-portable-Plastic/dp/B0836JGZ74/ref=sr_1_274?qid=1672923606 &amp; s=kitchen &amp; sr=1-274"/>
        <s v="https://www.amazon.in/Hindware-Atlantic-Instant-Heating-Stainless/dp/B0BCKJJN8R/ref=sr_1_275?qid=1672923606 &amp; s=kitchen &amp; sr=1-275"/>
        <s v="https://www.amazon.in/Morphy-Richards-Europa-Espresso-Cappuccino/dp/B008P7IF02/ref=sr_1_276?qid=1672923606 &amp; s=kitchen &amp; sr=1-276"/>
        <s v="https://www.amazon.in/Lifelong-PowerPro-Mixer-Grinder-Super/dp/B08CNLYKW5/ref=sr_1_277?qid=1672923606 &amp; s=kitchen &amp; sr=1-277"/>
        <s v="https://www.amazon.in/CTEK15L-Premium-Stainless-Electric-Cut-Off/dp/B08C7TYHPB/ref=sr_1_278?qid=1672923606 &amp; s=kitchen &amp; sr=1-278"/>
        <s v="https://www.amazon.in/OPERATION-CHARGING-MULTI-CLIP-FUNCTION-PERSONAL/dp/B08VJFYH6N/ref=sr_1_279?qid=1672923606 &amp; s=kitchen &amp; sr=1-279"/>
        <s v="https://www.amazon.in/Crompton-InstaGlide-Certified-Dry-Iron/dp/B08235JZFB/ref=sr_1_283?qid=1672923606 &amp; s=kitchen &amp; sr=1-283"/>
        <s v="https://www.amazon.in/Prestige-PSWP-2-0-Purifier-Cartridge/dp/B078XFKBZL/ref=sr_1_284_mod_primary_new?qid=1672923606 &amp; s=kitchen &amp; sbo=RZvfv%2F%2FHxDF%2BO5021pAnSA%3D%3D &amp; sr=1-284"/>
        <s v="https://www.amazon.in/Morphy-Richards-Aristo-PTC-Heater/dp/B01M265AAK/ref=sr_1_285?qid=1672923606 &amp; s=kitchen &amp; sr=1-285"/>
        <s v="https://www.amazon.in/Gadgetronics-Weighing-Warranty-Batteries-Included/dp/B0B694PXQJ/ref=sr_1_286?qid=1672923606 &amp; s=kitchen &amp; sr=1-286"/>
        <s v="https://www.amazon.in/HUL-Pureit-Germkill-Advanced-Purifier/dp/B00B3VFJY2/ref=sr_1_287?qid=1672923606 &amp; s=kitchen &amp; sr=1-287"/>
        <s v="https://www.amazon.in/PrettyKrafts-Folding-Laundry-Clothes-Organiser/dp/B08W9BK4MD/ref=sr_1_288?qid=1672923606 &amp; s=kitchen &amp; sr=1-288"/>
        <s v="https://www.amazon.in/Ikea-PRODUKT-Milk-frother-Frother-Handheld/dp/B09X5HD5T1/ref=sr_1_289_mod_primary_new?qid=1672923606 &amp; s=kitchen &amp; sbo=RZvfv%2F%2FHxDF%2BO5021pAnSA%3D%3D &amp; sr=1-289"/>
        <s v="https://www.amazon.in/EasySpeed-GC2147-30-Resistant-Soleplate/dp/B08H6B3G96/ref=sr_1_290?qid=1672923606 &amp; s=kitchen &amp; sr=1-290"/>
        <s v="https://www.amazon.in/Bajaj-New-Shakti-Neo-Storage/dp/B09N3BFP4M/ref=sr_1_291?qid=1672923606 &amp; s=kitchen &amp; sr=1-291"/>
        <s v="https://www.amazon.in/House-Quirk-Reusable-Easy-Tear-Multicolour/dp/B09DSQXCM8/ref=sr_1_292?qid=1672923606 &amp; s=kitchen &amp; sr=1-292"/>
        <s v="https://www.amazon.in/Allin-Exporters-Ultrasonic-Humidifier-Purifier/dp/B01M69WCZ6/ref=sr_1_293?qid=1672923606 &amp; s=kitchen &amp; sr=1-293"/>
        <s v="https://www.amazon.in/Multifunctional-Electric-Automatic-Non-Stick-Pan-Tiger/dp/B0BM9H2NY9/ref=sr_1_294?qid=1672923606 &amp; s=kitchen &amp; sr=1-294"/>
        <s v="https://www.amazon.in/Maharaja-Whiteline-Carbon-Standard-5200100986/dp/B099FDW2ZF/ref=sr_1_292?qid=1672923607 &amp; s=kitchen &amp; sr=1-292"/>
        <s v="https://www.amazon.in/KENT-Chopper-B-Stainless-Transparent-Anti-Skid/dp/B0B935YNR7/ref=sr_1_293?qid=1672923607 &amp; s=kitchen &amp; sr=1-293"/>
        <s v="https://www.amazon.in/Crompton-Greaves-ASWH-2015-15-Litre-Storage/dp/B07JGCGNDG/ref=sr_1_294_mod_primary_new?qid=1672923607 &amp; s=kitchen &amp; sbo=RZvfv%2F%2FHxDF%2BO5021pAnSA%3D%3D &amp; sr=1-294"/>
        <s v="https://www.amazon.in/Eureka-Forbes-Vacuum-Cleaner-Washable/dp/B08L12N5H1/ref=sr_1_295?qid=1672923607 &amp; s=kitchen &amp; sr=1-295"/>
        <s v="https://www.amazon.in/Kent-16025-700-Watt-Sandwich-Grill/dp/B07GWTWFS2/ref=sr_1_296?qid=1672923607 &amp; s=kitchen &amp; sr=1-296"/>
        <s v="https://www.amazon.in/Candes-Gloster-Silent-Blower-Heater/dp/B09KRHXTLN/ref=sr_1_297?qid=1672923607 &amp; s=kitchen &amp; sr=1-297"/>
        <s v="https://www.amazon.in/Inalsa-Electric-Heater-Hotty-Certification/dp/B09H34V36W/ref=sr_1_298_mod_primary_new?qid=1672923607 &amp; s=kitchen &amp; sbo=RZvfv%2F%2FHxDF%2BO5021pAnSA%3D%3D &amp; sr=1-298"/>
        <s v="https://www.amazon.in/Havells-Zella-Immersion-Watts-White/dp/B09J2QCKKM/ref=sr_1_299?qid=1672923607 &amp; s=kitchen &amp; sr=1-299"/>
        <s v="https://www.amazon.in/SM1301-Sandwich-Detachable-Plates-Waffle/dp/B09XRBJ94N/ref=sr_1_300?qid=1672923607 &amp; s=kitchen &amp; sr=1-300"/>
        <s v="https://www.amazon.in/Inalsa-Micro-WD10-1000W-Multifunction-Resistant/dp/B07SLNG3LW/ref=sr_1_301?qid=1672923607 &amp; s=kitchen &amp; sr=1-301"/>
        <s v="https://www.amazon.in/MR-BRAND-Portable-Electric-Rechargeable/dp/B0BNDGL26T/ref=sr_1_302?qid=1672923607 &amp; s=kitchen &amp; sr=1-302"/>
        <s v="https://www.amazon.in/Crompton-1200mm-Designer-Ceiling-Smoked/dp/B095PWLLY6/ref=sr_1_303?qid=1672923607 &amp; s=kitchen &amp; sr=1-303"/>
        <s v="https://www.amazon.in/Plastic-Powermatic-Jar-Juicer-Grinder-Chutney/dp/B07Y9PY6Y1/ref=sr_1_307?qid=1672923607 &amp; s=kitchen &amp; sr=1-307"/>
        <s v="https://www.amazon.in/Aquadpure-Copper-ADJUSTER-Purifier-Technology/dp/B0BJ966M5K/ref=sr_1_308?qid=1672923607 &amp; s=kitchen &amp; sr=1-308"/>
        <s v="https://www.amazon.in/AmazonBasics-Drip-Coffee-Maker-Black/dp/B086GVRP63/ref=sr_1_309?qid=1672923607 &amp; s=kitchen &amp; sr=1-309"/>
        <s v="https://www.amazon.in/Crompton-Delight-Circulator-Heater-Settings/dp/B08MVXPTDG/ref=sr_1_311?qid=1672923607 &amp; s=kitchen &amp; sr=1-311"/>
        <s v="https://www.amazon.in/HANEUL-2000-Watt-Heater-HN-2500-Thermoset/dp/B0BMZ6SY89/ref=sr_1_312?qid=1672923607 &amp; s=kitchen &amp; sr=1-312"/>
        <s v="https://www.amazon.in/Melbon-Blower-Heater-2000-Watt-White/dp/B09P1MFKG1/ref=sr_1_313?qid=1672923607 &amp; s=kitchen &amp; sr=1-313"/>
        <s v="https://www.amazon.in/Plastic-Laundry-Basket-Light-Grey/dp/B01LY9W8AF/ref=sr_1_314?qid=1672923607 &amp; s=kitchen &amp; sr=1-314"/>
        <s v="https://www.amazon.in/ACTIVA-APSRA-Approved-Ceiling-Warranty/dp/B07ZJND9B9/ref=sr_1_315?qid=1672923607 &amp; s=kitchen &amp; sr=1-315"/>
        <s v="https://www.amazon.in/Shakti-Technology-S5-Pressure-Machine/dp/B0B2CWRDB1/ref=sr_1_316?qid=1672923607 &amp; s=kitchen &amp; sr=1-316"/>
        <s v="https://www.amazon.in/American-Micronic-AMI-VCD21-1600WDx-Wet-1600Watts-21-litres-Stainless/dp/B072NCN9M4/ref=sr_1_317?qid=1672923607 &amp; s=kitchen &amp; sr=1-317"/>
        <s v="https://www.amazon.in/Demokrazy-Remover-Woolens-Sweaters-Blankets/dp/B08SKZ2RMG/ref=sr_1_318?qid=1672923607 &amp; s=kitchen &amp; sr=1-318"/>
        <s v="https://www.amazon.in/Instant-Vortex-2QT-EvenCrispTM-Technology/dp/B0B53DS4TF/ref=sr_1_316?qid=1672923609 &amp; s=kitchen &amp; sr=1-316"/>
        <s v="https://www.amazon.in/HUL-Pureit-Mineral-mounted-Purifier/dp/B08BJN4MP3/ref=sr_1_317?qid=1672923609 &amp; s=kitchen &amp; sr=1-317"/>
        <s v="https://www.amazon.in/Livpure-Glo-Star-RO-Mineraliser/dp/B0BCYQY9X5/ref=sr_1_318?qid=1672923609 &amp; s=kitchen &amp; sr=1-318"/>
        <s v="https://www.amazon.in/Philips-HI113-1000-Watt-Plastic-Coating/dp/B009UORDX4/ref=sr_1_319?qid=1672923609 &amp; s=kitchen &amp; sr=1-319"/>
        <s v="https://www.amazon.in/Kuber-Industries-Foldable-Laundry-KUBMART11446/dp/B08VGDBF3B/ref=sr_1_320?qid=1672923609 &amp; s=kitchen &amp; sr=1-320"/>
        <s v="https://www.amazon.in/Preethi-MGA-502-0-4-Litre-Grind-Store/dp/B012ELCYUG/ref=sr_1_321?qid=1672923609 &amp; s=kitchen &amp; sr=1-321"/>
        <s v="https://www.amazon.in/Usha-Aurora-Iron-1000-Light/dp/B07S9M8YTY/ref=sr_1_322?qid=1672923609 &amp; s=kitchen &amp; sr=1-322"/>
        <s v="https://www.amazon.in/ECOVACS-Robotic-Powerful-Advanced-Technology/dp/B0B19VJXQZ/ref=sr_1_323?qid=1672923609 &amp; s=kitchen &amp; sr=1-323"/>
        <s v="https://www.amazon.in/Kent-Gold-Optima-Spare-Kit/dp/B00SMFPJG0/ref=sr_1_324?qid=1672923609 &amp; s=kitchen &amp; sr=1-324"/>
        <s v="https://www.amazon.in/AVNISH-Water-Filter-Layer-Filtration/dp/B0BHYLCL19/ref=sr_1_325?qid=1672923609 &amp; s=kitchen &amp; sr=1-325"/>
        <s v="https://www.amazon.in/Khaitan-ORFin-heater-Home-kitchen-K0/dp/B0BPJBTB3F/ref=sr_1_326?qid=1672923609 &amp; s=kitchen &amp; sr=1-326"/>
        <s v="https://www.amazon.in/USHA-RapidMix-500-Watt-Copper-Grinder/dp/B08MXJYB2V/ref=sr_1_331?qid=1672923609 &amp; s=kitchen &amp; sr=1-331"/>
        <s v="https://www.amazon.in/CSI-INTERNATIONAL%C2%AE-Instant-portable-Plastic/dp/B081B1JL35/ref=sr_1_332?qid=1672923609 &amp; s=kitchen &amp; sr=1-332"/>
        <s v="https://www.amazon.in/Havells-Gatik-400mm-Pedestal-White/dp/B09VL9KFDB/ref=sr_1_333?qid=1672923609 &amp; s=kitchen &amp; sr=1-333"/>
        <s v="https://www.amazon.in/Dura-Clean-Plus-Filtration-Accessories/dp/B0B1MDZV9C/ref=sr_1_334?qid=1672923609 &amp; s=kitchen &amp; sr=1-334"/>
        <s v="https://www.amazon.in/ROYAL-STEP-Portable-Electric-Rechargeable/dp/B08TT63N58/ref=sr_1_337?qid=1672923609 &amp; s=kitchen &amp; sr=1-337"/>
        <s v="https://www.amazon.in/Nirdambhay-Handheld-Portable-Resealer-Including/dp/B08YK7BBD2/ref=sr_1_338?qid=1672923609 &amp; s=kitchen &amp; sr=1-338"/>
        <s v="https://www.amazon.in/Cello-Non-Stick-Aluminium-Sandwich-Toaster/dp/B07YQ5SN4H/ref=sr_1_339?qid=1672923609 &amp; s=kitchen &amp; sr=1-339"/>
        <s v="https://www.amazon.in/Proven%C2%AE-Copper-ADJUSTER-Purifier-Technology/dp/B0B7FJNSZR/ref=sr_1_340?qid=1672923609 &amp; s=kitchen &amp; sr=1-340"/>
        <s v="https://www.amazon.in/Morphy-Richards-Daisy-1000-Watt-White/dp/B01N6IJG0F/ref=sr_1_341?qid=1672923609 &amp; s=kitchen &amp; sr=1-341"/>
        <s v="https://www.amazon.in/Lightweight-Automatic-bacterial-Weilburger-Soleplate/dp/B0B84QN4CN/ref=sr_1_342?qid=1672923609 &amp; s=kitchen &amp; sr=1-342"/>
        <s v="https://www.amazon.in/Zuvexa-Poacher-Automatic-Steaming-Multicolor/dp/B0B8ZM9RVV/ref=sr_1_340?qid=1672923610 &amp; s=kitchen &amp; sr=1-340"/>
        <s v="https://www.amazon.in/AO-Smith-HSE-VAS-15-Litre-Storage/dp/B01892MIPA/ref=sr_1_341?qid=1672923610 &amp; s=kitchen &amp; sr=1-341"/>
        <s v="https://www.amazon.in/Havells-Festiva-1200mm-Resistant-Ceiling/dp/B08ZHYNTM1/ref=sr_1_342?qid=1672923610 &amp; s=kitchen &amp; sr=1-342"/>
        <s v="https://www.amazon.in/Handheld-Powerful-Filtration-Lightweight-Accessories/dp/B09SDDQQKP/ref=sr_1_343?qid=1672923610 &amp; s=kitchen &amp; sr=1-343"/>
        <s v="https://www.amazon.in/SM1515NEW-Sandwich-Floating-Hinges-1000Watt/dp/B0B5RP43VN/ref=sr_1_345?qid=1672923610 &amp; s=kitchen &amp; sr=1-345"/>
        <s v="https://www.amazon.in/Eureka-Forbes-Aquaguard-boiling-Technology/dp/B096NTB9XT/ref=sr_1_346?qid=1672923610 &amp; s=kitchen &amp; sr=1-346"/>
        <s v="https://www.amazon.in/Havells-Instanio-3-Litre-Instant-Geyser/dp/B078JF6X9B/ref=sr_1_347?qid=1672923610 &amp; s=kitchen &amp; sr=1-347"/>
        <s v="https://www.amazon.in/Rechargeable-whisks%EF%BC%8C3-Speed-Adjustable-Cappuccino-Bulletproof/dp/B08CGW4GYR/ref=sr_1_348?qid=1672923610 &amp; s=kitchen &amp; sr=1-348"/>
        <s v="https://www.amazon.in/Panasonic-SR-WA22H-5-4-Litre-Automatic-Cooker/dp/B00A328ENA/ref=sr_1_349?qid=1672923610 &amp; s=kitchen &amp; sr=1-349"/>
        <s v="https://www.amazon.in/InstaCuppa-Handheld-Operated-Electric-Stainless/dp/B0763K5HLQ/ref=sr_1_350?qid=1672923610 &amp; s=kitchen &amp; sr=1-350"/>
        <s v="https://www.amazon.in/Goodscity-Garment-Steamer-Clothes-Steam/dp/B09PDZNSBG/ref=sr_1_351?qid=1672923610 &amp; s=kitchen &amp; sr=1-351"/>
        <s v="https://www.amazon.in/Solidaire-550-Watt-Mixer-Grinder-SLD-550-B/dp/B085LPT5F4/ref=sr_1_356?qid=1672923610 &amp; s=kitchen &amp; sr=1-356"/>
        <s v="https://www.amazon.in/Amazon-Blender-Stainless-Blending-ISI-Marked/dp/B0B9RZ4G4W/ref=sr_1_357?qid=1672923610 &amp; s=kitchen &amp; sr=1-357"/>
        <s v="https://www.amazon.in/Orpat-HHB-100E-250-Watt-Blender-White/dp/B0085W2MUQ/ref=sr_1_358?qid=1672923610 &amp; s=kitchen &amp; sr=1-358"/>
        <s v="https://www.amazon.in/HealthSense-New-Feel-Rechargeable-Electric-Sweaters/dp/B09474JWN6/ref=sr_1_361?qid=1672923610 &amp; s=kitchen &amp; sr=1-361"/>
        <s v="https://www.amazon.in/AGARO-Portable-Capacity-Automatic-33603/dp/B09G2VTHQM/ref=sr_1_362?qid=1672923610 &amp; s=kitchen &amp; sr=1-362"/>
        <s v="https://www.amazon.in/AGARO-Imperial-Slow-Juicer-Watts/dp/B07R679HTT/ref=sr_1_363?qid=1672923610 &amp; s=kitchen &amp; sr=1-363"/>
        <s v="https://www.amazon.in/Wipro-Smartlife-Super-Deluxe-Iron/dp/B00B7GKXMG/ref=sr_1_364?qid=1672923610 &amp; s=kitchen &amp; sr=1-364"/>
        <s v="https://www.amazon.in/AmazonBasics-VCS35B15K-C-1-5-Litre-Bagless-Cylinder/dp/B07H3N8RJH/ref=sr_1_365?qid=1672923610 &amp; s=kitchen &amp; sr=1-365"/>
        <s v="https://www.amazon.in/Crompton-IHL251-1500-Watt-Immersion-Heater/dp/B07K2HVKLL/ref=sr_1_366?qid=1672923610 &amp; s=kitchen &amp; sr=1-366"/>
        <s v="https://www.amazon.in/SaiEllin-Heater-Portable-Bedroom-Compact/dp/B09MQ9PDHR/ref=sr_1_364?qid=1672923611 &amp; s=kitchen &amp; sr=1-364"/>
        <s v="https://www.amazon.in/Bajaj-Majesty-Duetto-LPG-6-Litre/dp/B014HDJ7ZE/ref=sr_1_365?qid=1672923611 &amp; s=kitchen &amp; sr=1-365"/>
        <s v="https://www.amazon.in/Black-Decker-BXIR2201IN-2200-Watt-Cordless/dp/B07D2NMTTV/ref=sr_1_366?qid=1672923611 &amp; s=kitchen &amp; sr=1-366"/>
        <s v="https://www.amazon.in/Inalsa-Easy-Mix-200-Watt-Mixer/dp/B075K76YW1/ref=sr_1_367?qid=1672923611 &amp; s=kitchen &amp; sr=1-367"/>
        <s v="https://www.amazon.in/Longway-Blaze-Quartz-Heater-White/dp/B0BNLFQDG2/ref=sr_1_368?qid=1672923611 &amp; s=kitchen &amp; sr=1-368"/>
        <s v="https://www.amazon.in/Prestige-Wet-Grinder-PWG-07/dp/B082ZQ4479/ref=sr_1_369?qid=1672923611 &amp; s=kitchen &amp; sr=1-369"/>
        <s v="https://www.amazon.in/Pigeon-Powerful-Stainless-Grinding-Polycarbonate/dp/B09Y358DZQ/ref=sr_1_370?qid=1672923611 &amp; s=kitchen &amp; sr=1-370"/>
        <s v="https://www.amazon.in/Borosil-Volcano-Filled-Radiator-Heater/dp/B09M3F4HGB/ref=sr_1_371?qid=1672923611 &amp; s=kitchen &amp; sr=1-371"/>
        <s v="https://www.amazon.in/Crompton-Solarium-Qube-Star-Rated-Storage/dp/B07VZH6ZBB/ref=sr_1_372?qid=1672923611 &amp; s=kitchen &amp; sr=1-372"/>
        <s v="https://www.amazon.in/Singer-Aroma-1-8-Litre-Electric-Kettle/dp/B07F366Z51/ref=sr_1_373?qid=1672923611 &amp; s=kitchen &amp; sr=1-373"/>
        <s v="https://www.amazon.in/Orient-Electric-Aura-Neo-IWAN03WSM3/dp/B077BTLQ67/ref=sr_1_374?qid=1672923611 &amp; s=kitchen &amp; sr=1-374"/>
        <s v="https://www.amazon.in/Crompton-BRIO-1000-Years-Warranty/dp/B07YSJ7FF1/ref=sr_1_375?qid=1672923611 &amp; s=kitchen &amp; sr=1-375"/>
        <s v="https://www.amazon.in/Butterfly-Hero-500-Mixer-Grinder/dp/B07TXCY3YK/ref=sr_1_379?qid=1672923611 &amp; s=kitchen &amp; sr=1-379"/>
        <s v="https://www.amazon.in/Racold-Eterno-Pro-Vertical-Metallic/dp/B07TC9F7PN/ref=sr_1_380?qid=1672923611 &amp; s=kitchen &amp; sr=1-380"/>
        <s v="https://www.amazon.in/LG-Convertible-Anti-Virus-Protection-PS-Q19YNZE/dp/B09NS5TKPN/ref=sr_1_381?qid=1672923611 &amp; s=kitchen &amp; sr=1-381"/>
        <s v="https://www.amazon.in/Eureka-Forbes-Amrit-Twin-Cartridge/dp/B00LP9RFSU/ref=sr_1_382?qid=1672923611 &amp; s=kitchen &amp; sr=1-382"/>
        <s v="https://www.amazon.in/Green-Tales-Sealer-Impulse-Machine-Packaging/dp/B0B7L86YCB/ref=sr_1_383?qid=1672923611 &amp; s=kitchen &amp; sr=1-383"/>
        <s v="https://www.amazon.in/SaleOn-Charcoal-Electric-Appliances-Mix-colors/dp/B09VPH38JS/ref=sr_1_384?qid=1672923611 &amp; s=kitchen &amp; sr=1-384"/>
        <s v="https://www.amazon.in/SUJATA-Chutney-Jar-Small-8x8x8cm/dp/B01MUAUOCX/ref=sr_1_386?qid=1672923611 &amp; s=kitchen &amp; sr=1-386"/>
        <s v="https://www.amazon.in/KHAITAN-AVAANTE-KA-2013-Halogen-Heater/dp/B09MB3DKG1/ref=sr_1_387?qid=1672923611 &amp; s=kitchen &amp; sr=1-387"/>
        <s v="https://www.amazon.in/Kenstar-Watts-Filled-Radiator-Heater/dp/B08QHLXWV3/ref=sr_1_388?qid=1672923611 &amp; s=kitchen &amp; sr=1-388"/>
        <s v="https://www.amazon.in/NEXOMS-Instant-Heating-Mounted-Stainless/dp/B07G147SZD/ref=sr_1_389?qid=1672923611 &amp; s=kitchen &amp; sr=1-389"/>
        <s v="https://www.amazon.in/BONIRY-Waffle-Maker-Inch-Watts/dp/B09LH32678/ref=sr_1_390?qid=1672923611 &amp; s=kitchen &amp; sr=1-390"/>
        <s v="https://www.amazon.in/Candes-BlowHot-Silent-Blower-Heater/dp/B09R1YFL6S/ref=sr_1_388?qid=1672923612 &amp; s=kitchen &amp; sr=1-388"/>
        <s v="https://www.amazon.in/Ionix-Digital-Kitchen-Jewellery-Weighing/dp/B07Q4NJQC5/ref=sr_1_389?qid=1672923612 &amp; s=kitchen &amp; sr=1-389"/>
        <s v="https://www.amazon.in/Kitchen-Kit-Electric-Stainless-Protection/dp/B097RN7BBK/ref=sr_1_390?qid=1672923612 &amp; s=kitchen &amp; sr=1-390"/>
        <s v="https://www.amazon.in/Racold-Pronto-3Litres-Vertical-Instant/dp/B097MKZHNV/ref=sr_1_391?qid=1672923612 &amp; s=kitchen &amp; sr=1-391"/>
        <s v="https://www.amazon.in/ESN-999-Quality-Immersion-Heater/dp/B07LG96SDB/ref=sr_1_392?qid=1672923612 &amp; s=kitchen &amp; sr=1-392"/>
        <s v="https://www.amazon.in/n1-Retail-Stainless-Indian-Coffee/dp/B08KS2KQTK/ref=sr_1_393?qid=1672923612 &amp; s=kitchen &amp; sr=1-393"/>
        <s v="https://www.amazon.in/Saiyam-Stainless-Espresso-Maker-Percolator/dp/B095K14P86/ref=sr_1_394?qid=1672923612 &amp; s=kitchen &amp; sr=1-394"/>
        <s v="https://www.amazon.in/KONVIO-NEER-Cartridge-Compatible-Pre-Filter/dp/B08K36NZSV/ref=sr_1_395?qid=1672923612 &amp; s=kitchen &amp; sr=1-395"/>
        <s v="https://www.amazon.in/Havells-Glydo-1000-Watt-Iron-Charcoal/dp/B07LDPLSZC/ref=sr_1_396?qid=1672923612 &amp; s=kitchen &amp; sr=1-396"/>
        <s v="https://www.amazon.in/Raffles-Premium-Stainless-Indian-Coffee/dp/B07F1T31ZZ/ref=sr_1_397?qid=1672923612 &amp; s=kitchen &amp; sr=1-397"/>
        <s v="https://www.amazon.in/IONIX-Tap-filter-Multilayer-Filter-Pack/dp/B0BNDRK886/ref=sr_1_399?qid=1672923612 &amp; s=kitchen &amp; sr=1-399"/>
        <s v="https://www.amazon.in/KNYUC-MART-Electric-Compact-Adjustable/dp/B09ZVJXN5L/ref=sr_1_403?qid=1672923612 &amp; s=kitchen &amp; sr=1-403"/>
        <s v="https://www.amazon.in/INKULTURE-Stainless-Measuring-Kitchen-Gadgets/dp/B08JKPVDKL/ref=sr_1_404?qid=1672923612 &amp; s=kitchen &amp; sr=1-404"/>
        <s v="https://www.amazon.in/Macmillan-Aquafresh-Micron-Filter-Purifier/dp/B09JFR8H3Q/ref=sr_1_405?qid=1672923612 &amp; s=kitchen &amp; sr=1-405"/>
        <s v="https://www.amazon.in/Havells-Dzire-1000-Watt-Iron-Mint/dp/B07LDN9Q2P/ref=sr_1_406?qid=1672923612 &amp; s=kitchen &amp; sr=1-406"/>
        <s v="https://www.amazon.in/Tvara-Enterprise-Instant-Electric-Heating/dp/B08T8KWNQ9/ref=sr_1_407?qid=1672923612 &amp; s=kitchen &amp; sr=1-407"/>
        <s v="https://www.amazon.in/WinoteK-Instant-Portable-Geysers-automatic/dp/B07Y1RCCW5/ref=sr_1_409?qid=1672923612 &amp; s=kitchen &amp; sr=1-409"/>
        <s v="https://www.amazon.in/Kent-Alkaline-Filter-Pitcher-3-5-litres/dp/B0762HXMTF/ref=sr_1_410?qid=1672923612 &amp; s=kitchen &amp; sr=1-410"/>
        <s v="https://www.amazon.in/Sujata-DynaMix-DX-900-Watt-Grinder/dp/B00K57MR22/ref=sr_1_411?qid=1672923612 &amp; s=kitchen &amp; sr=1-411"/>
        <s v="https://www.amazon.in/Lifelong-LLMG74-Mixer-Grinder-White/dp/B07TTSS5MP/ref=sr_1_412?qid=1672923612 &amp; s=kitchen &amp; sr=1-412"/>
        <s v="https://www.amazon.in/TTK-Prestige-Limited-Grinder-1200ml/dp/B09ZDVL7L8/ref=sr_1_413?qid=1672923612 &amp; s=kitchen &amp; sr=1-413"/>
        <s v="https://www.amazon.in/AGARO-Regal-Electric-Ceramic-functions/dp/B09XHXXCFH/ref=sr_1_412?qid=1672923613 &amp; s=kitchen &amp; sr=1-412"/>
        <s v="https://www.amazon.in/Portable-Rechargeable-Smoothies-Vegetables-BOTTLE/dp/B0BL3R4RGS/ref=sr_1_415?qid=1672923613 &amp; s=kitchen &amp; sr=1-415"/>
        <s v="https://www.amazon.in/Philips-HD6975-00-25-Litre-Digital/dp/B07P1BR7L8/ref=sr_1_417?qid=1672923613 &amp; s=kitchen &amp; sr=1-417"/>
        <s v="https://www.amazon.in/Usha-Electric-EI3710-1000W-Golden/dp/B078WB1VWJ/ref=sr_1_418?qid=1672923613 &amp; s=kitchen &amp; sr=1-418"/>
        <s v="https://www.amazon.in/Spring-Chef-Stainless-Restaurant-Installation/dp/B0BP89YBC1/ref=sr_1_419?qid=1672923613 &amp; s=kitchen &amp; sr=1-419"/>
        <s v="https://www.amazon.in/Themisto-TH-WS20-Digital-Weighing-Stainless/dp/B09W9V2PXG/ref=sr_1_420?qid=1672923613 &amp; s=kitchen &amp; sr=1-420"/>
        <s v="https://www.amazon.in/FYA-Handheld-Cordless-Wireless-Rechargeable/dp/B09XTQFFCG/ref=sr_1_421?qid=1672923613 &amp; s=kitchen &amp; sr=1-421"/>
        <s v="https://www.amazon.in/Lifelong-Sandwich-Griller-Non-Stick-Plates/dp/B08LVVTGZK/ref=sr_1_422?qid=1672923613 &amp; s=kitchen &amp; sr=1-422"/>
        <s v="https://www.amazon.in/Kuber-Industries-Laundry-Basket-CTKTC1475/dp/B07J2BQZD6/ref=sr_1_427?qid=1672923613 &amp; s=kitchen &amp; sr=1-427"/>
        <s v="https://www.amazon.in/Bulfyss-Plastic-Remover-Cleaner-Remover/dp/B07HK53XM4/ref=sr_1_428?qid=1672923613 &amp; s=kitchen &amp; sr=1-428"/>
        <s v="https://www.amazon.in/TOPLINE-Egg-Beater-Stainless-Attachments/dp/B08RDWBYCQ/ref=sr_1_429?qid=1672923613 &amp; s=kitchen &amp; sr=1-429"/>
        <s v="https://www.amazon.in/Empty-Trigger-Plastic-Spray-Bottle/dp/B09FHHTL8L/ref=sr_1_430_mod_primary_new?qid=1672923613 &amp; s=kitchen &amp; sbo=RZvfv%2F%2FHxDF%2BO5021pAnSA%3D%3D &amp; sr=1-430"/>
        <s v="https://www.amazon.in/LONAXA-Travel-Rechargeable-Fruit-Juicer/dp/B0BHNHMR3H/ref=sr_1_431?qid=1672923613 &amp; s=kitchen &amp; sr=1-431"/>
        <s v="https://www.amazon.in/Powermatic-Plus-CH-900-Watt-Grinder/dp/B07D8VBYB4/ref=sr_1_432?qid=1672923613 &amp; s=kitchen &amp; sr=1-432"/>
        <s v="https://www.amazon.in/AGARO-Double-Layered-Boiling-Protection/dp/B0B3TBY2YX/ref=sr_1_433_mod_primary_new?qid=1672923613 &amp; s=kitchen &amp; sbo=RZvfv%2F%2FHxDF%2BO5021pAnSA%3D%3D &amp; sr=1-433"/>
        <s v="https://www.amazon.in/Cafe-JEI-Filtration-Resistant-Borosilicate/dp/B088WCFPQF/ref=sr_1_436?qid=1672923613 &amp; s=kitchen &amp; sr=1-436"/>
        <s v="https://www.amazon.in/Borosil-Prime-BGRILLPS11-Grill-Sandwich/dp/B07JZSG42Y/ref=sr_1_437?qid=1672923613 &amp; s=kitchen &amp; sr=1-437"/>
        <s v="https://www.amazon.in/Candes-Automatic-Instant-Multiple-Perfecto/dp/B08YRMBK9R/ref=sr_1_438?qid=1672923613 &amp; s=kitchen &amp; sr=1-438"/>
        <s v="https://www.amazon.in/Prestige-PSMFB-Sandwich-Toaster-Plates/dp/B00935MGHS/ref=sr_1_436?qid=1672923614 &amp; s=kitchen &amp; sr=1-436"/>
        <s v="https://www.amazon.in/iBELL-MPK120L-Stainless-Purpose-Kettle/dp/B07B5XJ572/ref=sr_1_437?qid=1672923614 &amp; s=kitchen &amp; sr=1-437"/>
        <s v="https://www.amazon.in/Maharaja-Whiteline-Odacio-550-Watt-Grinder/dp/B086199CWG/ref=sr_1_438?qid=1672923614 &amp; s=kitchen &amp; sr=1-438"/>
        <s v="https://www.amazon.in/Shakti-Technology-S3-Pressure-Cleaning/dp/B0BBWJFK5C/ref=sr_1_439?qid=1672923614 &amp; s=kitchen &amp; sr=1-439"/>
        <s v="https://www.amazon.in/cello-Stainless-Electric-Kettle-Silver/dp/B07GLS2563/ref=sr_1_440?qid=1672923614 &amp; s=kitchen &amp; sr=1-440"/>
        <s v="https://www.amazon.in/AGARO-Ultrasonic-Humidifier-4-5Litres-Adjustable/dp/B09P182Z2H/ref=sr_1_441?qid=1672923614 &amp; s=kitchen &amp; sr=1-441"/>
        <s v="https://www.amazon.in/Wolpin-Roller-Sheets-Remove-Clothes/dp/B0B59K1C8F/ref=sr_1_442?qid=1672923614 &amp; s=kitchen &amp; sr=1-442"/>
        <s v="https://www.amazon.in/Measuring-Cups-Spoons-Set-Essential/dp/B06Y36JKC3/ref=sr_1_443?qid=1672923614 &amp; s=kitchen &amp; sr=1-443"/>
        <s v="https://www.amazon.in/Sujata-Supermix-AM-007-Watt-Juicer-Grinder/dp/B075S9FVRY/ref=sr_1_444?qid=1672923614 &amp; s=kitchen &amp; sr=1-444"/>
        <s v="https://www.amazon.in/Weighing-Multipurpose-Electronic-Measuring-Vegetable/dp/B08SJVD8QD/ref=sr_1_445?qid=1672923614 &amp; s=kitchen &amp; sr=1-445"/>
        <s v="https://www.amazon.in/V-Guard-Zenora-Litre-Purifier-Purification/dp/B07FJNNZCJ/ref=sr_1_446?qid=1672923614 &amp; s=kitchen &amp; sr=1-446"/>
        <s v="https://www.amazon.in/Bajaj-Jars-Mixer-Grinder-White/dp/B09MFR93KS/ref=sr_1_447?qid=1672923614 &amp; s=kitchen &amp; sr=1-447"/>
        <s v="https://www.amazon.in/Kent-Hand-Blender-300-White/dp/B07Y5FDPKV/ref=sr_1_451?qid=1672923614 &amp; s=kitchen &amp; sr=1-451"/>
        <s v="https://www.amazon.in/Prestige-PIC-15-0-1900-Watt-Induction/dp/B0756KCV5K/ref=sr_1_452?qid=1672923614 &amp; s=kitchen &amp; sr=1-452"/>
        <s v="https://www.amazon.in/Aquadpure-Copper-RO-Automatic-Controller/dp/B0BJ6P3LSK/ref=sr_1_453?qid=1672923614 &amp; s=kitchen &amp; sr=1-453"/>
        <s v="https://www.amazon.in/PrettyKrafts-Laundry-Foldable-Multipurpose-Slanting/dp/B09HS1NDRQ/ref=sr_1_454?qid=1672923614 &amp; s=kitchen &amp; sr=1-454"/>
        <s v="https://www.amazon.in/Libra-Athena-Roti-Maker-Black/dp/B018SJJ0GE/ref=sr_1_455?qid=1672923614 &amp; s=kitchen &amp; sr=1-455"/>
        <s v="https://www.amazon.in/Glen-Electric-Multi-Cooker-Boiler/dp/B09FPP3R1D/ref=sr_1_456?qid=1672923614 &amp; s=kitchen &amp; sr=1-456"/>
        <s v="https://www.amazon.in/Dynore-Stainless-Measuring-8-Pieces-DS_45/dp/B01F7B2JCI/ref=sr_1_457?qid=1672923614 &amp; s=kitchen &amp; sr=1-457"/>
        <s v="https://www.amazon.in/SAIELLIN-Clothes-Sweater-Defuzzer-Trimmer/dp/B09NNZ1GF7/ref=sr_1_458?qid=1672923614 &amp; s=kitchen &amp; sr=1-458"/>
        <s v="https://www.amazon.in/Monitor-Split-AC-Stand-White/dp/B01CS4A5V4/ref=sr_1_459?qid=1672923614 &amp; s=kitchen &amp; sr=1-459"/>
        <s v="https://www.amazon.in/Induction-Cooktop-Overheat-Protection-Certified/dp/B0BL11S5QK/ref=sr_1_460?qid=1672923614 &amp; s=kitchen &amp; sr=1-460"/>
        <s v="https://www.amazon.in/KENT-POWP-Sediment-Filter-Thread-WCAP/dp/B09BL2KHQW/ref=sr_1_461_mod_primary_new?qid=1672923614 &amp; s=kitchen &amp; sbo=RZvfv%2F%2FHxDF%2BO5021pAnSA%3D%3D &amp; sr=1-461"/>
        <s v="https://www.amazon.in/LACOPINE-Mini-Pocket-Roller-White/dp/B081RLM75M/ref=sr_1_462?qid=1672923614 &amp; s=kitchen &amp; sr=1-462"/>
        <s v="https://www.amazon.in/SEK170L-Premium-Stainless-Electric-Cut-Off/dp/B07SYYVP69/ref=sr_1_460?qid=1672923615 &amp; s=kitchen &amp; sr=1-460"/>
        <s v="https://www.amazon.in/Activa-Nutri-Mixer-Grinder-Lasting/dp/B0BDZWMGZ1/ref=sr_1_461?qid=1672923615 &amp; s=kitchen &amp; sr=1-461"/>
        <s v="https://www.amazon.in/Sujata-Dynamix-900W-900-Watt-Mixer-Grinder/dp/B078JT7LTD/ref=sr_1_462?qid=1672923615 &amp; s=kitchen &amp; sr=1-462"/>
        <s v="https://www.amazon.in/Cordless-resistant-soleplate-Vertical-Horizontal/dp/B09WF4Q7B3/ref=sr_1_463?qid=1672923615 &amp; s=kitchen &amp; sr=1-463"/>
        <s v="https://www.amazon.in/Vacuum-Mop-Intelligent-Navigation-Connectivity-Assistant/dp/B092R48XXB/ref=sr_1_464?qid=1672923615 &amp; s=kitchen &amp; sr=1-464"/>
        <s v="https://www.amazon.in/Havells-FHVVEDXOWH08-Ventil-200mm-White/dp/B00KIDSU8S/ref=sr_1_465?qid=1672923615 &amp; s=kitchen &amp; sr=1-465"/>
        <s v="https://www.amazon.in/AGARO-Setting-Whisking-Warranty-33554/dp/B0977CGNJJ/ref=sr_1_466?qid=1672923615 &amp; s=kitchen &amp; sr=1-466"/>
        <s v="https://www.amazon.in/Crompton-Highspeed-Anti-Dust-Ceiling-Efficient/dp/B08WWKM5HQ/ref=sr_1_467?qid=1672923615 &amp; s=kitchen &amp; sr=1-467"/>
        <s v="https://www.amazon.in/Lifelong-Waffled105-750-Watt-Waffle-Maker/dp/B015GX9Y0W/ref=sr_1_468?qid=1672923615 &amp; s=kitchen &amp; sr=1-468"/>
        <s v="https://www.amazon.in/Kuber-Industries-Waterproof-Organizer-CTKTC044992/dp/B089BDBDGM/ref=sr_1_469?qid=1672923615 &amp; s=kitchen &amp; sr=1-469"/>
        <s v="https://www.amazon.in/Portable-Compact-Electric-Wall-Outlet-Adjustable/dp/B0BPBG712X/ref=sr_1_470?qid=1672923615 &amp; s=kitchen &amp; sr=1-470"/>
        <s v="https://www.amazon.in/Karcher-WD-Multi-Purpose-Vacuum-Cleaner/dp/B00JBNZPFM/ref=sr_1_471?qid=1672923615 &amp; s=kitchen &amp; sr=1-471"/>
        <s v="https://www.amazon.in/Inalsa-Digital-Fryer-Nutri-Fry/dp/B08N6P8G5K/ref=sr_1_475?qid=1672923615 &amp; s=kitchen &amp; sr=1-475"/>
        <s v="https://www.amazon.in/AmazonBasics-400mm-Pedestal-Remote-White/dp/B07NPBG1B4/ref=sr_1_477?qid=1672923615 &amp; s=kitchen &amp; sr=1-477"/>
        <s v="https://www.amazon.in/Crystal-Cartridge-size-Fresh-Clean/dp/B01MRARGBW/ref=sr_1_478?qid=1672923615 &amp; s=kitchen &amp; sr=1-478"/>
        <s v="https://www.amazon.in/Borosil-Rio-1-5L-Electric-Kettle/dp/B07VZYMQNZ/ref=sr_1_479?qid=1672923615 &amp; s=kitchen &amp; sr=1-479"/>
        <s v="https://www.amazon.in/Havells-Ambrose-1200mm-Ceiling-Pearl/dp/B01L7C4IU2/ref=sr_1_480?qid=1672923615 &amp; s=kitchen &amp; sr=1-480"/>
        <s v="https://www.amazon.in/PHILIPS-Coffee-HD7432-20-Medium/dp/B09H7JDJCW/ref=sr_1_483?qid=1672923615 &amp; s=kitchen &amp; sr=1-483"/>
        <s v="https://www.amazon.in/Eureka-Forbes-Euroclean-Vacuum-Cleaner/dp/B07F6GXNPB/ref=sr_1_485?qid=1672923615 &amp; s=kitchen &amp; sr=1-485"/>
        <s v="https://www.amazon.in/Larrito-Humidifiers-Humidifier-humidifiers-HUMIDIFIRE/dp/B0B97D658R/ref=sr_1_484?qid=1672923617 &amp; s=kitchen &amp; sr=1-484"/>
        <s v="https://www.amazon.in/Hilton-Quartz-Heater-Watt-Certified/dp/B09NFSHCWN/ref=sr_1_485?qid=1672923617 &amp; s=kitchen &amp; sr=1-485"/>
        <s v="https://www.amazon.in/Syska-SDI-07-Stellar-Dry-Iron/dp/B076VQS87V/ref=sr_1_486_mod_primary_new?qid=1672923617 &amp; s=kitchen &amp; sbo=RZvfv%2F%2FHxDF%2BO5021pAnSA%3D%3D &amp; sr=1-486"/>
        <s v="https://www.amazon.in/IKEA-Frother-Coffee-Drinks-Black/dp/B09LMMFW3S/ref=sr_1_487_mod_primary_new?qid=1672923617 &amp; s=kitchen &amp; sbo=RZvfv%2F%2FHxDF%2BO5021pAnSA%3D%3D &amp; sr=1-487"/>
        <s v="https://www.amazon.in/IONIX-Tap-Multilayer-Filter-Filter-Pack/dp/B0BBLHTRM9/ref=sr_1_488?qid=1672923617 &amp; s=kitchen &amp; sr=1-488"/>
        <s v="https://www.amazon.in/Kitchengenixs-Waffle-Maker-Inch-Watts/dp/B0BJYSCWFQ/ref=sr_1_489?qid=1672923617 &amp; s=kitchen &amp; sr=1-489"/>
        <s v="https://www.amazon.in/Bajaj-HM-01-250-Watt-Mixer/dp/B0187F2IOK/ref=sr_1_490?qid=1672923617 &amp; s=kitchen &amp; sr=1-490"/>
        <s v="https://www.amazon.in/Electric-Handheld-BLACK-COFFEE-BEATER/dp/B0B8CB7MHW/ref=sr_1_491?qid=1672923617 &amp; s=kitchen &amp; sr=1-491"/>
        <s v="https://www.amazon.in/Usha-812-Thermo-Room-Heater/dp/B07K19NYZ8/ref=sr_1_492?qid=1672923617 &amp; s=kitchen &amp; sr=1-492"/>
        <s v="https://www.amazon.in/akiara-Tailoring-Stitching-Scissors-Accessories/dp/B08ZXZ362Z/ref=sr_1_493?qid=1672923617 &amp; s=kitchen &amp; sr=1-493"/>
        <s v="https://www.amazon.in/Usha-1212-PTC-Adjustable-Thermostat/dp/B00GHL8VP2/ref=sr_1_494?qid=1672923617 &amp; s=kitchen &amp; sr=1-494"/>
        <s v="https://www.amazon.in/Handheld-Electric-Vegetable-Wireless-Processor/dp/B0B9JZW1SQ/ref=sr_1_495_mod_primary_new?qid=1672923617 &amp; s=kitchen &amp; sbo=RZvfv%2F%2FHxDF%2BO5021pAnSA%3D%3D &amp; sr=1-495"/>
        <s v="https://www.amazon.in/Philips-HD9306-06-1-5-Litre-Multicolor/dp/B00TI8E7BI/ref=sr_1_499?qid=1672923617 &amp; s=kitchen &amp; sr=1-499"/>
        <s v="https://www.amazon.in/LIBRA-Portable-Heater-Adjustable-Thermostat/dp/B07J9KXQCC/ref=sr_1_500?qid=1672923617 &amp; s=kitchen &amp; sr=1-500"/>
        <s v="https://www.amazon.in/Hair-Removers-Laundry-Remover-Reusable/dp/B0B3JSWG81/ref=sr_1_501?qid=1672923617 &amp; s=kitchen &amp; sr=1-501"/>
        <s v="https://www.amazon.in/Noir-Aqua-Spanner-Purifiers-cartridge/dp/B08L7J3T31/ref=sr_1_502?qid=1672923617 &amp; s=kitchen &amp; sr=1-502"/>
        <s v="https://www.amazon.in/Prestige-Delight-PRWO-1-Litre-Electric/dp/B01M6453MB/ref=sr_1_503?qid=1672923617 &amp; s=kitchen &amp; sr=1-503"/>
        <s v="https://www.amazon.in/Bajaj-RX-10-2000-Watt-Convector/dp/B009P2LIL4/ref=sr_1_504?qid=1672923617 &amp; s=kitchen &amp; sr=1-504"/>
        <s v="https://www.amazon.in/Havells-Ventilair-230mm-Exhaust-Grey/dp/B00J5DYCCA/ref=sr_1_505?qid=1672923617 &amp; s=kitchen &amp; sr=1-505"/>
        <s v="https://www.amazon.in/Borosil-Jumbo-1000-Watt-Grill-Sandwich/dp/B01486F4G6/ref=sr_1_506?qid=1672923617 &amp; s=kitchen &amp; sr=1-506"/>
      </sharedItems>
    </cacheField>
  </cacheFields>
</pivotCacheDefinition>
</file>

<file path=xl/pivotCache/pivotCacheRecords1.xml><?xml version="1.0" encoding="utf-8"?>
<pivotCacheRecords xmlns="http://schemas.openxmlformats.org/spreadsheetml/2006/main" xmlns:r="http://schemas.openxmlformats.org/officeDocument/2006/relationships" count="1361">
  <r>
    <x v="0"/>
    <x v="0"/>
    <x v="0"/>
    <x v="0"/>
    <x v="0"/>
    <x v="0"/>
    <x v="0"/>
    <x v="0"/>
    <x v="0"/>
    <x v="0"/>
    <x v="0"/>
    <x v="0"/>
    <x v="0"/>
    <x v="0"/>
    <x v="0"/>
    <x v="0"/>
    <x v="0"/>
    <x v="0"/>
    <x v="0"/>
    <x v="0"/>
    <x v="0"/>
    <x v="0"/>
    <x v="0"/>
  </r>
  <r>
    <x v="1"/>
    <x v="1"/>
    <x v="0"/>
    <x v="1"/>
    <x v="1"/>
    <x v="1"/>
    <x v="1"/>
    <x v="1"/>
    <x v="1"/>
    <x v="1"/>
    <x v="1"/>
    <x v="0"/>
    <x v="1"/>
    <x v="1"/>
    <x v="1"/>
    <x v="0"/>
    <x v="1"/>
    <x v="1"/>
    <x v="0"/>
    <x v="1"/>
    <x v="1"/>
    <x v="1"/>
    <x v="1"/>
  </r>
  <r>
    <x v="2"/>
    <x v="2"/>
    <x v="0"/>
    <x v="1"/>
    <x v="2"/>
    <x v="2"/>
    <x v="0"/>
    <x v="2"/>
    <x v="2"/>
    <x v="2"/>
    <x v="0"/>
    <x v="0"/>
    <x v="2"/>
    <x v="2"/>
    <x v="2"/>
    <x v="0"/>
    <x v="2"/>
    <x v="2"/>
    <x v="0"/>
    <x v="2"/>
    <x v="2"/>
    <x v="2"/>
    <x v="2"/>
  </r>
  <r>
    <x v="3"/>
    <x v="3"/>
    <x v="0"/>
    <x v="2"/>
    <x v="3"/>
    <x v="3"/>
    <x v="0"/>
    <x v="3"/>
    <x v="0"/>
    <x v="3"/>
    <x v="0"/>
    <x v="0"/>
    <x v="3"/>
    <x v="3"/>
    <x v="3"/>
    <x v="0"/>
    <x v="3"/>
    <x v="3"/>
    <x v="0"/>
    <x v="3"/>
    <x v="3"/>
    <x v="3"/>
    <x v="3"/>
  </r>
  <r>
    <x v="4"/>
    <x v="4"/>
    <x v="0"/>
    <x v="3"/>
    <x v="4"/>
    <x v="4"/>
    <x v="1"/>
    <x v="4"/>
    <x v="0"/>
    <x v="4"/>
    <x v="0"/>
    <x v="0"/>
    <x v="4"/>
    <x v="4"/>
    <x v="4"/>
    <x v="0"/>
    <x v="4"/>
    <x v="4"/>
    <x v="0"/>
    <x v="4"/>
    <x v="4"/>
    <x v="4"/>
    <x v="4"/>
  </r>
  <r>
    <x v="5"/>
    <x v="5"/>
    <x v="0"/>
    <x v="4"/>
    <x v="5"/>
    <x v="5"/>
    <x v="0"/>
    <x v="5"/>
    <x v="2"/>
    <x v="5"/>
    <x v="0"/>
    <x v="0"/>
    <x v="5"/>
    <x v="5"/>
    <x v="5"/>
    <x v="0"/>
    <x v="5"/>
    <x v="5"/>
    <x v="0"/>
    <x v="5"/>
    <x v="5"/>
    <x v="5"/>
    <x v="5"/>
  </r>
  <r>
    <x v="6"/>
    <x v="6"/>
    <x v="0"/>
    <x v="5"/>
    <x v="6"/>
    <x v="6"/>
    <x v="1"/>
    <x v="6"/>
    <x v="3"/>
    <x v="6"/>
    <x v="0"/>
    <x v="0"/>
    <x v="6"/>
    <x v="6"/>
    <x v="6"/>
    <x v="0"/>
    <x v="6"/>
    <x v="6"/>
    <x v="0"/>
    <x v="6"/>
    <x v="6"/>
    <x v="6"/>
    <x v="6"/>
  </r>
  <r>
    <x v="7"/>
    <x v="7"/>
    <x v="0"/>
    <x v="6"/>
    <x v="7"/>
    <x v="7"/>
    <x v="1"/>
    <x v="7"/>
    <x v="4"/>
    <x v="7"/>
    <x v="1"/>
    <x v="0"/>
    <x v="7"/>
    <x v="7"/>
    <x v="7"/>
    <x v="0"/>
    <x v="7"/>
    <x v="7"/>
    <x v="0"/>
    <x v="7"/>
    <x v="7"/>
    <x v="7"/>
    <x v="7"/>
  </r>
  <r>
    <x v="8"/>
    <x v="8"/>
    <x v="0"/>
    <x v="7"/>
    <x v="8"/>
    <x v="8"/>
    <x v="0"/>
    <x v="8"/>
    <x v="0"/>
    <x v="8"/>
    <x v="0"/>
    <x v="0"/>
    <x v="8"/>
    <x v="8"/>
    <x v="8"/>
    <x v="0"/>
    <x v="8"/>
    <x v="8"/>
    <x v="0"/>
    <x v="8"/>
    <x v="8"/>
    <x v="8"/>
    <x v="8"/>
  </r>
  <r>
    <x v="9"/>
    <x v="1"/>
    <x v="0"/>
    <x v="1"/>
    <x v="7"/>
    <x v="9"/>
    <x v="1"/>
    <x v="9"/>
    <x v="1"/>
    <x v="1"/>
    <x v="1"/>
    <x v="0"/>
    <x v="1"/>
    <x v="9"/>
    <x v="1"/>
    <x v="0"/>
    <x v="1"/>
    <x v="1"/>
    <x v="0"/>
    <x v="1"/>
    <x v="1"/>
    <x v="9"/>
    <x v="9"/>
  </r>
  <r>
    <x v="10"/>
    <x v="4"/>
    <x v="0"/>
    <x v="3"/>
    <x v="9"/>
    <x v="10"/>
    <x v="1"/>
    <x v="10"/>
    <x v="4"/>
    <x v="9"/>
    <x v="0"/>
    <x v="0"/>
    <x v="9"/>
    <x v="10"/>
    <x v="9"/>
    <x v="0"/>
    <x v="9"/>
    <x v="9"/>
    <x v="0"/>
    <x v="9"/>
    <x v="9"/>
    <x v="10"/>
    <x v="10"/>
  </r>
  <r>
    <x v="11"/>
    <x v="9"/>
    <x v="0"/>
    <x v="8"/>
    <x v="10"/>
    <x v="11"/>
    <x v="0"/>
    <x v="11"/>
    <x v="0"/>
    <x v="3"/>
    <x v="0"/>
    <x v="0"/>
    <x v="3"/>
    <x v="11"/>
    <x v="3"/>
    <x v="0"/>
    <x v="3"/>
    <x v="3"/>
    <x v="0"/>
    <x v="3"/>
    <x v="3"/>
    <x v="11"/>
    <x v="11"/>
  </r>
  <r>
    <x v="12"/>
    <x v="10"/>
    <x v="1"/>
    <x v="9"/>
    <x v="11"/>
    <x v="12"/>
    <x v="0"/>
    <x v="12"/>
    <x v="5"/>
    <x v="10"/>
    <x v="0"/>
    <x v="0"/>
    <x v="10"/>
    <x v="12"/>
    <x v="10"/>
    <x v="0"/>
    <x v="10"/>
    <x v="10"/>
    <x v="0"/>
    <x v="10"/>
    <x v="10"/>
    <x v="12"/>
    <x v="12"/>
  </r>
  <r>
    <x v="13"/>
    <x v="4"/>
    <x v="0"/>
    <x v="10"/>
    <x v="12"/>
    <x v="13"/>
    <x v="0"/>
    <x v="4"/>
    <x v="0"/>
    <x v="11"/>
    <x v="0"/>
    <x v="0"/>
    <x v="11"/>
    <x v="13"/>
    <x v="11"/>
    <x v="0"/>
    <x v="11"/>
    <x v="11"/>
    <x v="0"/>
    <x v="11"/>
    <x v="11"/>
    <x v="13"/>
    <x v="13"/>
  </r>
  <r>
    <x v="14"/>
    <x v="4"/>
    <x v="0"/>
    <x v="11"/>
    <x v="4"/>
    <x v="14"/>
    <x v="1"/>
    <x v="13"/>
    <x v="3"/>
    <x v="12"/>
    <x v="0"/>
    <x v="0"/>
    <x v="12"/>
    <x v="4"/>
    <x v="12"/>
    <x v="0"/>
    <x v="12"/>
    <x v="12"/>
    <x v="0"/>
    <x v="12"/>
    <x v="12"/>
    <x v="14"/>
    <x v="14"/>
  </r>
  <r>
    <x v="15"/>
    <x v="11"/>
    <x v="0"/>
    <x v="12"/>
    <x v="4"/>
    <x v="15"/>
    <x v="1"/>
    <x v="14"/>
    <x v="5"/>
    <x v="13"/>
    <x v="1"/>
    <x v="0"/>
    <x v="13"/>
    <x v="14"/>
    <x v="13"/>
    <x v="0"/>
    <x v="13"/>
    <x v="13"/>
    <x v="0"/>
    <x v="13"/>
    <x v="13"/>
    <x v="15"/>
    <x v="15"/>
  </r>
  <r>
    <x v="16"/>
    <x v="12"/>
    <x v="1"/>
    <x v="13"/>
    <x v="13"/>
    <x v="16"/>
    <x v="0"/>
    <x v="15"/>
    <x v="0"/>
    <x v="14"/>
    <x v="1"/>
    <x v="0"/>
    <x v="14"/>
    <x v="15"/>
    <x v="14"/>
    <x v="0"/>
    <x v="14"/>
    <x v="14"/>
    <x v="0"/>
    <x v="14"/>
    <x v="14"/>
    <x v="16"/>
    <x v="16"/>
  </r>
  <r>
    <x v="17"/>
    <x v="1"/>
    <x v="0"/>
    <x v="14"/>
    <x v="4"/>
    <x v="17"/>
    <x v="1"/>
    <x v="16"/>
    <x v="1"/>
    <x v="1"/>
    <x v="1"/>
    <x v="0"/>
    <x v="1"/>
    <x v="16"/>
    <x v="1"/>
    <x v="0"/>
    <x v="1"/>
    <x v="1"/>
    <x v="0"/>
    <x v="1"/>
    <x v="1"/>
    <x v="17"/>
    <x v="17"/>
  </r>
  <r>
    <x v="18"/>
    <x v="13"/>
    <x v="0"/>
    <x v="1"/>
    <x v="6"/>
    <x v="18"/>
    <x v="1"/>
    <x v="13"/>
    <x v="3"/>
    <x v="15"/>
    <x v="0"/>
    <x v="0"/>
    <x v="15"/>
    <x v="17"/>
    <x v="15"/>
    <x v="0"/>
    <x v="15"/>
    <x v="15"/>
    <x v="0"/>
    <x v="15"/>
    <x v="15"/>
    <x v="18"/>
    <x v="18"/>
  </r>
  <r>
    <x v="19"/>
    <x v="14"/>
    <x v="1"/>
    <x v="15"/>
    <x v="14"/>
    <x v="19"/>
    <x v="0"/>
    <x v="17"/>
    <x v="4"/>
    <x v="16"/>
    <x v="1"/>
    <x v="0"/>
    <x v="16"/>
    <x v="18"/>
    <x v="16"/>
    <x v="0"/>
    <x v="16"/>
    <x v="16"/>
    <x v="0"/>
    <x v="16"/>
    <x v="16"/>
    <x v="19"/>
    <x v="19"/>
  </r>
  <r>
    <x v="20"/>
    <x v="15"/>
    <x v="0"/>
    <x v="16"/>
    <x v="15"/>
    <x v="20"/>
    <x v="0"/>
    <x v="18"/>
    <x v="6"/>
    <x v="17"/>
    <x v="1"/>
    <x v="1"/>
    <x v="17"/>
    <x v="19"/>
    <x v="17"/>
    <x v="0"/>
    <x v="17"/>
    <x v="17"/>
    <x v="0"/>
    <x v="17"/>
    <x v="17"/>
    <x v="20"/>
    <x v="20"/>
  </r>
  <r>
    <x v="21"/>
    <x v="16"/>
    <x v="1"/>
    <x v="17"/>
    <x v="6"/>
    <x v="21"/>
    <x v="1"/>
    <x v="15"/>
    <x v="7"/>
    <x v="18"/>
    <x v="1"/>
    <x v="0"/>
    <x v="18"/>
    <x v="20"/>
    <x v="18"/>
    <x v="0"/>
    <x v="18"/>
    <x v="18"/>
    <x v="0"/>
    <x v="18"/>
    <x v="18"/>
    <x v="21"/>
    <x v="21"/>
  </r>
  <r>
    <x v="22"/>
    <x v="17"/>
    <x v="1"/>
    <x v="15"/>
    <x v="16"/>
    <x v="22"/>
    <x v="0"/>
    <x v="19"/>
    <x v="4"/>
    <x v="19"/>
    <x v="1"/>
    <x v="0"/>
    <x v="19"/>
    <x v="21"/>
    <x v="19"/>
    <x v="0"/>
    <x v="19"/>
    <x v="19"/>
    <x v="0"/>
    <x v="19"/>
    <x v="19"/>
    <x v="22"/>
    <x v="22"/>
  </r>
  <r>
    <x v="23"/>
    <x v="18"/>
    <x v="0"/>
    <x v="18"/>
    <x v="17"/>
    <x v="23"/>
    <x v="2"/>
    <x v="20"/>
    <x v="1"/>
    <x v="20"/>
    <x v="0"/>
    <x v="0"/>
    <x v="20"/>
    <x v="22"/>
    <x v="20"/>
    <x v="0"/>
    <x v="20"/>
    <x v="20"/>
    <x v="0"/>
    <x v="20"/>
    <x v="20"/>
    <x v="23"/>
    <x v="23"/>
  </r>
  <r>
    <x v="24"/>
    <x v="19"/>
    <x v="1"/>
    <x v="19"/>
    <x v="18"/>
    <x v="24"/>
    <x v="0"/>
    <x v="21"/>
    <x v="4"/>
    <x v="21"/>
    <x v="1"/>
    <x v="0"/>
    <x v="21"/>
    <x v="23"/>
    <x v="21"/>
    <x v="0"/>
    <x v="21"/>
    <x v="21"/>
    <x v="0"/>
    <x v="21"/>
    <x v="21"/>
    <x v="24"/>
    <x v="24"/>
  </r>
  <r>
    <x v="25"/>
    <x v="20"/>
    <x v="1"/>
    <x v="1"/>
    <x v="3"/>
    <x v="25"/>
    <x v="0"/>
    <x v="22"/>
    <x v="0"/>
    <x v="22"/>
    <x v="0"/>
    <x v="0"/>
    <x v="22"/>
    <x v="24"/>
    <x v="22"/>
    <x v="0"/>
    <x v="22"/>
    <x v="22"/>
    <x v="0"/>
    <x v="22"/>
    <x v="22"/>
    <x v="25"/>
    <x v="25"/>
  </r>
  <r>
    <x v="26"/>
    <x v="21"/>
    <x v="1"/>
    <x v="20"/>
    <x v="19"/>
    <x v="26"/>
    <x v="0"/>
    <x v="23"/>
    <x v="0"/>
    <x v="23"/>
    <x v="1"/>
    <x v="0"/>
    <x v="23"/>
    <x v="25"/>
    <x v="23"/>
    <x v="0"/>
    <x v="23"/>
    <x v="23"/>
    <x v="0"/>
    <x v="23"/>
    <x v="23"/>
    <x v="26"/>
    <x v="26"/>
  </r>
  <r>
    <x v="27"/>
    <x v="1"/>
    <x v="0"/>
    <x v="8"/>
    <x v="4"/>
    <x v="27"/>
    <x v="1"/>
    <x v="23"/>
    <x v="1"/>
    <x v="24"/>
    <x v="1"/>
    <x v="0"/>
    <x v="24"/>
    <x v="26"/>
    <x v="24"/>
    <x v="0"/>
    <x v="24"/>
    <x v="24"/>
    <x v="0"/>
    <x v="24"/>
    <x v="24"/>
    <x v="27"/>
    <x v="27"/>
  </r>
  <r>
    <x v="28"/>
    <x v="15"/>
    <x v="0"/>
    <x v="16"/>
    <x v="20"/>
    <x v="28"/>
    <x v="0"/>
    <x v="24"/>
    <x v="5"/>
    <x v="25"/>
    <x v="0"/>
    <x v="0"/>
    <x v="25"/>
    <x v="27"/>
    <x v="25"/>
    <x v="0"/>
    <x v="25"/>
    <x v="25"/>
    <x v="0"/>
    <x v="25"/>
    <x v="25"/>
    <x v="28"/>
    <x v="28"/>
  </r>
  <r>
    <x v="29"/>
    <x v="22"/>
    <x v="0"/>
    <x v="8"/>
    <x v="8"/>
    <x v="29"/>
    <x v="0"/>
    <x v="20"/>
    <x v="4"/>
    <x v="26"/>
    <x v="0"/>
    <x v="0"/>
    <x v="26"/>
    <x v="28"/>
    <x v="26"/>
    <x v="0"/>
    <x v="26"/>
    <x v="26"/>
    <x v="0"/>
    <x v="26"/>
    <x v="26"/>
    <x v="29"/>
    <x v="29"/>
  </r>
  <r>
    <x v="30"/>
    <x v="23"/>
    <x v="0"/>
    <x v="1"/>
    <x v="21"/>
    <x v="30"/>
    <x v="0"/>
    <x v="25"/>
    <x v="6"/>
    <x v="27"/>
    <x v="0"/>
    <x v="1"/>
    <x v="27"/>
    <x v="29"/>
    <x v="27"/>
    <x v="0"/>
    <x v="27"/>
    <x v="27"/>
    <x v="0"/>
    <x v="27"/>
    <x v="27"/>
    <x v="30"/>
    <x v="30"/>
  </r>
  <r>
    <x v="31"/>
    <x v="24"/>
    <x v="0"/>
    <x v="21"/>
    <x v="6"/>
    <x v="31"/>
    <x v="1"/>
    <x v="0"/>
    <x v="1"/>
    <x v="28"/>
    <x v="0"/>
    <x v="0"/>
    <x v="28"/>
    <x v="30"/>
    <x v="28"/>
    <x v="0"/>
    <x v="28"/>
    <x v="28"/>
    <x v="0"/>
    <x v="28"/>
    <x v="28"/>
    <x v="31"/>
    <x v="31"/>
  </r>
  <r>
    <x v="32"/>
    <x v="25"/>
    <x v="0"/>
    <x v="22"/>
    <x v="0"/>
    <x v="32"/>
    <x v="0"/>
    <x v="6"/>
    <x v="4"/>
    <x v="29"/>
    <x v="0"/>
    <x v="0"/>
    <x v="29"/>
    <x v="31"/>
    <x v="29"/>
    <x v="0"/>
    <x v="29"/>
    <x v="29"/>
    <x v="0"/>
    <x v="29"/>
    <x v="29"/>
    <x v="32"/>
    <x v="32"/>
  </r>
  <r>
    <x v="33"/>
    <x v="26"/>
    <x v="0"/>
    <x v="23"/>
    <x v="22"/>
    <x v="33"/>
    <x v="0"/>
    <x v="26"/>
    <x v="4"/>
    <x v="30"/>
    <x v="1"/>
    <x v="0"/>
    <x v="30"/>
    <x v="32"/>
    <x v="30"/>
    <x v="0"/>
    <x v="30"/>
    <x v="30"/>
    <x v="0"/>
    <x v="30"/>
    <x v="30"/>
    <x v="33"/>
    <x v="33"/>
  </r>
  <r>
    <x v="34"/>
    <x v="5"/>
    <x v="0"/>
    <x v="1"/>
    <x v="8"/>
    <x v="34"/>
    <x v="0"/>
    <x v="27"/>
    <x v="2"/>
    <x v="31"/>
    <x v="0"/>
    <x v="0"/>
    <x v="31"/>
    <x v="33"/>
    <x v="31"/>
    <x v="0"/>
    <x v="31"/>
    <x v="31"/>
    <x v="0"/>
    <x v="31"/>
    <x v="31"/>
    <x v="34"/>
    <x v="34"/>
  </r>
  <r>
    <x v="35"/>
    <x v="5"/>
    <x v="0"/>
    <x v="24"/>
    <x v="23"/>
    <x v="35"/>
    <x v="0"/>
    <x v="5"/>
    <x v="2"/>
    <x v="5"/>
    <x v="0"/>
    <x v="0"/>
    <x v="5"/>
    <x v="34"/>
    <x v="5"/>
    <x v="0"/>
    <x v="5"/>
    <x v="5"/>
    <x v="0"/>
    <x v="5"/>
    <x v="32"/>
    <x v="35"/>
    <x v="35"/>
  </r>
  <r>
    <x v="36"/>
    <x v="27"/>
    <x v="0"/>
    <x v="25"/>
    <x v="24"/>
    <x v="36"/>
    <x v="0"/>
    <x v="3"/>
    <x v="5"/>
    <x v="32"/>
    <x v="0"/>
    <x v="0"/>
    <x v="32"/>
    <x v="35"/>
    <x v="32"/>
    <x v="0"/>
    <x v="32"/>
    <x v="32"/>
    <x v="0"/>
    <x v="32"/>
    <x v="33"/>
    <x v="36"/>
    <x v="36"/>
  </r>
  <r>
    <x v="37"/>
    <x v="28"/>
    <x v="0"/>
    <x v="1"/>
    <x v="8"/>
    <x v="37"/>
    <x v="0"/>
    <x v="27"/>
    <x v="1"/>
    <x v="33"/>
    <x v="0"/>
    <x v="0"/>
    <x v="33"/>
    <x v="36"/>
    <x v="33"/>
    <x v="0"/>
    <x v="33"/>
    <x v="33"/>
    <x v="0"/>
    <x v="33"/>
    <x v="34"/>
    <x v="37"/>
    <x v="37"/>
  </r>
  <r>
    <x v="38"/>
    <x v="29"/>
    <x v="1"/>
    <x v="26"/>
    <x v="25"/>
    <x v="38"/>
    <x v="0"/>
    <x v="28"/>
    <x v="0"/>
    <x v="34"/>
    <x v="1"/>
    <x v="0"/>
    <x v="34"/>
    <x v="37"/>
    <x v="34"/>
    <x v="0"/>
    <x v="34"/>
    <x v="34"/>
    <x v="0"/>
    <x v="34"/>
    <x v="35"/>
    <x v="38"/>
    <x v="38"/>
  </r>
  <r>
    <x v="39"/>
    <x v="30"/>
    <x v="0"/>
    <x v="16"/>
    <x v="20"/>
    <x v="39"/>
    <x v="0"/>
    <x v="24"/>
    <x v="0"/>
    <x v="35"/>
    <x v="0"/>
    <x v="0"/>
    <x v="35"/>
    <x v="38"/>
    <x v="35"/>
    <x v="0"/>
    <x v="35"/>
    <x v="35"/>
    <x v="0"/>
    <x v="35"/>
    <x v="36"/>
    <x v="39"/>
    <x v="39"/>
  </r>
  <r>
    <x v="40"/>
    <x v="23"/>
    <x v="0"/>
    <x v="27"/>
    <x v="26"/>
    <x v="40"/>
    <x v="0"/>
    <x v="20"/>
    <x v="6"/>
    <x v="36"/>
    <x v="0"/>
    <x v="1"/>
    <x v="36"/>
    <x v="39"/>
    <x v="36"/>
    <x v="0"/>
    <x v="36"/>
    <x v="36"/>
    <x v="0"/>
    <x v="36"/>
    <x v="37"/>
    <x v="40"/>
    <x v="40"/>
  </r>
  <r>
    <x v="41"/>
    <x v="31"/>
    <x v="1"/>
    <x v="28"/>
    <x v="27"/>
    <x v="41"/>
    <x v="0"/>
    <x v="1"/>
    <x v="4"/>
    <x v="37"/>
    <x v="1"/>
    <x v="0"/>
    <x v="37"/>
    <x v="40"/>
    <x v="37"/>
    <x v="0"/>
    <x v="37"/>
    <x v="37"/>
    <x v="0"/>
    <x v="37"/>
    <x v="38"/>
    <x v="41"/>
    <x v="41"/>
  </r>
  <r>
    <x v="42"/>
    <x v="0"/>
    <x v="0"/>
    <x v="0"/>
    <x v="0"/>
    <x v="0"/>
    <x v="0"/>
    <x v="0"/>
    <x v="0"/>
    <x v="0"/>
    <x v="0"/>
    <x v="0"/>
    <x v="0"/>
    <x v="41"/>
    <x v="0"/>
    <x v="0"/>
    <x v="0"/>
    <x v="0"/>
    <x v="0"/>
    <x v="0"/>
    <x v="0"/>
    <x v="42"/>
    <x v="42"/>
  </r>
  <r>
    <x v="43"/>
    <x v="32"/>
    <x v="0"/>
    <x v="29"/>
    <x v="28"/>
    <x v="42"/>
    <x v="0"/>
    <x v="16"/>
    <x v="4"/>
    <x v="38"/>
    <x v="1"/>
    <x v="0"/>
    <x v="38"/>
    <x v="42"/>
    <x v="38"/>
    <x v="0"/>
    <x v="38"/>
    <x v="38"/>
    <x v="0"/>
    <x v="38"/>
    <x v="39"/>
    <x v="43"/>
    <x v="43"/>
  </r>
  <r>
    <x v="44"/>
    <x v="33"/>
    <x v="0"/>
    <x v="18"/>
    <x v="17"/>
    <x v="23"/>
    <x v="2"/>
    <x v="20"/>
    <x v="1"/>
    <x v="20"/>
    <x v="0"/>
    <x v="0"/>
    <x v="20"/>
    <x v="43"/>
    <x v="20"/>
    <x v="0"/>
    <x v="20"/>
    <x v="20"/>
    <x v="0"/>
    <x v="20"/>
    <x v="20"/>
    <x v="44"/>
    <x v="44"/>
  </r>
  <r>
    <x v="45"/>
    <x v="34"/>
    <x v="0"/>
    <x v="30"/>
    <x v="8"/>
    <x v="43"/>
    <x v="0"/>
    <x v="29"/>
    <x v="8"/>
    <x v="39"/>
    <x v="0"/>
    <x v="2"/>
    <x v="39"/>
    <x v="44"/>
    <x v="39"/>
    <x v="0"/>
    <x v="39"/>
    <x v="39"/>
    <x v="0"/>
    <x v="39"/>
    <x v="40"/>
    <x v="45"/>
    <x v="45"/>
  </r>
  <r>
    <x v="46"/>
    <x v="35"/>
    <x v="0"/>
    <x v="31"/>
    <x v="29"/>
    <x v="44"/>
    <x v="0"/>
    <x v="30"/>
    <x v="3"/>
    <x v="40"/>
    <x v="0"/>
    <x v="0"/>
    <x v="40"/>
    <x v="45"/>
    <x v="40"/>
    <x v="0"/>
    <x v="40"/>
    <x v="40"/>
    <x v="0"/>
    <x v="40"/>
    <x v="41"/>
    <x v="46"/>
    <x v="46"/>
  </r>
  <r>
    <x v="47"/>
    <x v="36"/>
    <x v="1"/>
    <x v="32"/>
    <x v="30"/>
    <x v="45"/>
    <x v="1"/>
    <x v="31"/>
    <x v="5"/>
    <x v="10"/>
    <x v="1"/>
    <x v="0"/>
    <x v="10"/>
    <x v="46"/>
    <x v="10"/>
    <x v="0"/>
    <x v="10"/>
    <x v="10"/>
    <x v="0"/>
    <x v="10"/>
    <x v="10"/>
    <x v="47"/>
    <x v="47"/>
  </r>
  <r>
    <x v="48"/>
    <x v="37"/>
    <x v="1"/>
    <x v="0"/>
    <x v="8"/>
    <x v="46"/>
    <x v="0"/>
    <x v="13"/>
    <x v="9"/>
    <x v="41"/>
    <x v="0"/>
    <x v="0"/>
    <x v="41"/>
    <x v="47"/>
    <x v="41"/>
    <x v="0"/>
    <x v="41"/>
    <x v="41"/>
    <x v="0"/>
    <x v="41"/>
    <x v="42"/>
    <x v="48"/>
    <x v="48"/>
  </r>
  <r>
    <x v="49"/>
    <x v="38"/>
    <x v="0"/>
    <x v="1"/>
    <x v="31"/>
    <x v="47"/>
    <x v="1"/>
    <x v="8"/>
    <x v="0"/>
    <x v="42"/>
    <x v="0"/>
    <x v="0"/>
    <x v="42"/>
    <x v="48"/>
    <x v="42"/>
    <x v="0"/>
    <x v="42"/>
    <x v="42"/>
    <x v="0"/>
    <x v="42"/>
    <x v="43"/>
    <x v="49"/>
    <x v="49"/>
  </r>
  <r>
    <x v="50"/>
    <x v="39"/>
    <x v="0"/>
    <x v="33"/>
    <x v="32"/>
    <x v="48"/>
    <x v="0"/>
    <x v="32"/>
    <x v="5"/>
    <x v="43"/>
    <x v="1"/>
    <x v="0"/>
    <x v="43"/>
    <x v="49"/>
    <x v="43"/>
    <x v="0"/>
    <x v="43"/>
    <x v="43"/>
    <x v="0"/>
    <x v="43"/>
    <x v="44"/>
    <x v="50"/>
    <x v="50"/>
  </r>
  <r>
    <x v="51"/>
    <x v="38"/>
    <x v="0"/>
    <x v="21"/>
    <x v="33"/>
    <x v="49"/>
    <x v="1"/>
    <x v="0"/>
    <x v="0"/>
    <x v="42"/>
    <x v="0"/>
    <x v="0"/>
    <x v="42"/>
    <x v="50"/>
    <x v="42"/>
    <x v="0"/>
    <x v="42"/>
    <x v="42"/>
    <x v="0"/>
    <x v="42"/>
    <x v="43"/>
    <x v="51"/>
    <x v="51"/>
  </r>
  <r>
    <x v="52"/>
    <x v="40"/>
    <x v="0"/>
    <x v="34"/>
    <x v="34"/>
    <x v="50"/>
    <x v="0"/>
    <x v="33"/>
    <x v="4"/>
    <x v="44"/>
    <x v="0"/>
    <x v="0"/>
    <x v="44"/>
    <x v="51"/>
    <x v="44"/>
    <x v="0"/>
    <x v="44"/>
    <x v="44"/>
    <x v="0"/>
    <x v="44"/>
    <x v="45"/>
    <x v="52"/>
    <x v="52"/>
  </r>
  <r>
    <x v="53"/>
    <x v="41"/>
    <x v="1"/>
    <x v="35"/>
    <x v="35"/>
    <x v="51"/>
    <x v="0"/>
    <x v="18"/>
    <x v="0"/>
    <x v="45"/>
    <x v="1"/>
    <x v="0"/>
    <x v="45"/>
    <x v="52"/>
    <x v="45"/>
    <x v="0"/>
    <x v="45"/>
    <x v="45"/>
    <x v="0"/>
    <x v="45"/>
    <x v="46"/>
    <x v="53"/>
    <x v="53"/>
  </r>
  <r>
    <x v="54"/>
    <x v="1"/>
    <x v="0"/>
    <x v="1"/>
    <x v="1"/>
    <x v="52"/>
    <x v="1"/>
    <x v="1"/>
    <x v="3"/>
    <x v="46"/>
    <x v="1"/>
    <x v="0"/>
    <x v="46"/>
    <x v="53"/>
    <x v="46"/>
    <x v="0"/>
    <x v="46"/>
    <x v="46"/>
    <x v="0"/>
    <x v="46"/>
    <x v="47"/>
    <x v="54"/>
    <x v="54"/>
  </r>
  <r>
    <x v="55"/>
    <x v="42"/>
    <x v="1"/>
    <x v="36"/>
    <x v="6"/>
    <x v="53"/>
    <x v="1"/>
    <x v="34"/>
    <x v="7"/>
    <x v="47"/>
    <x v="0"/>
    <x v="0"/>
    <x v="47"/>
    <x v="54"/>
    <x v="47"/>
    <x v="0"/>
    <x v="47"/>
    <x v="47"/>
    <x v="0"/>
    <x v="47"/>
    <x v="48"/>
    <x v="55"/>
    <x v="55"/>
  </r>
  <r>
    <x v="56"/>
    <x v="43"/>
    <x v="0"/>
    <x v="37"/>
    <x v="36"/>
    <x v="54"/>
    <x v="0"/>
    <x v="34"/>
    <x v="0"/>
    <x v="8"/>
    <x v="0"/>
    <x v="0"/>
    <x v="8"/>
    <x v="55"/>
    <x v="8"/>
    <x v="0"/>
    <x v="8"/>
    <x v="8"/>
    <x v="0"/>
    <x v="8"/>
    <x v="8"/>
    <x v="56"/>
    <x v="56"/>
  </r>
  <r>
    <x v="57"/>
    <x v="21"/>
    <x v="1"/>
    <x v="38"/>
    <x v="37"/>
    <x v="55"/>
    <x v="0"/>
    <x v="35"/>
    <x v="0"/>
    <x v="23"/>
    <x v="1"/>
    <x v="0"/>
    <x v="23"/>
    <x v="56"/>
    <x v="23"/>
    <x v="0"/>
    <x v="23"/>
    <x v="23"/>
    <x v="0"/>
    <x v="23"/>
    <x v="23"/>
    <x v="57"/>
    <x v="57"/>
  </r>
  <r>
    <x v="58"/>
    <x v="44"/>
    <x v="0"/>
    <x v="39"/>
    <x v="38"/>
    <x v="56"/>
    <x v="0"/>
    <x v="36"/>
    <x v="0"/>
    <x v="48"/>
    <x v="0"/>
    <x v="0"/>
    <x v="48"/>
    <x v="57"/>
    <x v="48"/>
    <x v="0"/>
    <x v="48"/>
    <x v="48"/>
    <x v="0"/>
    <x v="48"/>
    <x v="49"/>
    <x v="58"/>
    <x v="58"/>
  </r>
  <r>
    <x v="59"/>
    <x v="4"/>
    <x v="0"/>
    <x v="3"/>
    <x v="1"/>
    <x v="57"/>
    <x v="1"/>
    <x v="37"/>
    <x v="4"/>
    <x v="49"/>
    <x v="0"/>
    <x v="0"/>
    <x v="49"/>
    <x v="58"/>
    <x v="49"/>
    <x v="0"/>
    <x v="49"/>
    <x v="49"/>
    <x v="0"/>
    <x v="49"/>
    <x v="50"/>
    <x v="59"/>
    <x v="59"/>
  </r>
  <r>
    <x v="60"/>
    <x v="45"/>
    <x v="1"/>
    <x v="21"/>
    <x v="10"/>
    <x v="58"/>
    <x v="0"/>
    <x v="38"/>
    <x v="7"/>
    <x v="50"/>
    <x v="0"/>
    <x v="0"/>
    <x v="50"/>
    <x v="59"/>
    <x v="50"/>
    <x v="0"/>
    <x v="50"/>
    <x v="50"/>
    <x v="0"/>
    <x v="50"/>
    <x v="51"/>
    <x v="60"/>
    <x v="60"/>
  </r>
  <r>
    <x v="61"/>
    <x v="46"/>
    <x v="1"/>
    <x v="40"/>
    <x v="39"/>
    <x v="59"/>
    <x v="0"/>
    <x v="39"/>
    <x v="4"/>
    <x v="51"/>
    <x v="1"/>
    <x v="0"/>
    <x v="51"/>
    <x v="60"/>
    <x v="51"/>
    <x v="0"/>
    <x v="51"/>
    <x v="51"/>
    <x v="0"/>
    <x v="51"/>
    <x v="52"/>
    <x v="61"/>
    <x v="61"/>
  </r>
  <r>
    <x v="62"/>
    <x v="47"/>
    <x v="0"/>
    <x v="41"/>
    <x v="8"/>
    <x v="60"/>
    <x v="0"/>
    <x v="40"/>
    <x v="1"/>
    <x v="52"/>
    <x v="0"/>
    <x v="0"/>
    <x v="52"/>
    <x v="61"/>
    <x v="52"/>
    <x v="0"/>
    <x v="52"/>
    <x v="52"/>
    <x v="0"/>
    <x v="52"/>
    <x v="53"/>
    <x v="62"/>
    <x v="62"/>
  </r>
  <r>
    <x v="63"/>
    <x v="23"/>
    <x v="0"/>
    <x v="2"/>
    <x v="40"/>
    <x v="61"/>
    <x v="0"/>
    <x v="4"/>
    <x v="0"/>
    <x v="53"/>
    <x v="0"/>
    <x v="0"/>
    <x v="53"/>
    <x v="62"/>
    <x v="53"/>
    <x v="0"/>
    <x v="53"/>
    <x v="53"/>
    <x v="0"/>
    <x v="53"/>
    <x v="54"/>
    <x v="63"/>
    <x v="63"/>
  </r>
  <r>
    <x v="64"/>
    <x v="48"/>
    <x v="1"/>
    <x v="13"/>
    <x v="13"/>
    <x v="62"/>
    <x v="0"/>
    <x v="15"/>
    <x v="0"/>
    <x v="54"/>
    <x v="1"/>
    <x v="0"/>
    <x v="54"/>
    <x v="63"/>
    <x v="54"/>
    <x v="0"/>
    <x v="54"/>
    <x v="54"/>
    <x v="0"/>
    <x v="54"/>
    <x v="55"/>
    <x v="64"/>
    <x v="64"/>
  </r>
  <r>
    <x v="65"/>
    <x v="36"/>
    <x v="1"/>
    <x v="32"/>
    <x v="41"/>
    <x v="63"/>
    <x v="0"/>
    <x v="38"/>
    <x v="5"/>
    <x v="10"/>
    <x v="0"/>
    <x v="0"/>
    <x v="10"/>
    <x v="64"/>
    <x v="10"/>
    <x v="0"/>
    <x v="10"/>
    <x v="10"/>
    <x v="0"/>
    <x v="10"/>
    <x v="10"/>
    <x v="65"/>
    <x v="65"/>
  </r>
  <r>
    <x v="66"/>
    <x v="4"/>
    <x v="0"/>
    <x v="42"/>
    <x v="3"/>
    <x v="64"/>
    <x v="0"/>
    <x v="33"/>
    <x v="3"/>
    <x v="55"/>
    <x v="0"/>
    <x v="0"/>
    <x v="55"/>
    <x v="65"/>
    <x v="55"/>
    <x v="0"/>
    <x v="55"/>
    <x v="55"/>
    <x v="0"/>
    <x v="55"/>
    <x v="56"/>
    <x v="66"/>
    <x v="66"/>
  </r>
  <r>
    <x v="67"/>
    <x v="19"/>
    <x v="1"/>
    <x v="43"/>
    <x v="42"/>
    <x v="65"/>
    <x v="0"/>
    <x v="41"/>
    <x v="4"/>
    <x v="56"/>
    <x v="1"/>
    <x v="0"/>
    <x v="56"/>
    <x v="66"/>
    <x v="56"/>
    <x v="0"/>
    <x v="56"/>
    <x v="56"/>
    <x v="0"/>
    <x v="56"/>
    <x v="57"/>
    <x v="67"/>
    <x v="67"/>
  </r>
  <r>
    <x v="68"/>
    <x v="49"/>
    <x v="1"/>
    <x v="44"/>
    <x v="43"/>
    <x v="66"/>
    <x v="0"/>
    <x v="41"/>
    <x v="0"/>
    <x v="57"/>
    <x v="1"/>
    <x v="0"/>
    <x v="57"/>
    <x v="67"/>
    <x v="57"/>
    <x v="0"/>
    <x v="57"/>
    <x v="57"/>
    <x v="0"/>
    <x v="57"/>
    <x v="58"/>
    <x v="68"/>
    <x v="68"/>
  </r>
  <r>
    <x v="69"/>
    <x v="36"/>
    <x v="0"/>
    <x v="9"/>
    <x v="11"/>
    <x v="67"/>
    <x v="0"/>
    <x v="12"/>
    <x v="4"/>
    <x v="58"/>
    <x v="0"/>
    <x v="0"/>
    <x v="58"/>
    <x v="68"/>
    <x v="58"/>
    <x v="0"/>
    <x v="58"/>
    <x v="58"/>
    <x v="0"/>
    <x v="58"/>
    <x v="59"/>
    <x v="69"/>
    <x v="69"/>
  </r>
  <r>
    <x v="70"/>
    <x v="50"/>
    <x v="0"/>
    <x v="12"/>
    <x v="12"/>
    <x v="68"/>
    <x v="0"/>
    <x v="4"/>
    <x v="6"/>
    <x v="59"/>
    <x v="0"/>
    <x v="1"/>
    <x v="59"/>
    <x v="69"/>
    <x v="59"/>
    <x v="0"/>
    <x v="59"/>
    <x v="59"/>
    <x v="0"/>
    <x v="59"/>
    <x v="60"/>
    <x v="70"/>
    <x v="70"/>
  </r>
  <r>
    <x v="71"/>
    <x v="51"/>
    <x v="0"/>
    <x v="12"/>
    <x v="22"/>
    <x v="69"/>
    <x v="0"/>
    <x v="21"/>
    <x v="3"/>
    <x v="60"/>
    <x v="1"/>
    <x v="0"/>
    <x v="60"/>
    <x v="70"/>
    <x v="60"/>
    <x v="0"/>
    <x v="60"/>
    <x v="60"/>
    <x v="0"/>
    <x v="60"/>
    <x v="61"/>
    <x v="71"/>
    <x v="71"/>
  </r>
  <r>
    <x v="72"/>
    <x v="52"/>
    <x v="1"/>
    <x v="45"/>
    <x v="44"/>
    <x v="70"/>
    <x v="0"/>
    <x v="42"/>
    <x v="0"/>
    <x v="54"/>
    <x v="1"/>
    <x v="0"/>
    <x v="54"/>
    <x v="71"/>
    <x v="54"/>
    <x v="0"/>
    <x v="54"/>
    <x v="54"/>
    <x v="0"/>
    <x v="54"/>
    <x v="55"/>
    <x v="72"/>
    <x v="72"/>
  </r>
  <r>
    <x v="73"/>
    <x v="53"/>
    <x v="0"/>
    <x v="46"/>
    <x v="6"/>
    <x v="71"/>
    <x v="1"/>
    <x v="36"/>
    <x v="1"/>
    <x v="61"/>
    <x v="0"/>
    <x v="0"/>
    <x v="61"/>
    <x v="72"/>
    <x v="61"/>
    <x v="0"/>
    <x v="61"/>
    <x v="61"/>
    <x v="0"/>
    <x v="61"/>
    <x v="62"/>
    <x v="73"/>
    <x v="73"/>
  </r>
  <r>
    <x v="74"/>
    <x v="13"/>
    <x v="0"/>
    <x v="0"/>
    <x v="8"/>
    <x v="72"/>
    <x v="0"/>
    <x v="13"/>
    <x v="3"/>
    <x v="62"/>
    <x v="0"/>
    <x v="0"/>
    <x v="62"/>
    <x v="73"/>
    <x v="62"/>
    <x v="0"/>
    <x v="62"/>
    <x v="62"/>
    <x v="0"/>
    <x v="62"/>
    <x v="63"/>
    <x v="74"/>
    <x v="74"/>
  </r>
  <r>
    <x v="75"/>
    <x v="54"/>
    <x v="0"/>
    <x v="1"/>
    <x v="6"/>
    <x v="73"/>
    <x v="1"/>
    <x v="13"/>
    <x v="3"/>
    <x v="63"/>
    <x v="0"/>
    <x v="0"/>
    <x v="63"/>
    <x v="74"/>
    <x v="63"/>
    <x v="0"/>
    <x v="63"/>
    <x v="63"/>
    <x v="0"/>
    <x v="63"/>
    <x v="64"/>
    <x v="75"/>
    <x v="75"/>
  </r>
  <r>
    <x v="76"/>
    <x v="24"/>
    <x v="0"/>
    <x v="21"/>
    <x v="4"/>
    <x v="74"/>
    <x v="1"/>
    <x v="10"/>
    <x v="1"/>
    <x v="64"/>
    <x v="0"/>
    <x v="0"/>
    <x v="64"/>
    <x v="75"/>
    <x v="64"/>
    <x v="0"/>
    <x v="64"/>
    <x v="64"/>
    <x v="0"/>
    <x v="64"/>
    <x v="65"/>
    <x v="76"/>
    <x v="76"/>
  </r>
  <r>
    <x v="77"/>
    <x v="55"/>
    <x v="1"/>
    <x v="47"/>
    <x v="45"/>
    <x v="75"/>
    <x v="0"/>
    <x v="6"/>
    <x v="3"/>
    <x v="65"/>
    <x v="0"/>
    <x v="0"/>
    <x v="65"/>
    <x v="76"/>
    <x v="65"/>
    <x v="0"/>
    <x v="65"/>
    <x v="65"/>
    <x v="0"/>
    <x v="65"/>
    <x v="66"/>
    <x v="77"/>
    <x v="77"/>
  </r>
  <r>
    <x v="78"/>
    <x v="56"/>
    <x v="0"/>
    <x v="27"/>
    <x v="6"/>
    <x v="76"/>
    <x v="1"/>
    <x v="30"/>
    <x v="2"/>
    <x v="66"/>
    <x v="0"/>
    <x v="0"/>
    <x v="66"/>
    <x v="77"/>
    <x v="66"/>
    <x v="0"/>
    <x v="66"/>
    <x v="66"/>
    <x v="0"/>
    <x v="66"/>
    <x v="67"/>
    <x v="78"/>
    <x v="78"/>
  </r>
  <r>
    <x v="79"/>
    <x v="57"/>
    <x v="1"/>
    <x v="48"/>
    <x v="46"/>
    <x v="77"/>
    <x v="0"/>
    <x v="0"/>
    <x v="1"/>
    <x v="67"/>
    <x v="0"/>
    <x v="0"/>
    <x v="67"/>
    <x v="78"/>
    <x v="67"/>
    <x v="0"/>
    <x v="67"/>
    <x v="67"/>
    <x v="0"/>
    <x v="67"/>
    <x v="68"/>
    <x v="79"/>
    <x v="79"/>
  </r>
  <r>
    <x v="80"/>
    <x v="58"/>
    <x v="0"/>
    <x v="0"/>
    <x v="0"/>
    <x v="0"/>
    <x v="0"/>
    <x v="0"/>
    <x v="0"/>
    <x v="0"/>
    <x v="0"/>
    <x v="0"/>
    <x v="0"/>
    <x v="79"/>
    <x v="0"/>
    <x v="0"/>
    <x v="0"/>
    <x v="0"/>
    <x v="0"/>
    <x v="0"/>
    <x v="69"/>
    <x v="80"/>
    <x v="80"/>
  </r>
  <r>
    <x v="81"/>
    <x v="59"/>
    <x v="0"/>
    <x v="41"/>
    <x v="47"/>
    <x v="78"/>
    <x v="1"/>
    <x v="15"/>
    <x v="1"/>
    <x v="20"/>
    <x v="1"/>
    <x v="0"/>
    <x v="20"/>
    <x v="80"/>
    <x v="20"/>
    <x v="0"/>
    <x v="20"/>
    <x v="20"/>
    <x v="0"/>
    <x v="20"/>
    <x v="70"/>
    <x v="81"/>
    <x v="81"/>
  </r>
  <r>
    <x v="82"/>
    <x v="60"/>
    <x v="1"/>
    <x v="49"/>
    <x v="48"/>
    <x v="79"/>
    <x v="0"/>
    <x v="33"/>
    <x v="10"/>
    <x v="68"/>
    <x v="0"/>
    <x v="2"/>
    <x v="68"/>
    <x v="81"/>
    <x v="68"/>
    <x v="0"/>
    <x v="68"/>
    <x v="68"/>
    <x v="0"/>
    <x v="68"/>
    <x v="71"/>
    <x v="82"/>
    <x v="82"/>
  </r>
  <r>
    <x v="83"/>
    <x v="61"/>
    <x v="0"/>
    <x v="8"/>
    <x v="10"/>
    <x v="80"/>
    <x v="0"/>
    <x v="11"/>
    <x v="5"/>
    <x v="69"/>
    <x v="0"/>
    <x v="0"/>
    <x v="69"/>
    <x v="82"/>
    <x v="69"/>
    <x v="0"/>
    <x v="69"/>
    <x v="69"/>
    <x v="0"/>
    <x v="69"/>
    <x v="72"/>
    <x v="83"/>
    <x v="83"/>
  </r>
  <r>
    <x v="84"/>
    <x v="58"/>
    <x v="0"/>
    <x v="50"/>
    <x v="49"/>
    <x v="81"/>
    <x v="0"/>
    <x v="43"/>
    <x v="0"/>
    <x v="70"/>
    <x v="0"/>
    <x v="0"/>
    <x v="70"/>
    <x v="83"/>
    <x v="70"/>
    <x v="0"/>
    <x v="70"/>
    <x v="70"/>
    <x v="0"/>
    <x v="70"/>
    <x v="73"/>
    <x v="84"/>
    <x v="84"/>
  </r>
  <r>
    <x v="85"/>
    <x v="62"/>
    <x v="1"/>
    <x v="51"/>
    <x v="50"/>
    <x v="82"/>
    <x v="0"/>
    <x v="23"/>
    <x v="0"/>
    <x v="34"/>
    <x v="1"/>
    <x v="0"/>
    <x v="34"/>
    <x v="84"/>
    <x v="34"/>
    <x v="0"/>
    <x v="34"/>
    <x v="34"/>
    <x v="0"/>
    <x v="34"/>
    <x v="35"/>
    <x v="85"/>
    <x v="85"/>
  </r>
  <r>
    <x v="86"/>
    <x v="63"/>
    <x v="1"/>
    <x v="52"/>
    <x v="51"/>
    <x v="83"/>
    <x v="0"/>
    <x v="44"/>
    <x v="4"/>
    <x v="21"/>
    <x v="1"/>
    <x v="0"/>
    <x v="21"/>
    <x v="85"/>
    <x v="21"/>
    <x v="0"/>
    <x v="21"/>
    <x v="21"/>
    <x v="0"/>
    <x v="21"/>
    <x v="21"/>
    <x v="86"/>
    <x v="86"/>
  </r>
  <r>
    <x v="87"/>
    <x v="46"/>
    <x v="1"/>
    <x v="53"/>
    <x v="52"/>
    <x v="84"/>
    <x v="0"/>
    <x v="19"/>
    <x v="4"/>
    <x v="51"/>
    <x v="1"/>
    <x v="0"/>
    <x v="51"/>
    <x v="86"/>
    <x v="51"/>
    <x v="0"/>
    <x v="51"/>
    <x v="51"/>
    <x v="0"/>
    <x v="51"/>
    <x v="52"/>
    <x v="87"/>
    <x v="87"/>
  </r>
  <r>
    <x v="88"/>
    <x v="64"/>
    <x v="0"/>
    <x v="1"/>
    <x v="8"/>
    <x v="85"/>
    <x v="0"/>
    <x v="27"/>
    <x v="6"/>
    <x v="71"/>
    <x v="0"/>
    <x v="1"/>
    <x v="71"/>
    <x v="87"/>
    <x v="71"/>
    <x v="0"/>
    <x v="71"/>
    <x v="71"/>
    <x v="0"/>
    <x v="71"/>
    <x v="74"/>
    <x v="88"/>
    <x v="88"/>
  </r>
  <r>
    <x v="89"/>
    <x v="0"/>
    <x v="0"/>
    <x v="37"/>
    <x v="20"/>
    <x v="86"/>
    <x v="0"/>
    <x v="45"/>
    <x v="0"/>
    <x v="0"/>
    <x v="0"/>
    <x v="0"/>
    <x v="0"/>
    <x v="41"/>
    <x v="0"/>
    <x v="0"/>
    <x v="0"/>
    <x v="0"/>
    <x v="0"/>
    <x v="0"/>
    <x v="75"/>
    <x v="89"/>
    <x v="89"/>
  </r>
  <r>
    <x v="90"/>
    <x v="65"/>
    <x v="0"/>
    <x v="54"/>
    <x v="53"/>
    <x v="87"/>
    <x v="0"/>
    <x v="46"/>
    <x v="9"/>
    <x v="72"/>
    <x v="0"/>
    <x v="0"/>
    <x v="72"/>
    <x v="88"/>
    <x v="72"/>
    <x v="0"/>
    <x v="72"/>
    <x v="72"/>
    <x v="0"/>
    <x v="72"/>
    <x v="76"/>
    <x v="90"/>
    <x v="90"/>
  </r>
  <r>
    <x v="91"/>
    <x v="62"/>
    <x v="1"/>
    <x v="55"/>
    <x v="54"/>
    <x v="88"/>
    <x v="0"/>
    <x v="47"/>
    <x v="0"/>
    <x v="23"/>
    <x v="1"/>
    <x v="0"/>
    <x v="23"/>
    <x v="89"/>
    <x v="23"/>
    <x v="0"/>
    <x v="23"/>
    <x v="23"/>
    <x v="0"/>
    <x v="23"/>
    <x v="23"/>
    <x v="91"/>
    <x v="91"/>
  </r>
  <r>
    <x v="92"/>
    <x v="3"/>
    <x v="0"/>
    <x v="8"/>
    <x v="3"/>
    <x v="3"/>
    <x v="0"/>
    <x v="48"/>
    <x v="0"/>
    <x v="3"/>
    <x v="0"/>
    <x v="0"/>
    <x v="3"/>
    <x v="3"/>
    <x v="3"/>
    <x v="0"/>
    <x v="3"/>
    <x v="3"/>
    <x v="0"/>
    <x v="3"/>
    <x v="3"/>
    <x v="92"/>
    <x v="92"/>
  </r>
  <r>
    <x v="93"/>
    <x v="66"/>
    <x v="0"/>
    <x v="1"/>
    <x v="8"/>
    <x v="89"/>
    <x v="0"/>
    <x v="27"/>
    <x v="3"/>
    <x v="73"/>
    <x v="0"/>
    <x v="0"/>
    <x v="73"/>
    <x v="90"/>
    <x v="73"/>
    <x v="0"/>
    <x v="73"/>
    <x v="73"/>
    <x v="0"/>
    <x v="73"/>
    <x v="77"/>
    <x v="93"/>
    <x v="93"/>
  </r>
  <r>
    <x v="94"/>
    <x v="67"/>
    <x v="1"/>
    <x v="56"/>
    <x v="51"/>
    <x v="90"/>
    <x v="0"/>
    <x v="34"/>
    <x v="0"/>
    <x v="74"/>
    <x v="0"/>
    <x v="0"/>
    <x v="74"/>
    <x v="91"/>
    <x v="74"/>
    <x v="0"/>
    <x v="74"/>
    <x v="74"/>
    <x v="0"/>
    <x v="74"/>
    <x v="78"/>
    <x v="94"/>
    <x v="94"/>
  </r>
  <r>
    <x v="95"/>
    <x v="68"/>
    <x v="0"/>
    <x v="57"/>
    <x v="1"/>
    <x v="91"/>
    <x v="1"/>
    <x v="49"/>
    <x v="7"/>
    <x v="75"/>
    <x v="1"/>
    <x v="0"/>
    <x v="75"/>
    <x v="92"/>
    <x v="75"/>
    <x v="0"/>
    <x v="75"/>
    <x v="75"/>
    <x v="0"/>
    <x v="75"/>
    <x v="79"/>
    <x v="95"/>
    <x v="95"/>
  </r>
  <r>
    <x v="96"/>
    <x v="69"/>
    <x v="1"/>
    <x v="14"/>
    <x v="10"/>
    <x v="92"/>
    <x v="0"/>
    <x v="12"/>
    <x v="11"/>
    <x v="76"/>
    <x v="0"/>
    <x v="0"/>
    <x v="76"/>
    <x v="93"/>
    <x v="76"/>
    <x v="0"/>
    <x v="76"/>
    <x v="76"/>
    <x v="0"/>
    <x v="76"/>
    <x v="80"/>
    <x v="96"/>
    <x v="96"/>
  </r>
  <r>
    <x v="97"/>
    <x v="70"/>
    <x v="0"/>
    <x v="58"/>
    <x v="8"/>
    <x v="93"/>
    <x v="0"/>
    <x v="6"/>
    <x v="7"/>
    <x v="77"/>
    <x v="0"/>
    <x v="0"/>
    <x v="77"/>
    <x v="94"/>
    <x v="77"/>
    <x v="0"/>
    <x v="77"/>
    <x v="77"/>
    <x v="0"/>
    <x v="77"/>
    <x v="81"/>
    <x v="97"/>
    <x v="97"/>
  </r>
  <r>
    <x v="98"/>
    <x v="71"/>
    <x v="0"/>
    <x v="59"/>
    <x v="2"/>
    <x v="94"/>
    <x v="0"/>
    <x v="21"/>
    <x v="6"/>
    <x v="78"/>
    <x v="1"/>
    <x v="1"/>
    <x v="78"/>
    <x v="95"/>
    <x v="78"/>
    <x v="0"/>
    <x v="78"/>
    <x v="78"/>
    <x v="0"/>
    <x v="78"/>
    <x v="82"/>
    <x v="98"/>
    <x v="98"/>
  </r>
  <r>
    <x v="99"/>
    <x v="72"/>
    <x v="0"/>
    <x v="60"/>
    <x v="38"/>
    <x v="95"/>
    <x v="0"/>
    <x v="50"/>
    <x v="3"/>
    <x v="79"/>
    <x v="0"/>
    <x v="0"/>
    <x v="79"/>
    <x v="96"/>
    <x v="79"/>
    <x v="0"/>
    <x v="79"/>
    <x v="79"/>
    <x v="0"/>
    <x v="79"/>
    <x v="83"/>
    <x v="99"/>
    <x v="99"/>
  </r>
  <r>
    <x v="100"/>
    <x v="73"/>
    <x v="1"/>
    <x v="12"/>
    <x v="38"/>
    <x v="96"/>
    <x v="0"/>
    <x v="36"/>
    <x v="4"/>
    <x v="80"/>
    <x v="0"/>
    <x v="0"/>
    <x v="80"/>
    <x v="97"/>
    <x v="80"/>
    <x v="0"/>
    <x v="80"/>
    <x v="80"/>
    <x v="0"/>
    <x v="80"/>
    <x v="84"/>
    <x v="100"/>
    <x v="100"/>
  </r>
  <r>
    <x v="101"/>
    <x v="36"/>
    <x v="0"/>
    <x v="61"/>
    <x v="55"/>
    <x v="97"/>
    <x v="0"/>
    <x v="3"/>
    <x v="4"/>
    <x v="81"/>
    <x v="0"/>
    <x v="0"/>
    <x v="81"/>
    <x v="51"/>
    <x v="81"/>
    <x v="0"/>
    <x v="81"/>
    <x v="81"/>
    <x v="0"/>
    <x v="81"/>
    <x v="85"/>
    <x v="52"/>
    <x v="101"/>
  </r>
  <r>
    <x v="102"/>
    <x v="74"/>
    <x v="1"/>
    <x v="8"/>
    <x v="12"/>
    <x v="98"/>
    <x v="0"/>
    <x v="29"/>
    <x v="1"/>
    <x v="82"/>
    <x v="0"/>
    <x v="0"/>
    <x v="82"/>
    <x v="98"/>
    <x v="82"/>
    <x v="0"/>
    <x v="82"/>
    <x v="82"/>
    <x v="0"/>
    <x v="82"/>
    <x v="86"/>
    <x v="101"/>
    <x v="102"/>
  </r>
  <r>
    <x v="103"/>
    <x v="75"/>
    <x v="1"/>
    <x v="62"/>
    <x v="56"/>
    <x v="99"/>
    <x v="0"/>
    <x v="35"/>
    <x v="0"/>
    <x v="14"/>
    <x v="1"/>
    <x v="0"/>
    <x v="14"/>
    <x v="99"/>
    <x v="14"/>
    <x v="0"/>
    <x v="14"/>
    <x v="14"/>
    <x v="0"/>
    <x v="14"/>
    <x v="87"/>
    <x v="102"/>
    <x v="103"/>
  </r>
  <r>
    <x v="104"/>
    <x v="0"/>
    <x v="0"/>
    <x v="12"/>
    <x v="8"/>
    <x v="100"/>
    <x v="0"/>
    <x v="6"/>
    <x v="0"/>
    <x v="83"/>
    <x v="0"/>
    <x v="0"/>
    <x v="83"/>
    <x v="100"/>
    <x v="83"/>
    <x v="0"/>
    <x v="83"/>
    <x v="83"/>
    <x v="0"/>
    <x v="83"/>
    <x v="88"/>
    <x v="103"/>
    <x v="104"/>
  </r>
  <r>
    <x v="105"/>
    <x v="72"/>
    <x v="0"/>
    <x v="0"/>
    <x v="8"/>
    <x v="101"/>
    <x v="0"/>
    <x v="13"/>
    <x v="4"/>
    <x v="84"/>
    <x v="0"/>
    <x v="0"/>
    <x v="84"/>
    <x v="101"/>
    <x v="84"/>
    <x v="0"/>
    <x v="84"/>
    <x v="84"/>
    <x v="0"/>
    <x v="84"/>
    <x v="89"/>
    <x v="104"/>
    <x v="105"/>
  </r>
  <r>
    <x v="106"/>
    <x v="0"/>
    <x v="0"/>
    <x v="63"/>
    <x v="49"/>
    <x v="102"/>
    <x v="0"/>
    <x v="6"/>
    <x v="0"/>
    <x v="0"/>
    <x v="0"/>
    <x v="0"/>
    <x v="0"/>
    <x v="102"/>
    <x v="0"/>
    <x v="0"/>
    <x v="0"/>
    <x v="0"/>
    <x v="0"/>
    <x v="0"/>
    <x v="0"/>
    <x v="0"/>
    <x v="106"/>
  </r>
  <r>
    <x v="107"/>
    <x v="76"/>
    <x v="0"/>
    <x v="8"/>
    <x v="8"/>
    <x v="103"/>
    <x v="0"/>
    <x v="20"/>
    <x v="4"/>
    <x v="85"/>
    <x v="0"/>
    <x v="0"/>
    <x v="85"/>
    <x v="103"/>
    <x v="85"/>
    <x v="0"/>
    <x v="85"/>
    <x v="85"/>
    <x v="0"/>
    <x v="85"/>
    <x v="90"/>
    <x v="105"/>
    <x v="107"/>
  </r>
  <r>
    <x v="108"/>
    <x v="77"/>
    <x v="1"/>
    <x v="64"/>
    <x v="57"/>
    <x v="104"/>
    <x v="0"/>
    <x v="21"/>
    <x v="4"/>
    <x v="86"/>
    <x v="1"/>
    <x v="0"/>
    <x v="86"/>
    <x v="104"/>
    <x v="86"/>
    <x v="1"/>
    <x v="86"/>
    <x v="86"/>
    <x v="1"/>
    <x v="86"/>
    <x v="91"/>
    <x v="106"/>
    <x v="108"/>
  </r>
  <r>
    <x v="109"/>
    <x v="5"/>
    <x v="0"/>
    <x v="24"/>
    <x v="53"/>
    <x v="105"/>
    <x v="0"/>
    <x v="51"/>
    <x v="2"/>
    <x v="5"/>
    <x v="0"/>
    <x v="0"/>
    <x v="5"/>
    <x v="105"/>
    <x v="5"/>
    <x v="0"/>
    <x v="5"/>
    <x v="5"/>
    <x v="0"/>
    <x v="5"/>
    <x v="92"/>
    <x v="107"/>
    <x v="109"/>
  </r>
  <r>
    <x v="110"/>
    <x v="78"/>
    <x v="1"/>
    <x v="65"/>
    <x v="58"/>
    <x v="106"/>
    <x v="0"/>
    <x v="11"/>
    <x v="3"/>
    <x v="87"/>
    <x v="0"/>
    <x v="0"/>
    <x v="87"/>
    <x v="106"/>
    <x v="87"/>
    <x v="0"/>
    <x v="87"/>
    <x v="87"/>
    <x v="0"/>
    <x v="87"/>
    <x v="93"/>
    <x v="108"/>
    <x v="110"/>
  </r>
  <r>
    <x v="111"/>
    <x v="79"/>
    <x v="0"/>
    <x v="66"/>
    <x v="8"/>
    <x v="29"/>
    <x v="0"/>
    <x v="25"/>
    <x v="4"/>
    <x v="26"/>
    <x v="0"/>
    <x v="0"/>
    <x v="26"/>
    <x v="107"/>
    <x v="26"/>
    <x v="0"/>
    <x v="26"/>
    <x v="26"/>
    <x v="0"/>
    <x v="26"/>
    <x v="26"/>
    <x v="109"/>
    <x v="111"/>
  </r>
  <r>
    <x v="112"/>
    <x v="14"/>
    <x v="1"/>
    <x v="67"/>
    <x v="59"/>
    <x v="107"/>
    <x v="0"/>
    <x v="9"/>
    <x v="4"/>
    <x v="88"/>
    <x v="1"/>
    <x v="0"/>
    <x v="88"/>
    <x v="108"/>
    <x v="88"/>
    <x v="0"/>
    <x v="88"/>
    <x v="88"/>
    <x v="0"/>
    <x v="88"/>
    <x v="94"/>
    <x v="110"/>
    <x v="112"/>
  </r>
  <r>
    <x v="113"/>
    <x v="13"/>
    <x v="0"/>
    <x v="0"/>
    <x v="8"/>
    <x v="72"/>
    <x v="0"/>
    <x v="13"/>
    <x v="3"/>
    <x v="62"/>
    <x v="0"/>
    <x v="0"/>
    <x v="62"/>
    <x v="109"/>
    <x v="62"/>
    <x v="0"/>
    <x v="62"/>
    <x v="62"/>
    <x v="0"/>
    <x v="62"/>
    <x v="63"/>
    <x v="111"/>
    <x v="113"/>
  </r>
  <r>
    <x v="114"/>
    <x v="80"/>
    <x v="1"/>
    <x v="0"/>
    <x v="20"/>
    <x v="108"/>
    <x v="0"/>
    <x v="27"/>
    <x v="6"/>
    <x v="89"/>
    <x v="0"/>
    <x v="1"/>
    <x v="89"/>
    <x v="110"/>
    <x v="89"/>
    <x v="0"/>
    <x v="89"/>
    <x v="89"/>
    <x v="0"/>
    <x v="89"/>
    <x v="95"/>
    <x v="112"/>
    <x v="114"/>
  </r>
  <r>
    <x v="115"/>
    <x v="4"/>
    <x v="0"/>
    <x v="68"/>
    <x v="4"/>
    <x v="109"/>
    <x v="1"/>
    <x v="41"/>
    <x v="3"/>
    <x v="90"/>
    <x v="1"/>
    <x v="0"/>
    <x v="90"/>
    <x v="111"/>
    <x v="90"/>
    <x v="0"/>
    <x v="90"/>
    <x v="90"/>
    <x v="0"/>
    <x v="90"/>
    <x v="96"/>
    <x v="113"/>
    <x v="115"/>
  </r>
  <r>
    <x v="116"/>
    <x v="81"/>
    <x v="1"/>
    <x v="69"/>
    <x v="20"/>
    <x v="110"/>
    <x v="0"/>
    <x v="31"/>
    <x v="9"/>
    <x v="91"/>
    <x v="1"/>
    <x v="0"/>
    <x v="91"/>
    <x v="112"/>
    <x v="91"/>
    <x v="0"/>
    <x v="91"/>
    <x v="91"/>
    <x v="0"/>
    <x v="91"/>
    <x v="97"/>
    <x v="114"/>
    <x v="116"/>
  </r>
  <r>
    <x v="117"/>
    <x v="82"/>
    <x v="0"/>
    <x v="70"/>
    <x v="8"/>
    <x v="111"/>
    <x v="0"/>
    <x v="6"/>
    <x v="12"/>
    <x v="92"/>
    <x v="0"/>
    <x v="0"/>
    <x v="92"/>
    <x v="113"/>
    <x v="92"/>
    <x v="0"/>
    <x v="92"/>
    <x v="92"/>
    <x v="0"/>
    <x v="92"/>
    <x v="98"/>
    <x v="115"/>
    <x v="117"/>
  </r>
  <r>
    <x v="118"/>
    <x v="83"/>
    <x v="0"/>
    <x v="4"/>
    <x v="8"/>
    <x v="60"/>
    <x v="0"/>
    <x v="5"/>
    <x v="1"/>
    <x v="52"/>
    <x v="0"/>
    <x v="0"/>
    <x v="52"/>
    <x v="114"/>
    <x v="52"/>
    <x v="0"/>
    <x v="52"/>
    <x v="52"/>
    <x v="0"/>
    <x v="52"/>
    <x v="53"/>
    <x v="116"/>
    <x v="118"/>
  </r>
  <r>
    <x v="119"/>
    <x v="4"/>
    <x v="0"/>
    <x v="71"/>
    <x v="12"/>
    <x v="112"/>
    <x v="0"/>
    <x v="43"/>
    <x v="11"/>
    <x v="93"/>
    <x v="0"/>
    <x v="0"/>
    <x v="93"/>
    <x v="115"/>
    <x v="93"/>
    <x v="0"/>
    <x v="93"/>
    <x v="93"/>
    <x v="0"/>
    <x v="93"/>
    <x v="99"/>
    <x v="117"/>
    <x v="119"/>
  </r>
  <r>
    <x v="120"/>
    <x v="84"/>
    <x v="0"/>
    <x v="44"/>
    <x v="20"/>
    <x v="113"/>
    <x v="0"/>
    <x v="52"/>
    <x v="5"/>
    <x v="94"/>
    <x v="1"/>
    <x v="0"/>
    <x v="94"/>
    <x v="116"/>
    <x v="94"/>
    <x v="0"/>
    <x v="94"/>
    <x v="94"/>
    <x v="0"/>
    <x v="94"/>
    <x v="100"/>
    <x v="118"/>
    <x v="120"/>
  </r>
  <r>
    <x v="121"/>
    <x v="85"/>
    <x v="1"/>
    <x v="72"/>
    <x v="46"/>
    <x v="114"/>
    <x v="0"/>
    <x v="11"/>
    <x v="7"/>
    <x v="95"/>
    <x v="0"/>
    <x v="0"/>
    <x v="95"/>
    <x v="117"/>
    <x v="95"/>
    <x v="0"/>
    <x v="95"/>
    <x v="95"/>
    <x v="0"/>
    <x v="95"/>
    <x v="101"/>
    <x v="119"/>
    <x v="121"/>
  </r>
  <r>
    <x v="122"/>
    <x v="41"/>
    <x v="1"/>
    <x v="73"/>
    <x v="60"/>
    <x v="115"/>
    <x v="0"/>
    <x v="41"/>
    <x v="4"/>
    <x v="96"/>
    <x v="1"/>
    <x v="0"/>
    <x v="96"/>
    <x v="118"/>
    <x v="96"/>
    <x v="0"/>
    <x v="96"/>
    <x v="96"/>
    <x v="0"/>
    <x v="96"/>
    <x v="102"/>
    <x v="120"/>
    <x v="122"/>
  </r>
  <r>
    <x v="123"/>
    <x v="86"/>
    <x v="1"/>
    <x v="74"/>
    <x v="61"/>
    <x v="116"/>
    <x v="0"/>
    <x v="3"/>
    <x v="3"/>
    <x v="97"/>
    <x v="0"/>
    <x v="0"/>
    <x v="97"/>
    <x v="119"/>
    <x v="97"/>
    <x v="0"/>
    <x v="97"/>
    <x v="97"/>
    <x v="0"/>
    <x v="97"/>
    <x v="103"/>
    <x v="121"/>
    <x v="123"/>
  </r>
  <r>
    <x v="124"/>
    <x v="87"/>
    <x v="1"/>
    <x v="26"/>
    <x v="62"/>
    <x v="117"/>
    <x v="0"/>
    <x v="35"/>
    <x v="0"/>
    <x v="54"/>
    <x v="1"/>
    <x v="0"/>
    <x v="54"/>
    <x v="120"/>
    <x v="54"/>
    <x v="0"/>
    <x v="54"/>
    <x v="54"/>
    <x v="0"/>
    <x v="54"/>
    <x v="55"/>
    <x v="122"/>
    <x v="124"/>
  </r>
  <r>
    <x v="125"/>
    <x v="88"/>
    <x v="1"/>
    <x v="34"/>
    <x v="63"/>
    <x v="118"/>
    <x v="0"/>
    <x v="3"/>
    <x v="3"/>
    <x v="98"/>
    <x v="0"/>
    <x v="0"/>
    <x v="98"/>
    <x v="121"/>
    <x v="98"/>
    <x v="0"/>
    <x v="98"/>
    <x v="98"/>
    <x v="0"/>
    <x v="98"/>
    <x v="104"/>
    <x v="123"/>
    <x v="125"/>
  </r>
  <r>
    <x v="126"/>
    <x v="89"/>
    <x v="1"/>
    <x v="6"/>
    <x v="64"/>
    <x v="119"/>
    <x v="0"/>
    <x v="33"/>
    <x v="4"/>
    <x v="99"/>
    <x v="0"/>
    <x v="0"/>
    <x v="99"/>
    <x v="122"/>
    <x v="99"/>
    <x v="0"/>
    <x v="99"/>
    <x v="99"/>
    <x v="0"/>
    <x v="99"/>
    <x v="105"/>
    <x v="124"/>
    <x v="126"/>
  </r>
  <r>
    <x v="127"/>
    <x v="90"/>
    <x v="1"/>
    <x v="75"/>
    <x v="65"/>
    <x v="120"/>
    <x v="0"/>
    <x v="0"/>
    <x v="0"/>
    <x v="100"/>
    <x v="0"/>
    <x v="0"/>
    <x v="100"/>
    <x v="123"/>
    <x v="100"/>
    <x v="0"/>
    <x v="100"/>
    <x v="100"/>
    <x v="0"/>
    <x v="100"/>
    <x v="106"/>
    <x v="125"/>
    <x v="127"/>
  </r>
  <r>
    <x v="128"/>
    <x v="37"/>
    <x v="1"/>
    <x v="12"/>
    <x v="22"/>
    <x v="121"/>
    <x v="0"/>
    <x v="21"/>
    <x v="0"/>
    <x v="101"/>
    <x v="1"/>
    <x v="0"/>
    <x v="101"/>
    <x v="124"/>
    <x v="101"/>
    <x v="0"/>
    <x v="101"/>
    <x v="101"/>
    <x v="0"/>
    <x v="101"/>
    <x v="107"/>
    <x v="126"/>
    <x v="128"/>
  </r>
  <r>
    <x v="129"/>
    <x v="91"/>
    <x v="1"/>
    <x v="76"/>
    <x v="66"/>
    <x v="122"/>
    <x v="0"/>
    <x v="53"/>
    <x v="5"/>
    <x v="102"/>
    <x v="0"/>
    <x v="0"/>
    <x v="102"/>
    <x v="125"/>
    <x v="102"/>
    <x v="0"/>
    <x v="102"/>
    <x v="102"/>
    <x v="0"/>
    <x v="102"/>
    <x v="108"/>
    <x v="127"/>
    <x v="129"/>
  </r>
  <r>
    <x v="130"/>
    <x v="92"/>
    <x v="1"/>
    <x v="77"/>
    <x v="67"/>
    <x v="123"/>
    <x v="0"/>
    <x v="39"/>
    <x v="4"/>
    <x v="21"/>
    <x v="1"/>
    <x v="0"/>
    <x v="21"/>
    <x v="85"/>
    <x v="21"/>
    <x v="0"/>
    <x v="21"/>
    <x v="21"/>
    <x v="0"/>
    <x v="21"/>
    <x v="21"/>
    <x v="128"/>
    <x v="130"/>
  </r>
  <r>
    <x v="131"/>
    <x v="58"/>
    <x v="0"/>
    <x v="0"/>
    <x v="8"/>
    <x v="101"/>
    <x v="0"/>
    <x v="13"/>
    <x v="4"/>
    <x v="84"/>
    <x v="0"/>
    <x v="0"/>
    <x v="84"/>
    <x v="126"/>
    <x v="84"/>
    <x v="0"/>
    <x v="84"/>
    <x v="84"/>
    <x v="0"/>
    <x v="84"/>
    <x v="89"/>
    <x v="129"/>
    <x v="131"/>
  </r>
  <r>
    <x v="132"/>
    <x v="93"/>
    <x v="1"/>
    <x v="12"/>
    <x v="49"/>
    <x v="124"/>
    <x v="0"/>
    <x v="25"/>
    <x v="1"/>
    <x v="103"/>
    <x v="0"/>
    <x v="0"/>
    <x v="103"/>
    <x v="127"/>
    <x v="103"/>
    <x v="0"/>
    <x v="103"/>
    <x v="103"/>
    <x v="0"/>
    <x v="103"/>
    <x v="109"/>
    <x v="130"/>
    <x v="132"/>
  </r>
  <r>
    <x v="133"/>
    <x v="94"/>
    <x v="0"/>
    <x v="21"/>
    <x v="7"/>
    <x v="125"/>
    <x v="1"/>
    <x v="54"/>
    <x v="2"/>
    <x v="104"/>
    <x v="1"/>
    <x v="0"/>
    <x v="104"/>
    <x v="128"/>
    <x v="104"/>
    <x v="0"/>
    <x v="104"/>
    <x v="104"/>
    <x v="0"/>
    <x v="104"/>
    <x v="110"/>
    <x v="131"/>
    <x v="133"/>
  </r>
  <r>
    <x v="134"/>
    <x v="40"/>
    <x v="0"/>
    <x v="78"/>
    <x v="68"/>
    <x v="126"/>
    <x v="0"/>
    <x v="34"/>
    <x v="0"/>
    <x v="105"/>
    <x v="0"/>
    <x v="0"/>
    <x v="105"/>
    <x v="51"/>
    <x v="105"/>
    <x v="0"/>
    <x v="105"/>
    <x v="105"/>
    <x v="0"/>
    <x v="105"/>
    <x v="111"/>
    <x v="132"/>
    <x v="134"/>
  </r>
  <r>
    <x v="135"/>
    <x v="95"/>
    <x v="1"/>
    <x v="53"/>
    <x v="69"/>
    <x v="127"/>
    <x v="0"/>
    <x v="16"/>
    <x v="4"/>
    <x v="106"/>
    <x v="1"/>
    <x v="0"/>
    <x v="106"/>
    <x v="129"/>
    <x v="106"/>
    <x v="0"/>
    <x v="106"/>
    <x v="106"/>
    <x v="0"/>
    <x v="106"/>
    <x v="112"/>
    <x v="133"/>
    <x v="135"/>
  </r>
  <r>
    <x v="136"/>
    <x v="5"/>
    <x v="0"/>
    <x v="14"/>
    <x v="70"/>
    <x v="128"/>
    <x v="0"/>
    <x v="25"/>
    <x v="2"/>
    <x v="31"/>
    <x v="0"/>
    <x v="0"/>
    <x v="31"/>
    <x v="130"/>
    <x v="31"/>
    <x v="0"/>
    <x v="31"/>
    <x v="31"/>
    <x v="0"/>
    <x v="31"/>
    <x v="31"/>
    <x v="134"/>
    <x v="136"/>
  </r>
  <r>
    <x v="137"/>
    <x v="96"/>
    <x v="1"/>
    <x v="29"/>
    <x v="71"/>
    <x v="129"/>
    <x v="0"/>
    <x v="30"/>
    <x v="13"/>
    <x v="107"/>
    <x v="0"/>
    <x v="1"/>
    <x v="107"/>
    <x v="131"/>
    <x v="107"/>
    <x v="2"/>
    <x v="107"/>
    <x v="107"/>
    <x v="2"/>
    <x v="107"/>
    <x v="113"/>
    <x v="135"/>
    <x v="137"/>
  </r>
  <r>
    <x v="138"/>
    <x v="97"/>
    <x v="1"/>
    <x v="0"/>
    <x v="4"/>
    <x v="130"/>
    <x v="1"/>
    <x v="26"/>
    <x v="2"/>
    <x v="94"/>
    <x v="1"/>
    <x v="0"/>
    <x v="108"/>
    <x v="132"/>
    <x v="108"/>
    <x v="0"/>
    <x v="108"/>
    <x v="108"/>
    <x v="0"/>
    <x v="108"/>
    <x v="114"/>
    <x v="136"/>
    <x v="138"/>
  </r>
  <r>
    <x v="139"/>
    <x v="98"/>
    <x v="0"/>
    <x v="12"/>
    <x v="3"/>
    <x v="131"/>
    <x v="0"/>
    <x v="8"/>
    <x v="4"/>
    <x v="26"/>
    <x v="0"/>
    <x v="0"/>
    <x v="26"/>
    <x v="133"/>
    <x v="26"/>
    <x v="0"/>
    <x v="26"/>
    <x v="26"/>
    <x v="0"/>
    <x v="26"/>
    <x v="26"/>
    <x v="137"/>
    <x v="139"/>
  </r>
  <r>
    <x v="140"/>
    <x v="99"/>
    <x v="0"/>
    <x v="0"/>
    <x v="0"/>
    <x v="132"/>
    <x v="0"/>
    <x v="0"/>
    <x v="3"/>
    <x v="108"/>
    <x v="0"/>
    <x v="0"/>
    <x v="109"/>
    <x v="134"/>
    <x v="109"/>
    <x v="0"/>
    <x v="109"/>
    <x v="109"/>
    <x v="0"/>
    <x v="109"/>
    <x v="115"/>
    <x v="138"/>
    <x v="140"/>
  </r>
  <r>
    <x v="141"/>
    <x v="100"/>
    <x v="0"/>
    <x v="79"/>
    <x v="43"/>
    <x v="133"/>
    <x v="0"/>
    <x v="1"/>
    <x v="5"/>
    <x v="43"/>
    <x v="1"/>
    <x v="0"/>
    <x v="43"/>
    <x v="135"/>
    <x v="43"/>
    <x v="0"/>
    <x v="43"/>
    <x v="43"/>
    <x v="0"/>
    <x v="43"/>
    <x v="44"/>
    <x v="139"/>
    <x v="141"/>
  </r>
  <r>
    <x v="142"/>
    <x v="101"/>
    <x v="1"/>
    <x v="80"/>
    <x v="0"/>
    <x v="134"/>
    <x v="0"/>
    <x v="54"/>
    <x v="14"/>
    <x v="109"/>
    <x v="1"/>
    <x v="2"/>
    <x v="110"/>
    <x v="136"/>
    <x v="110"/>
    <x v="0"/>
    <x v="110"/>
    <x v="110"/>
    <x v="0"/>
    <x v="110"/>
    <x v="116"/>
    <x v="140"/>
    <x v="142"/>
  </r>
  <r>
    <x v="143"/>
    <x v="32"/>
    <x v="0"/>
    <x v="81"/>
    <x v="72"/>
    <x v="135"/>
    <x v="0"/>
    <x v="15"/>
    <x v="0"/>
    <x v="110"/>
    <x v="1"/>
    <x v="0"/>
    <x v="111"/>
    <x v="137"/>
    <x v="8"/>
    <x v="0"/>
    <x v="8"/>
    <x v="8"/>
    <x v="0"/>
    <x v="8"/>
    <x v="8"/>
    <x v="141"/>
    <x v="143"/>
  </r>
  <r>
    <x v="144"/>
    <x v="102"/>
    <x v="1"/>
    <x v="75"/>
    <x v="35"/>
    <x v="136"/>
    <x v="0"/>
    <x v="7"/>
    <x v="0"/>
    <x v="111"/>
    <x v="1"/>
    <x v="0"/>
    <x v="112"/>
    <x v="138"/>
    <x v="111"/>
    <x v="0"/>
    <x v="111"/>
    <x v="111"/>
    <x v="0"/>
    <x v="111"/>
    <x v="117"/>
    <x v="142"/>
    <x v="144"/>
  </r>
  <r>
    <x v="145"/>
    <x v="45"/>
    <x v="1"/>
    <x v="82"/>
    <x v="6"/>
    <x v="137"/>
    <x v="1"/>
    <x v="4"/>
    <x v="7"/>
    <x v="112"/>
    <x v="0"/>
    <x v="0"/>
    <x v="113"/>
    <x v="139"/>
    <x v="112"/>
    <x v="0"/>
    <x v="112"/>
    <x v="112"/>
    <x v="0"/>
    <x v="112"/>
    <x v="118"/>
    <x v="143"/>
    <x v="145"/>
  </r>
  <r>
    <x v="146"/>
    <x v="40"/>
    <x v="0"/>
    <x v="29"/>
    <x v="34"/>
    <x v="138"/>
    <x v="0"/>
    <x v="50"/>
    <x v="6"/>
    <x v="113"/>
    <x v="0"/>
    <x v="1"/>
    <x v="114"/>
    <x v="51"/>
    <x v="113"/>
    <x v="0"/>
    <x v="113"/>
    <x v="113"/>
    <x v="0"/>
    <x v="113"/>
    <x v="119"/>
    <x v="144"/>
    <x v="146"/>
  </r>
  <r>
    <x v="147"/>
    <x v="103"/>
    <x v="0"/>
    <x v="7"/>
    <x v="12"/>
    <x v="139"/>
    <x v="0"/>
    <x v="15"/>
    <x v="0"/>
    <x v="114"/>
    <x v="1"/>
    <x v="0"/>
    <x v="115"/>
    <x v="140"/>
    <x v="114"/>
    <x v="0"/>
    <x v="114"/>
    <x v="114"/>
    <x v="0"/>
    <x v="114"/>
    <x v="120"/>
    <x v="145"/>
    <x v="147"/>
  </r>
  <r>
    <x v="148"/>
    <x v="104"/>
    <x v="1"/>
    <x v="83"/>
    <x v="22"/>
    <x v="140"/>
    <x v="0"/>
    <x v="39"/>
    <x v="0"/>
    <x v="115"/>
    <x v="1"/>
    <x v="0"/>
    <x v="116"/>
    <x v="141"/>
    <x v="115"/>
    <x v="0"/>
    <x v="115"/>
    <x v="115"/>
    <x v="0"/>
    <x v="115"/>
    <x v="121"/>
    <x v="146"/>
    <x v="148"/>
  </r>
  <r>
    <x v="149"/>
    <x v="105"/>
    <x v="0"/>
    <x v="84"/>
    <x v="3"/>
    <x v="141"/>
    <x v="0"/>
    <x v="41"/>
    <x v="0"/>
    <x v="116"/>
    <x v="1"/>
    <x v="0"/>
    <x v="117"/>
    <x v="142"/>
    <x v="116"/>
    <x v="0"/>
    <x v="116"/>
    <x v="116"/>
    <x v="0"/>
    <x v="116"/>
    <x v="122"/>
    <x v="147"/>
    <x v="149"/>
  </r>
  <r>
    <x v="150"/>
    <x v="106"/>
    <x v="1"/>
    <x v="85"/>
    <x v="57"/>
    <x v="142"/>
    <x v="0"/>
    <x v="34"/>
    <x v="3"/>
    <x v="117"/>
    <x v="0"/>
    <x v="0"/>
    <x v="118"/>
    <x v="143"/>
    <x v="117"/>
    <x v="0"/>
    <x v="117"/>
    <x v="117"/>
    <x v="0"/>
    <x v="117"/>
    <x v="123"/>
    <x v="148"/>
    <x v="150"/>
  </r>
  <r>
    <x v="151"/>
    <x v="25"/>
    <x v="0"/>
    <x v="86"/>
    <x v="0"/>
    <x v="32"/>
    <x v="0"/>
    <x v="12"/>
    <x v="4"/>
    <x v="29"/>
    <x v="0"/>
    <x v="0"/>
    <x v="29"/>
    <x v="144"/>
    <x v="29"/>
    <x v="0"/>
    <x v="29"/>
    <x v="29"/>
    <x v="0"/>
    <x v="29"/>
    <x v="29"/>
    <x v="149"/>
    <x v="151"/>
  </r>
  <r>
    <x v="152"/>
    <x v="17"/>
    <x v="1"/>
    <x v="87"/>
    <x v="73"/>
    <x v="143"/>
    <x v="0"/>
    <x v="55"/>
    <x v="4"/>
    <x v="19"/>
    <x v="1"/>
    <x v="0"/>
    <x v="19"/>
    <x v="145"/>
    <x v="19"/>
    <x v="0"/>
    <x v="19"/>
    <x v="19"/>
    <x v="0"/>
    <x v="19"/>
    <x v="19"/>
    <x v="150"/>
    <x v="152"/>
  </r>
  <r>
    <x v="153"/>
    <x v="107"/>
    <x v="0"/>
    <x v="7"/>
    <x v="49"/>
    <x v="144"/>
    <x v="0"/>
    <x v="33"/>
    <x v="4"/>
    <x v="7"/>
    <x v="0"/>
    <x v="0"/>
    <x v="7"/>
    <x v="146"/>
    <x v="7"/>
    <x v="0"/>
    <x v="7"/>
    <x v="7"/>
    <x v="0"/>
    <x v="7"/>
    <x v="7"/>
    <x v="151"/>
    <x v="153"/>
  </r>
  <r>
    <x v="154"/>
    <x v="108"/>
    <x v="0"/>
    <x v="14"/>
    <x v="4"/>
    <x v="145"/>
    <x v="1"/>
    <x v="16"/>
    <x v="10"/>
    <x v="118"/>
    <x v="1"/>
    <x v="2"/>
    <x v="119"/>
    <x v="147"/>
    <x v="118"/>
    <x v="0"/>
    <x v="118"/>
    <x v="118"/>
    <x v="0"/>
    <x v="118"/>
    <x v="124"/>
    <x v="152"/>
    <x v="154"/>
  </r>
  <r>
    <x v="155"/>
    <x v="37"/>
    <x v="1"/>
    <x v="0"/>
    <x v="10"/>
    <x v="146"/>
    <x v="0"/>
    <x v="8"/>
    <x v="4"/>
    <x v="119"/>
    <x v="0"/>
    <x v="0"/>
    <x v="120"/>
    <x v="148"/>
    <x v="119"/>
    <x v="3"/>
    <x v="119"/>
    <x v="119"/>
    <x v="3"/>
    <x v="119"/>
    <x v="125"/>
    <x v="153"/>
    <x v="155"/>
  </r>
  <r>
    <x v="156"/>
    <x v="84"/>
    <x v="0"/>
    <x v="72"/>
    <x v="20"/>
    <x v="113"/>
    <x v="0"/>
    <x v="23"/>
    <x v="5"/>
    <x v="94"/>
    <x v="1"/>
    <x v="0"/>
    <x v="94"/>
    <x v="149"/>
    <x v="94"/>
    <x v="0"/>
    <x v="94"/>
    <x v="94"/>
    <x v="0"/>
    <x v="94"/>
    <x v="100"/>
    <x v="154"/>
    <x v="156"/>
  </r>
  <r>
    <x v="157"/>
    <x v="109"/>
    <x v="1"/>
    <x v="88"/>
    <x v="74"/>
    <x v="147"/>
    <x v="0"/>
    <x v="19"/>
    <x v="2"/>
    <x v="120"/>
    <x v="1"/>
    <x v="0"/>
    <x v="121"/>
    <x v="150"/>
    <x v="120"/>
    <x v="0"/>
    <x v="120"/>
    <x v="120"/>
    <x v="0"/>
    <x v="120"/>
    <x v="126"/>
    <x v="155"/>
    <x v="157"/>
  </r>
  <r>
    <x v="158"/>
    <x v="110"/>
    <x v="1"/>
    <x v="89"/>
    <x v="38"/>
    <x v="148"/>
    <x v="0"/>
    <x v="30"/>
    <x v="3"/>
    <x v="121"/>
    <x v="0"/>
    <x v="0"/>
    <x v="122"/>
    <x v="151"/>
    <x v="121"/>
    <x v="4"/>
    <x v="121"/>
    <x v="121"/>
    <x v="4"/>
    <x v="121"/>
    <x v="127"/>
    <x v="156"/>
    <x v="158"/>
  </r>
  <r>
    <x v="159"/>
    <x v="37"/>
    <x v="1"/>
    <x v="0"/>
    <x v="12"/>
    <x v="149"/>
    <x v="0"/>
    <x v="37"/>
    <x v="2"/>
    <x v="122"/>
    <x v="0"/>
    <x v="0"/>
    <x v="123"/>
    <x v="152"/>
    <x v="122"/>
    <x v="0"/>
    <x v="122"/>
    <x v="122"/>
    <x v="0"/>
    <x v="122"/>
    <x v="128"/>
    <x v="157"/>
    <x v="159"/>
  </r>
  <r>
    <x v="160"/>
    <x v="111"/>
    <x v="1"/>
    <x v="90"/>
    <x v="75"/>
    <x v="150"/>
    <x v="0"/>
    <x v="44"/>
    <x v="1"/>
    <x v="123"/>
    <x v="1"/>
    <x v="0"/>
    <x v="124"/>
    <x v="153"/>
    <x v="123"/>
    <x v="0"/>
    <x v="123"/>
    <x v="123"/>
    <x v="0"/>
    <x v="123"/>
    <x v="129"/>
    <x v="158"/>
    <x v="160"/>
  </r>
  <r>
    <x v="161"/>
    <x v="72"/>
    <x v="0"/>
    <x v="86"/>
    <x v="8"/>
    <x v="151"/>
    <x v="0"/>
    <x v="46"/>
    <x v="4"/>
    <x v="124"/>
    <x v="0"/>
    <x v="0"/>
    <x v="125"/>
    <x v="154"/>
    <x v="124"/>
    <x v="0"/>
    <x v="124"/>
    <x v="124"/>
    <x v="0"/>
    <x v="124"/>
    <x v="130"/>
    <x v="159"/>
    <x v="161"/>
  </r>
  <r>
    <x v="162"/>
    <x v="53"/>
    <x v="0"/>
    <x v="4"/>
    <x v="6"/>
    <x v="71"/>
    <x v="1"/>
    <x v="20"/>
    <x v="1"/>
    <x v="61"/>
    <x v="0"/>
    <x v="0"/>
    <x v="61"/>
    <x v="155"/>
    <x v="61"/>
    <x v="0"/>
    <x v="61"/>
    <x v="61"/>
    <x v="0"/>
    <x v="61"/>
    <x v="62"/>
    <x v="160"/>
    <x v="162"/>
  </r>
  <r>
    <x v="163"/>
    <x v="112"/>
    <x v="0"/>
    <x v="4"/>
    <x v="4"/>
    <x v="152"/>
    <x v="1"/>
    <x v="11"/>
    <x v="2"/>
    <x v="125"/>
    <x v="0"/>
    <x v="0"/>
    <x v="126"/>
    <x v="156"/>
    <x v="125"/>
    <x v="0"/>
    <x v="125"/>
    <x v="125"/>
    <x v="0"/>
    <x v="125"/>
    <x v="131"/>
    <x v="161"/>
    <x v="163"/>
  </r>
  <r>
    <x v="164"/>
    <x v="113"/>
    <x v="0"/>
    <x v="23"/>
    <x v="76"/>
    <x v="153"/>
    <x v="0"/>
    <x v="56"/>
    <x v="6"/>
    <x v="126"/>
    <x v="1"/>
    <x v="1"/>
    <x v="127"/>
    <x v="157"/>
    <x v="126"/>
    <x v="0"/>
    <x v="126"/>
    <x v="126"/>
    <x v="0"/>
    <x v="126"/>
    <x v="132"/>
    <x v="162"/>
    <x v="164"/>
  </r>
  <r>
    <x v="165"/>
    <x v="114"/>
    <x v="1"/>
    <x v="8"/>
    <x v="77"/>
    <x v="154"/>
    <x v="0"/>
    <x v="43"/>
    <x v="2"/>
    <x v="127"/>
    <x v="0"/>
    <x v="0"/>
    <x v="128"/>
    <x v="158"/>
    <x v="127"/>
    <x v="0"/>
    <x v="127"/>
    <x v="127"/>
    <x v="0"/>
    <x v="127"/>
    <x v="133"/>
    <x v="163"/>
    <x v="165"/>
  </r>
  <r>
    <x v="166"/>
    <x v="0"/>
    <x v="0"/>
    <x v="0"/>
    <x v="49"/>
    <x v="155"/>
    <x v="0"/>
    <x v="12"/>
    <x v="0"/>
    <x v="83"/>
    <x v="0"/>
    <x v="0"/>
    <x v="83"/>
    <x v="159"/>
    <x v="83"/>
    <x v="0"/>
    <x v="83"/>
    <x v="83"/>
    <x v="0"/>
    <x v="83"/>
    <x v="88"/>
    <x v="164"/>
    <x v="166"/>
  </r>
  <r>
    <x v="167"/>
    <x v="81"/>
    <x v="1"/>
    <x v="86"/>
    <x v="20"/>
    <x v="156"/>
    <x v="0"/>
    <x v="57"/>
    <x v="1"/>
    <x v="128"/>
    <x v="0"/>
    <x v="0"/>
    <x v="129"/>
    <x v="160"/>
    <x v="128"/>
    <x v="0"/>
    <x v="128"/>
    <x v="128"/>
    <x v="0"/>
    <x v="128"/>
    <x v="134"/>
    <x v="165"/>
    <x v="167"/>
  </r>
  <r>
    <x v="168"/>
    <x v="19"/>
    <x v="1"/>
    <x v="91"/>
    <x v="78"/>
    <x v="157"/>
    <x v="0"/>
    <x v="18"/>
    <x v="4"/>
    <x v="129"/>
    <x v="1"/>
    <x v="0"/>
    <x v="130"/>
    <x v="161"/>
    <x v="129"/>
    <x v="0"/>
    <x v="129"/>
    <x v="129"/>
    <x v="0"/>
    <x v="129"/>
    <x v="135"/>
    <x v="166"/>
    <x v="168"/>
  </r>
  <r>
    <x v="169"/>
    <x v="115"/>
    <x v="0"/>
    <x v="14"/>
    <x v="4"/>
    <x v="158"/>
    <x v="1"/>
    <x v="16"/>
    <x v="1"/>
    <x v="130"/>
    <x v="1"/>
    <x v="0"/>
    <x v="131"/>
    <x v="162"/>
    <x v="130"/>
    <x v="0"/>
    <x v="130"/>
    <x v="130"/>
    <x v="0"/>
    <x v="130"/>
    <x v="136"/>
    <x v="167"/>
    <x v="169"/>
  </r>
  <r>
    <x v="170"/>
    <x v="100"/>
    <x v="0"/>
    <x v="92"/>
    <x v="79"/>
    <x v="159"/>
    <x v="0"/>
    <x v="15"/>
    <x v="5"/>
    <x v="131"/>
    <x v="1"/>
    <x v="0"/>
    <x v="132"/>
    <x v="163"/>
    <x v="131"/>
    <x v="0"/>
    <x v="131"/>
    <x v="131"/>
    <x v="0"/>
    <x v="131"/>
    <x v="137"/>
    <x v="168"/>
    <x v="170"/>
  </r>
  <r>
    <x v="171"/>
    <x v="116"/>
    <x v="1"/>
    <x v="26"/>
    <x v="80"/>
    <x v="160"/>
    <x v="0"/>
    <x v="39"/>
    <x v="4"/>
    <x v="21"/>
    <x v="1"/>
    <x v="0"/>
    <x v="21"/>
    <x v="85"/>
    <x v="21"/>
    <x v="0"/>
    <x v="21"/>
    <x v="21"/>
    <x v="0"/>
    <x v="21"/>
    <x v="21"/>
    <x v="169"/>
    <x v="171"/>
  </r>
  <r>
    <x v="172"/>
    <x v="24"/>
    <x v="0"/>
    <x v="4"/>
    <x v="4"/>
    <x v="74"/>
    <x v="1"/>
    <x v="11"/>
    <x v="1"/>
    <x v="64"/>
    <x v="0"/>
    <x v="0"/>
    <x v="64"/>
    <x v="164"/>
    <x v="64"/>
    <x v="0"/>
    <x v="64"/>
    <x v="64"/>
    <x v="0"/>
    <x v="64"/>
    <x v="65"/>
    <x v="170"/>
    <x v="172"/>
  </r>
  <r>
    <x v="173"/>
    <x v="58"/>
    <x v="0"/>
    <x v="50"/>
    <x v="8"/>
    <x v="161"/>
    <x v="0"/>
    <x v="29"/>
    <x v="4"/>
    <x v="132"/>
    <x v="0"/>
    <x v="0"/>
    <x v="133"/>
    <x v="165"/>
    <x v="132"/>
    <x v="0"/>
    <x v="132"/>
    <x v="132"/>
    <x v="0"/>
    <x v="132"/>
    <x v="138"/>
    <x v="171"/>
    <x v="173"/>
  </r>
  <r>
    <x v="174"/>
    <x v="117"/>
    <x v="0"/>
    <x v="0"/>
    <x v="20"/>
    <x v="162"/>
    <x v="0"/>
    <x v="27"/>
    <x v="15"/>
    <x v="133"/>
    <x v="0"/>
    <x v="1"/>
    <x v="134"/>
    <x v="166"/>
    <x v="133"/>
    <x v="5"/>
    <x v="133"/>
    <x v="133"/>
    <x v="5"/>
    <x v="133"/>
    <x v="139"/>
    <x v="172"/>
    <x v="174"/>
  </r>
  <r>
    <x v="175"/>
    <x v="118"/>
    <x v="0"/>
    <x v="1"/>
    <x v="6"/>
    <x v="163"/>
    <x v="1"/>
    <x v="13"/>
    <x v="7"/>
    <x v="134"/>
    <x v="0"/>
    <x v="0"/>
    <x v="135"/>
    <x v="167"/>
    <x v="134"/>
    <x v="0"/>
    <x v="134"/>
    <x v="134"/>
    <x v="0"/>
    <x v="134"/>
    <x v="140"/>
    <x v="173"/>
    <x v="175"/>
  </r>
  <r>
    <x v="176"/>
    <x v="33"/>
    <x v="0"/>
    <x v="93"/>
    <x v="7"/>
    <x v="164"/>
    <x v="1"/>
    <x v="58"/>
    <x v="1"/>
    <x v="20"/>
    <x v="0"/>
    <x v="0"/>
    <x v="20"/>
    <x v="168"/>
    <x v="20"/>
    <x v="0"/>
    <x v="20"/>
    <x v="20"/>
    <x v="0"/>
    <x v="20"/>
    <x v="141"/>
    <x v="174"/>
    <x v="176"/>
  </r>
  <r>
    <x v="177"/>
    <x v="25"/>
    <x v="0"/>
    <x v="0"/>
    <x v="0"/>
    <x v="132"/>
    <x v="0"/>
    <x v="0"/>
    <x v="3"/>
    <x v="108"/>
    <x v="0"/>
    <x v="0"/>
    <x v="109"/>
    <x v="169"/>
    <x v="109"/>
    <x v="0"/>
    <x v="109"/>
    <x v="109"/>
    <x v="0"/>
    <x v="109"/>
    <x v="115"/>
    <x v="175"/>
    <x v="177"/>
  </r>
  <r>
    <x v="178"/>
    <x v="33"/>
    <x v="0"/>
    <x v="94"/>
    <x v="17"/>
    <x v="23"/>
    <x v="2"/>
    <x v="58"/>
    <x v="1"/>
    <x v="20"/>
    <x v="0"/>
    <x v="0"/>
    <x v="20"/>
    <x v="170"/>
    <x v="20"/>
    <x v="0"/>
    <x v="20"/>
    <x v="20"/>
    <x v="0"/>
    <x v="20"/>
    <x v="20"/>
    <x v="176"/>
    <x v="178"/>
  </r>
  <r>
    <x v="179"/>
    <x v="119"/>
    <x v="1"/>
    <x v="34"/>
    <x v="20"/>
    <x v="165"/>
    <x v="0"/>
    <x v="13"/>
    <x v="8"/>
    <x v="33"/>
    <x v="0"/>
    <x v="2"/>
    <x v="136"/>
    <x v="171"/>
    <x v="135"/>
    <x v="0"/>
    <x v="135"/>
    <x v="135"/>
    <x v="0"/>
    <x v="135"/>
    <x v="142"/>
    <x v="177"/>
    <x v="179"/>
  </r>
  <r>
    <x v="180"/>
    <x v="120"/>
    <x v="1"/>
    <x v="95"/>
    <x v="6"/>
    <x v="166"/>
    <x v="1"/>
    <x v="53"/>
    <x v="11"/>
    <x v="135"/>
    <x v="0"/>
    <x v="0"/>
    <x v="137"/>
    <x v="172"/>
    <x v="136"/>
    <x v="0"/>
    <x v="136"/>
    <x v="136"/>
    <x v="0"/>
    <x v="136"/>
    <x v="143"/>
    <x v="178"/>
    <x v="180"/>
  </r>
  <r>
    <x v="181"/>
    <x v="121"/>
    <x v="0"/>
    <x v="8"/>
    <x v="3"/>
    <x v="167"/>
    <x v="0"/>
    <x v="48"/>
    <x v="3"/>
    <x v="136"/>
    <x v="0"/>
    <x v="0"/>
    <x v="138"/>
    <x v="173"/>
    <x v="137"/>
    <x v="0"/>
    <x v="137"/>
    <x v="137"/>
    <x v="0"/>
    <x v="137"/>
    <x v="144"/>
    <x v="179"/>
    <x v="181"/>
  </r>
  <r>
    <x v="182"/>
    <x v="122"/>
    <x v="0"/>
    <x v="61"/>
    <x v="8"/>
    <x v="168"/>
    <x v="0"/>
    <x v="59"/>
    <x v="3"/>
    <x v="137"/>
    <x v="1"/>
    <x v="0"/>
    <x v="139"/>
    <x v="174"/>
    <x v="138"/>
    <x v="0"/>
    <x v="138"/>
    <x v="138"/>
    <x v="0"/>
    <x v="138"/>
    <x v="145"/>
    <x v="180"/>
    <x v="182"/>
  </r>
  <r>
    <x v="183"/>
    <x v="23"/>
    <x v="0"/>
    <x v="96"/>
    <x v="20"/>
    <x v="169"/>
    <x v="0"/>
    <x v="3"/>
    <x v="5"/>
    <x v="32"/>
    <x v="0"/>
    <x v="0"/>
    <x v="32"/>
    <x v="175"/>
    <x v="32"/>
    <x v="0"/>
    <x v="32"/>
    <x v="32"/>
    <x v="0"/>
    <x v="32"/>
    <x v="33"/>
    <x v="181"/>
    <x v="183"/>
  </r>
  <r>
    <x v="184"/>
    <x v="123"/>
    <x v="0"/>
    <x v="7"/>
    <x v="66"/>
    <x v="170"/>
    <x v="0"/>
    <x v="30"/>
    <x v="4"/>
    <x v="138"/>
    <x v="0"/>
    <x v="0"/>
    <x v="140"/>
    <x v="176"/>
    <x v="139"/>
    <x v="0"/>
    <x v="139"/>
    <x v="139"/>
    <x v="0"/>
    <x v="139"/>
    <x v="146"/>
    <x v="182"/>
    <x v="184"/>
  </r>
  <r>
    <x v="185"/>
    <x v="36"/>
    <x v="0"/>
    <x v="8"/>
    <x v="81"/>
    <x v="171"/>
    <x v="1"/>
    <x v="16"/>
    <x v="4"/>
    <x v="139"/>
    <x v="1"/>
    <x v="0"/>
    <x v="141"/>
    <x v="177"/>
    <x v="140"/>
    <x v="0"/>
    <x v="140"/>
    <x v="140"/>
    <x v="0"/>
    <x v="140"/>
    <x v="147"/>
    <x v="183"/>
    <x v="185"/>
  </r>
  <r>
    <x v="186"/>
    <x v="23"/>
    <x v="0"/>
    <x v="96"/>
    <x v="20"/>
    <x v="169"/>
    <x v="0"/>
    <x v="3"/>
    <x v="5"/>
    <x v="32"/>
    <x v="0"/>
    <x v="0"/>
    <x v="32"/>
    <x v="178"/>
    <x v="32"/>
    <x v="0"/>
    <x v="32"/>
    <x v="32"/>
    <x v="0"/>
    <x v="32"/>
    <x v="33"/>
    <x v="184"/>
    <x v="186"/>
  </r>
  <r>
    <x v="187"/>
    <x v="58"/>
    <x v="0"/>
    <x v="97"/>
    <x v="0"/>
    <x v="172"/>
    <x v="0"/>
    <x v="46"/>
    <x v="4"/>
    <x v="84"/>
    <x v="0"/>
    <x v="0"/>
    <x v="84"/>
    <x v="179"/>
    <x v="84"/>
    <x v="0"/>
    <x v="84"/>
    <x v="84"/>
    <x v="0"/>
    <x v="84"/>
    <x v="89"/>
    <x v="185"/>
    <x v="187"/>
  </r>
  <r>
    <x v="188"/>
    <x v="124"/>
    <x v="1"/>
    <x v="98"/>
    <x v="82"/>
    <x v="173"/>
    <x v="0"/>
    <x v="3"/>
    <x v="2"/>
    <x v="140"/>
    <x v="0"/>
    <x v="0"/>
    <x v="142"/>
    <x v="180"/>
    <x v="141"/>
    <x v="0"/>
    <x v="141"/>
    <x v="141"/>
    <x v="0"/>
    <x v="141"/>
    <x v="148"/>
    <x v="186"/>
    <x v="188"/>
  </r>
  <r>
    <x v="189"/>
    <x v="104"/>
    <x v="1"/>
    <x v="99"/>
    <x v="20"/>
    <x v="174"/>
    <x v="0"/>
    <x v="60"/>
    <x v="0"/>
    <x v="115"/>
    <x v="0"/>
    <x v="0"/>
    <x v="116"/>
    <x v="181"/>
    <x v="115"/>
    <x v="0"/>
    <x v="115"/>
    <x v="115"/>
    <x v="0"/>
    <x v="115"/>
    <x v="121"/>
    <x v="187"/>
    <x v="189"/>
  </r>
  <r>
    <x v="190"/>
    <x v="125"/>
    <x v="1"/>
    <x v="100"/>
    <x v="83"/>
    <x v="175"/>
    <x v="0"/>
    <x v="61"/>
    <x v="0"/>
    <x v="45"/>
    <x v="1"/>
    <x v="0"/>
    <x v="45"/>
    <x v="182"/>
    <x v="45"/>
    <x v="0"/>
    <x v="45"/>
    <x v="45"/>
    <x v="0"/>
    <x v="45"/>
    <x v="149"/>
    <x v="188"/>
    <x v="190"/>
  </r>
  <r>
    <x v="191"/>
    <x v="36"/>
    <x v="0"/>
    <x v="101"/>
    <x v="20"/>
    <x v="176"/>
    <x v="0"/>
    <x v="6"/>
    <x v="3"/>
    <x v="141"/>
    <x v="0"/>
    <x v="0"/>
    <x v="143"/>
    <x v="183"/>
    <x v="142"/>
    <x v="0"/>
    <x v="142"/>
    <x v="142"/>
    <x v="0"/>
    <x v="142"/>
    <x v="150"/>
    <x v="189"/>
    <x v="191"/>
  </r>
  <r>
    <x v="192"/>
    <x v="126"/>
    <x v="1"/>
    <x v="102"/>
    <x v="84"/>
    <x v="177"/>
    <x v="0"/>
    <x v="44"/>
    <x v="4"/>
    <x v="51"/>
    <x v="1"/>
    <x v="0"/>
    <x v="51"/>
    <x v="60"/>
    <x v="51"/>
    <x v="0"/>
    <x v="51"/>
    <x v="51"/>
    <x v="0"/>
    <x v="51"/>
    <x v="52"/>
    <x v="190"/>
    <x v="192"/>
  </r>
  <r>
    <x v="193"/>
    <x v="114"/>
    <x v="1"/>
    <x v="8"/>
    <x v="77"/>
    <x v="178"/>
    <x v="0"/>
    <x v="43"/>
    <x v="7"/>
    <x v="142"/>
    <x v="0"/>
    <x v="0"/>
    <x v="144"/>
    <x v="184"/>
    <x v="143"/>
    <x v="0"/>
    <x v="143"/>
    <x v="143"/>
    <x v="0"/>
    <x v="143"/>
    <x v="151"/>
    <x v="191"/>
    <x v="193"/>
  </r>
  <r>
    <x v="194"/>
    <x v="127"/>
    <x v="0"/>
    <x v="103"/>
    <x v="22"/>
    <x v="179"/>
    <x v="0"/>
    <x v="41"/>
    <x v="3"/>
    <x v="143"/>
    <x v="1"/>
    <x v="0"/>
    <x v="145"/>
    <x v="185"/>
    <x v="144"/>
    <x v="0"/>
    <x v="144"/>
    <x v="144"/>
    <x v="0"/>
    <x v="144"/>
    <x v="152"/>
    <x v="192"/>
    <x v="194"/>
  </r>
  <r>
    <x v="195"/>
    <x v="128"/>
    <x v="0"/>
    <x v="41"/>
    <x v="85"/>
    <x v="180"/>
    <x v="0"/>
    <x v="43"/>
    <x v="2"/>
    <x v="144"/>
    <x v="0"/>
    <x v="0"/>
    <x v="146"/>
    <x v="186"/>
    <x v="145"/>
    <x v="0"/>
    <x v="145"/>
    <x v="145"/>
    <x v="0"/>
    <x v="145"/>
    <x v="153"/>
    <x v="193"/>
    <x v="195"/>
  </r>
  <r>
    <x v="196"/>
    <x v="59"/>
    <x v="0"/>
    <x v="104"/>
    <x v="47"/>
    <x v="78"/>
    <x v="1"/>
    <x v="61"/>
    <x v="1"/>
    <x v="20"/>
    <x v="1"/>
    <x v="0"/>
    <x v="20"/>
    <x v="187"/>
    <x v="20"/>
    <x v="0"/>
    <x v="20"/>
    <x v="20"/>
    <x v="0"/>
    <x v="20"/>
    <x v="20"/>
    <x v="194"/>
    <x v="196"/>
  </r>
  <r>
    <x v="197"/>
    <x v="31"/>
    <x v="1"/>
    <x v="55"/>
    <x v="86"/>
    <x v="181"/>
    <x v="0"/>
    <x v="39"/>
    <x v="0"/>
    <x v="14"/>
    <x v="1"/>
    <x v="0"/>
    <x v="14"/>
    <x v="99"/>
    <x v="14"/>
    <x v="0"/>
    <x v="14"/>
    <x v="14"/>
    <x v="0"/>
    <x v="14"/>
    <x v="154"/>
    <x v="195"/>
    <x v="197"/>
  </r>
  <r>
    <x v="198"/>
    <x v="84"/>
    <x v="0"/>
    <x v="29"/>
    <x v="87"/>
    <x v="182"/>
    <x v="0"/>
    <x v="19"/>
    <x v="5"/>
    <x v="145"/>
    <x v="1"/>
    <x v="0"/>
    <x v="147"/>
    <x v="188"/>
    <x v="146"/>
    <x v="0"/>
    <x v="146"/>
    <x v="146"/>
    <x v="0"/>
    <x v="146"/>
    <x v="155"/>
    <x v="196"/>
    <x v="198"/>
  </r>
  <r>
    <x v="199"/>
    <x v="129"/>
    <x v="0"/>
    <x v="105"/>
    <x v="6"/>
    <x v="183"/>
    <x v="1"/>
    <x v="10"/>
    <x v="3"/>
    <x v="146"/>
    <x v="0"/>
    <x v="0"/>
    <x v="148"/>
    <x v="189"/>
    <x v="147"/>
    <x v="0"/>
    <x v="147"/>
    <x v="147"/>
    <x v="0"/>
    <x v="147"/>
    <x v="156"/>
    <x v="197"/>
    <x v="199"/>
  </r>
  <r>
    <x v="200"/>
    <x v="130"/>
    <x v="1"/>
    <x v="106"/>
    <x v="43"/>
    <x v="184"/>
    <x v="0"/>
    <x v="62"/>
    <x v="4"/>
    <x v="147"/>
    <x v="0"/>
    <x v="0"/>
    <x v="149"/>
    <x v="190"/>
    <x v="148"/>
    <x v="0"/>
    <x v="148"/>
    <x v="148"/>
    <x v="0"/>
    <x v="148"/>
    <x v="157"/>
    <x v="198"/>
    <x v="200"/>
  </r>
  <r>
    <x v="201"/>
    <x v="121"/>
    <x v="0"/>
    <x v="107"/>
    <x v="3"/>
    <x v="185"/>
    <x v="0"/>
    <x v="11"/>
    <x v="11"/>
    <x v="148"/>
    <x v="0"/>
    <x v="0"/>
    <x v="150"/>
    <x v="191"/>
    <x v="149"/>
    <x v="0"/>
    <x v="149"/>
    <x v="149"/>
    <x v="0"/>
    <x v="149"/>
    <x v="158"/>
    <x v="199"/>
    <x v="201"/>
  </r>
  <r>
    <x v="202"/>
    <x v="131"/>
    <x v="1"/>
    <x v="108"/>
    <x v="3"/>
    <x v="186"/>
    <x v="0"/>
    <x v="46"/>
    <x v="5"/>
    <x v="149"/>
    <x v="0"/>
    <x v="0"/>
    <x v="151"/>
    <x v="192"/>
    <x v="150"/>
    <x v="6"/>
    <x v="150"/>
    <x v="150"/>
    <x v="6"/>
    <x v="150"/>
    <x v="159"/>
    <x v="200"/>
    <x v="202"/>
  </r>
  <r>
    <x v="203"/>
    <x v="80"/>
    <x v="1"/>
    <x v="12"/>
    <x v="8"/>
    <x v="187"/>
    <x v="0"/>
    <x v="6"/>
    <x v="1"/>
    <x v="150"/>
    <x v="0"/>
    <x v="0"/>
    <x v="152"/>
    <x v="193"/>
    <x v="151"/>
    <x v="0"/>
    <x v="151"/>
    <x v="151"/>
    <x v="0"/>
    <x v="151"/>
    <x v="160"/>
    <x v="201"/>
    <x v="203"/>
  </r>
  <r>
    <x v="204"/>
    <x v="132"/>
    <x v="1"/>
    <x v="109"/>
    <x v="22"/>
    <x v="188"/>
    <x v="0"/>
    <x v="47"/>
    <x v="5"/>
    <x v="151"/>
    <x v="1"/>
    <x v="0"/>
    <x v="153"/>
    <x v="194"/>
    <x v="152"/>
    <x v="0"/>
    <x v="152"/>
    <x v="152"/>
    <x v="0"/>
    <x v="152"/>
    <x v="161"/>
    <x v="202"/>
    <x v="204"/>
  </r>
  <r>
    <x v="205"/>
    <x v="133"/>
    <x v="0"/>
    <x v="63"/>
    <x v="22"/>
    <x v="189"/>
    <x v="0"/>
    <x v="23"/>
    <x v="1"/>
    <x v="152"/>
    <x v="1"/>
    <x v="0"/>
    <x v="154"/>
    <x v="195"/>
    <x v="153"/>
    <x v="0"/>
    <x v="153"/>
    <x v="153"/>
    <x v="0"/>
    <x v="153"/>
    <x v="162"/>
    <x v="203"/>
    <x v="205"/>
  </r>
  <r>
    <x v="206"/>
    <x v="55"/>
    <x v="1"/>
    <x v="110"/>
    <x v="88"/>
    <x v="190"/>
    <x v="0"/>
    <x v="11"/>
    <x v="0"/>
    <x v="153"/>
    <x v="0"/>
    <x v="0"/>
    <x v="155"/>
    <x v="76"/>
    <x v="154"/>
    <x v="0"/>
    <x v="154"/>
    <x v="154"/>
    <x v="0"/>
    <x v="154"/>
    <x v="163"/>
    <x v="204"/>
    <x v="206"/>
  </r>
  <r>
    <x v="207"/>
    <x v="134"/>
    <x v="0"/>
    <x v="10"/>
    <x v="22"/>
    <x v="191"/>
    <x v="0"/>
    <x v="21"/>
    <x v="2"/>
    <x v="154"/>
    <x v="1"/>
    <x v="0"/>
    <x v="156"/>
    <x v="196"/>
    <x v="155"/>
    <x v="0"/>
    <x v="155"/>
    <x v="155"/>
    <x v="0"/>
    <x v="155"/>
    <x v="164"/>
    <x v="205"/>
    <x v="207"/>
  </r>
  <r>
    <x v="208"/>
    <x v="135"/>
    <x v="0"/>
    <x v="111"/>
    <x v="8"/>
    <x v="192"/>
    <x v="0"/>
    <x v="43"/>
    <x v="7"/>
    <x v="155"/>
    <x v="0"/>
    <x v="0"/>
    <x v="157"/>
    <x v="197"/>
    <x v="156"/>
    <x v="0"/>
    <x v="156"/>
    <x v="156"/>
    <x v="0"/>
    <x v="156"/>
    <x v="165"/>
    <x v="206"/>
    <x v="208"/>
  </r>
  <r>
    <x v="209"/>
    <x v="42"/>
    <x v="1"/>
    <x v="112"/>
    <x v="22"/>
    <x v="193"/>
    <x v="0"/>
    <x v="46"/>
    <x v="9"/>
    <x v="156"/>
    <x v="0"/>
    <x v="0"/>
    <x v="158"/>
    <x v="198"/>
    <x v="157"/>
    <x v="0"/>
    <x v="157"/>
    <x v="157"/>
    <x v="0"/>
    <x v="157"/>
    <x v="166"/>
    <x v="207"/>
    <x v="209"/>
  </r>
  <r>
    <x v="210"/>
    <x v="136"/>
    <x v="1"/>
    <x v="113"/>
    <x v="89"/>
    <x v="194"/>
    <x v="0"/>
    <x v="31"/>
    <x v="1"/>
    <x v="157"/>
    <x v="1"/>
    <x v="0"/>
    <x v="159"/>
    <x v="199"/>
    <x v="158"/>
    <x v="0"/>
    <x v="158"/>
    <x v="158"/>
    <x v="0"/>
    <x v="158"/>
    <x v="167"/>
    <x v="208"/>
    <x v="210"/>
  </r>
  <r>
    <x v="211"/>
    <x v="37"/>
    <x v="1"/>
    <x v="114"/>
    <x v="22"/>
    <x v="195"/>
    <x v="0"/>
    <x v="4"/>
    <x v="12"/>
    <x v="158"/>
    <x v="0"/>
    <x v="0"/>
    <x v="160"/>
    <x v="200"/>
    <x v="159"/>
    <x v="0"/>
    <x v="159"/>
    <x v="159"/>
    <x v="0"/>
    <x v="159"/>
    <x v="168"/>
    <x v="209"/>
    <x v="211"/>
  </r>
  <r>
    <x v="212"/>
    <x v="23"/>
    <x v="0"/>
    <x v="8"/>
    <x v="53"/>
    <x v="196"/>
    <x v="0"/>
    <x v="11"/>
    <x v="6"/>
    <x v="159"/>
    <x v="0"/>
    <x v="1"/>
    <x v="161"/>
    <x v="201"/>
    <x v="27"/>
    <x v="0"/>
    <x v="27"/>
    <x v="27"/>
    <x v="0"/>
    <x v="27"/>
    <x v="27"/>
    <x v="210"/>
    <x v="212"/>
  </r>
  <r>
    <x v="213"/>
    <x v="36"/>
    <x v="0"/>
    <x v="34"/>
    <x v="20"/>
    <x v="197"/>
    <x v="0"/>
    <x v="13"/>
    <x v="0"/>
    <x v="160"/>
    <x v="0"/>
    <x v="0"/>
    <x v="162"/>
    <x v="202"/>
    <x v="160"/>
    <x v="0"/>
    <x v="160"/>
    <x v="160"/>
    <x v="0"/>
    <x v="160"/>
    <x v="169"/>
    <x v="211"/>
    <x v="213"/>
  </r>
  <r>
    <x v="214"/>
    <x v="137"/>
    <x v="1"/>
    <x v="8"/>
    <x v="8"/>
    <x v="198"/>
    <x v="0"/>
    <x v="20"/>
    <x v="11"/>
    <x v="161"/>
    <x v="0"/>
    <x v="0"/>
    <x v="163"/>
    <x v="203"/>
    <x v="161"/>
    <x v="0"/>
    <x v="161"/>
    <x v="161"/>
    <x v="0"/>
    <x v="161"/>
    <x v="170"/>
    <x v="212"/>
    <x v="214"/>
  </r>
  <r>
    <x v="215"/>
    <x v="124"/>
    <x v="1"/>
    <x v="35"/>
    <x v="90"/>
    <x v="199"/>
    <x v="0"/>
    <x v="53"/>
    <x v="11"/>
    <x v="162"/>
    <x v="0"/>
    <x v="0"/>
    <x v="164"/>
    <x v="204"/>
    <x v="162"/>
    <x v="0"/>
    <x v="162"/>
    <x v="162"/>
    <x v="0"/>
    <x v="162"/>
    <x v="171"/>
    <x v="213"/>
    <x v="215"/>
  </r>
  <r>
    <x v="216"/>
    <x v="138"/>
    <x v="1"/>
    <x v="115"/>
    <x v="91"/>
    <x v="200"/>
    <x v="0"/>
    <x v="28"/>
    <x v="3"/>
    <x v="163"/>
    <x v="1"/>
    <x v="0"/>
    <x v="165"/>
    <x v="205"/>
    <x v="163"/>
    <x v="0"/>
    <x v="163"/>
    <x v="163"/>
    <x v="0"/>
    <x v="163"/>
    <x v="172"/>
    <x v="214"/>
    <x v="216"/>
  </r>
  <r>
    <x v="217"/>
    <x v="139"/>
    <x v="1"/>
    <x v="116"/>
    <x v="8"/>
    <x v="201"/>
    <x v="0"/>
    <x v="57"/>
    <x v="4"/>
    <x v="164"/>
    <x v="0"/>
    <x v="0"/>
    <x v="166"/>
    <x v="206"/>
    <x v="164"/>
    <x v="0"/>
    <x v="164"/>
    <x v="164"/>
    <x v="0"/>
    <x v="164"/>
    <x v="173"/>
    <x v="215"/>
    <x v="217"/>
  </r>
  <r>
    <x v="218"/>
    <x v="36"/>
    <x v="1"/>
    <x v="27"/>
    <x v="92"/>
    <x v="202"/>
    <x v="0"/>
    <x v="6"/>
    <x v="5"/>
    <x v="165"/>
    <x v="0"/>
    <x v="0"/>
    <x v="167"/>
    <x v="207"/>
    <x v="165"/>
    <x v="0"/>
    <x v="165"/>
    <x v="165"/>
    <x v="0"/>
    <x v="165"/>
    <x v="174"/>
    <x v="216"/>
    <x v="218"/>
  </r>
  <r>
    <x v="219"/>
    <x v="122"/>
    <x v="0"/>
    <x v="117"/>
    <x v="93"/>
    <x v="203"/>
    <x v="0"/>
    <x v="1"/>
    <x v="2"/>
    <x v="166"/>
    <x v="1"/>
    <x v="0"/>
    <x v="168"/>
    <x v="208"/>
    <x v="166"/>
    <x v="0"/>
    <x v="166"/>
    <x v="166"/>
    <x v="0"/>
    <x v="166"/>
    <x v="175"/>
    <x v="217"/>
    <x v="219"/>
  </r>
  <r>
    <x v="220"/>
    <x v="0"/>
    <x v="0"/>
    <x v="37"/>
    <x v="20"/>
    <x v="86"/>
    <x v="0"/>
    <x v="45"/>
    <x v="0"/>
    <x v="0"/>
    <x v="0"/>
    <x v="0"/>
    <x v="0"/>
    <x v="209"/>
    <x v="0"/>
    <x v="0"/>
    <x v="0"/>
    <x v="0"/>
    <x v="0"/>
    <x v="0"/>
    <x v="75"/>
    <x v="218"/>
    <x v="220"/>
  </r>
  <r>
    <x v="221"/>
    <x v="140"/>
    <x v="1"/>
    <x v="8"/>
    <x v="12"/>
    <x v="204"/>
    <x v="0"/>
    <x v="29"/>
    <x v="11"/>
    <x v="73"/>
    <x v="0"/>
    <x v="0"/>
    <x v="169"/>
    <x v="210"/>
    <x v="167"/>
    <x v="0"/>
    <x v="167"/>
    <x v="167"/>
    <x v="0"/>
    <x v="167"/>
    <x v="176"/>
    <x v="219"/>
    <x v="221"/>
  </r>
  <r>
    <x v="222"/>
    <x v="141"/>
    <x v="1"/>
    <x v="0"/>
    <x v="10"/>
    <x v="205"/>
    <x v="0"/>
    <x v="8"/>
    <x v="3"/>
    <x v="167"/>
    <x v="0"/>
    <x v="0"/>
    <x v="170"/>
    <x v="211"/>
    <x v="168"/>
    <x v="0"/>
    <x v="168"/>
    <x v="168"/>
    <x v="0"/>
    <x v="168"/>
    <x v="177"/>
    <x v="220"/>
    <x v="222"/>
  </r>
  <r>
    <x v="223"/>
    <x v="4"/>
    <x v="0"/>
    <x v="14"/>
    <x v="6"/>
    <x v="206"/>
    <x v="1"/>
    <x v="8"/>
    <x v="3"/>
    <x v="168"/>
    <x v="0"/>
    <x v="0"/>
    <x v="171"/>
    <x v="212"/>
    <x v="169"/>
    <x v="0"/>
    <x v="169"/>
    <x v="169"/>
    <x v="0"/>
    <x v="169"/>
    <x v="178"/>
    <x v="221"/>
    <x v="223"/>
  </r>
  <r>
    <x v="224"/>
    <x v="42"/>
    <x v="1"/>
    <x v="118"/>
    <x v="94"/>
    <x v="207"/>
    <x v="0"/>
    <x v="18"/>
    <x v="4"/>
    <x v="169"/>
    <x v="1"/>
    <x v="0"/>
    <x v="172"/>
    <x v="213"/>
    <x v="170"/>
    <x v="0"/>
    <x v="170"/>
    <x v="170"/>
    <x v="0"/>
    <x v="170"/>
    <x v="179"/>
    <x v="222"/>
    <x v="224"/>
  </r>
  <r>
    <x v="225"/>
    <x v="142"/>
    <x v="1"/>
    <x v="119"/>
    <x v="6"/>
    <x v="208"/>
    <x v="1"/>
    <x v="48"/>
    <x v="7"/>
    <x v="170"/>
    <x v="0"/>
    <x v="0"/>
    <x v="173"/>
    <x v="214"/>
    <x v="171"/>
    <x v="0"/>
    <x v="171"/>
    <x v="171"/>
    <x v="0"/>
    <x v="171"/>
    <x v="180"/>
    <x v="223"/>
    <x v="225"/>
  </r>
  <r>
    <x v="226"/>
    <x v="143"/>
    <x v="1"/>
    <x v="27"/>
    <x v="6"/>
    <x v="209"/>
    <x v="1"/>
    <x v="30"/>
    <x v="1"/>
    <x v="171"/>
    <x v="0"/>
    <x v="0"/>
    <x v="174"/>
    <x v="215"/>
    <x v="172"/>
    <x v="0"/>
    <x v="172"/>
    <x v="172"/>
    <x v="0"/>
    <x v="172"/>
    <x v="181"/>
    <x v="224"/>
    <x v="226"/>
  </r>
  <r>
    <x v="227"/>
    <x v="144"/>
    <x v="1"/>
    <x v="120"/>
    <x v="95"/>
    <x v="210"/>
    <x v="0"/>
    <x v="51"/>
    <x v="0"/>
    <x v="172"/>
    <x v="0"/>
    <x v="0"/>
    <x v="175"/>
    <x v="216"/>
    <x v="173"/>
    <x v="0"/>
    <x v="173"/>
    <x v="173"/>
    <x v="0"/>
    <x v="173"/>
    <x v="182"/>
    <x v="225"/>
    <x v="227"/>
  </r>
  <r>
    <x v="228"/>
    <x v="122"/>
    <x v="0"/>
    <x v="34"/>
    <x v="96"/>
    <x v="211"/>
    <x v="0"/>
    <x v="34"/>
    <x v="3"/>
    <x v="173"/>
    <x v="0"/>
    <x v="0"/>
    <x v="176"/>
    <x v="217"/>
    <x v="174"/>
    <x v="0"/>
    <x v="174"/>
    <x v="174"/>
    <x v="0"/>
    <x v="174"/>
    <x v="183"/>
    <x v="226"/>
    <x v="228"/>
  </r>
  <r>
    <x v="229"/>
    <x v="145"/>
    <x v="0"/>
    <x v="11"/>
    <x v="64"/>
    <x v="212"/>
    <x v="0"/>
    <x v="25"/>
    <x v="4"/>
    <x v="174"/>
    <x v="0"/>
    <x v="0"/>
    <x v="177"/>
    <x v="218"/>
    <x v="175"/>
    <x v="0"/>
    <x v="175"/>
    <x v="175"/>
    <x v="0"/>
    <x v="175"/>
    <x v="184"/>
    <x v="227"/>
    <x v="229"/>
  </r>
  <r>
    <x v="230"/>
    <x v="146"/>
    <x v="0"/>
    <x v="7"/>
    <x v="97"/>
    <x v="213"/>
    <x v="0"/>
    <x v="10"/>
    <x v="5"/>
    <x v="175"/>
    <x v="0"/>
    <x v="0"/>
    <x v="178"/>
    <x v="219"/>
    <x v="176"/>
    <x v="0"/>
    <x v="176"/>
    <x v="176"/>
    <x v="0"/>
    <x v="176"/>
    <x v="185"/>
    <x v="228"/>
    <x v="230"/>
  </r>
  <r>
    <x v="231"/>
    <x v="31"/>
    <x v="1"/>
    <x v="121"/>
    <x v="98"/>
    <x v="214"/>
    <x v="0"/>
    <x v="63"/>
    <x v="4"/>
    <x v="176"/>
    <x v="1"/>
    <x v="0"/>
    <x v="179"/>
    <x v="220"/>
    <x v="177"/>
    <x v="0"/>
    <x v="177"/>
    <x v="177"/>
    <x v="0"/>
    <x v="177"/>
    <x v="186"/>
    <x v="229"/>
    <x v="231"/>
  </r>
  <r>
    <x v="232"/>
    <x v="147"/>
    <x v="1"/>
    <x v="40"/>
    <x v="99"/>
    <x v="215"/>
    <x v="0"/>
    <x v="21"/>
    <x v="4"/>
    <x v="177"/>
    <x v="1"/>
    <x v="0"/>
    <x v="180"/>
    <x v="221"/>
    <x v="178"/>
    <x v="0"/>
    <x v="178"/>
    <x v="178"/>
    <x v="0"/>
    <x v="178"/>
    <x v="187"/>
    <x v="230"/>
    <x v="232"/>
  </r>
  <r>
    <x v="233"/>
    <x v="148"/>
    <x v="1"/>
    <x v="8"/>
    <x v="77"/>
    <x v="216"/>
    <x v="0"/>
    <x v="43"/>
    <x v="12"/>
    <x v="178"/>
    <x v="0"/>
    <x v="0"/>
    <x v="181"/>
    <x v="222"/>
    <x v="179"/>
    <x v="0"/>
    <x v="179"/>
    <x v="179"/>
    <x v="0"/>
    <x v="179"/>
    <x v="188"/>
    <x v="231"/>
    <x v="233"/>
  </r>
  <r>
    <x v="234"/>
    <x v="128"/>
    <x v="0"/>
    <x v="122"/>
    <x v="85"/>
    <x v="180"/>
    <x v="0"/>
    <x v="36"/>
    <x v="2"/>
    <x v="144"/>
    <x v="0"/>
    <x v="0"/>
    <x v="146"/>
    <x v="186"/>
    <x v="145"/>
    <x v="0"/>
    <x v="145"/>
    <x v="145"/>
    <x v="0"/>
    <x v="145"/>
    <x v="153"/>
    <x v="232"/>
    <x v="234"/>
  </r>
  <r>
    <x v="235"/>
    <x v="113"/>
    <x v="0"/>
    <x v="23"/>
    <x v="76"/>
    <x v="217"/>
    <x v="0"/>
    <x v="56"/>
    <x v="6"/>
    <x v="179"/>
    <x v="1"/>
    <x v="1"/>
    <x v="182"/>
    <x v="157"/>
    <x v="180"/>
    <x v="0"/>
    <x v="180"/>
    <x v="180"/>
    <x v="0"/>
    <x v="180"/>
    <x v="189"/>
    <x v="233"/>
    <x v="235"/>
  </r>
  <r>
    <x v="236"/>
    <x v="149"/>
    <x v="1"/>
    <x v="0"/>
    <x v="12"/>
    <x v="218"/>
    <x v="0"/>
    <x v="37"/>
    <x v="10"/>
    <x v="180"/>
    <x v="0"/>
    <x v="2"/>
    <x v="183"/>
    <x v="223"/>
    <x v="181"/>
    <x v="0"/>
    <x v="181"/>
    <x v="181"/>
    <x v="0"/>
    <x v="181"/>
    <x v="190"/>
    <x v="234"/>
    <x v="236"/>
  </r>
  <r>
    <x v="237"/>
    <x v="150"/>
    <x v="0"/>
    <x v="63"/>
    <x v="0"/>
    <x v="219"/>
    <x v="0"/>
    <x v="53"/>
    <x v="1"/>
    <x v="181"/>
    <x v="0"/>
    <x v="0"/>
    <x v="184"/>
    <x v="224"/>
    <x v="182"/>
    <x v="0"/>
    <x v="182"/>
    <x v="182"/>
    <x v="0"/>
    <x v="182"/>
    <x v="191"/>
    <x v="235"/>
    <x v="237"/>
  </r>
  <r>
    <x v="238"/>
    <x v="151"/>
    <x v="0"/>
    <x v="123"/>
    <x v="10"/>
    <x v="220"/>
    <x v="0"/>
    <x v="45"/>
    <x v="1"/>
    <x v="182"/>
    <x v="0"/>
    <x v="0"/>
    <x v="185"/>
    <x v="225"/>
    <x v="183"/>
    <x v="0"/>
    <x v="183"/>
    <x v="183"/>
    <x v="0"/>
    <x v="183"/>
    <x v="192"/>
    <x v="236"/>
    <x v="238"/>
  </r>
  <r>
    <x v="239"/>
    <x v="36"/>
    <x v="1"/>
    <x v="0"/>
    <x v="100"/>
    <x v="221"/>
    <x v="0"/>
    <x v="8"/>
    <x v="5"/>
    <x v="183"/>
    <x v="0"/>
    <x v="0"/>
    <x v="186"/>
    <x v="226"/>
    <x v="184"/>
    <x v="0"/>
    <x v="184"/>
    <x v="184"/>
    <x v="0"/>
    <x v="184"/>
    <x v="193"/>
    <x v="237"/>
    <x v="239"/>
  </r>
  <r>
    <x v="240"/>
    <x v="24"/>
    <x v="0"/>
    <x v="21"/>
    <x v="4"/>
    <x v="74"/>
    <x v="1"/>
    <x v="10"/>
    <x v="1"/>
    <x v="64"/>
    <x v="0"/>
    <x v="0"/>
    <x v="64"/>
    <x v="75"/>
    <x v="64"/>
    <x v="0"/>
    <x v="64"/>
    <x v="64"/>
    <x v="0"/>
    <x v="64"/>
    <x v="65"/>
    <x v="238"/>
    <x v="240"/>
  </r>
  <r>
    <x v="241"/>
    <x v="58"/>
    <x v="0"/>
    <x v="86"/>
    <x v="8"/>
    <x v="151"/>
    <x v="0"/>
    <x v="46"/>
    <x v="4"/>
    <x v="124"/>
    <x v="0"/>
    <x v="0"/>
    <x v="125"/>
    <x v="154"/>
    <x v="124"/>
    <x v="0"/>
    <x v="124"/>
    <x v="124"/>
    <x v="0"/>
    <x v="124"/>
    <x v="130"/>
    <x v="239"/>
    <x v="241"/>
  </r>
  <r>
    <x v="242"/>
    <x v="141"/>
    <x v="1"/>
    <x v="0"/>
    <x v="8"/>
    <x v="222"/>
    <x v="0"/>
    <x v="13"/>
    <x v="1"/>
    <x v="184"/>
    <x v="0"/>
    <x v="0"/>
    <x v="187"/>
    <x v="227"/>
    <x v="185"/>
    <x v="0"/>
    <x v="185"/>
    <x v="185"/>
    <x v="0"/>
    <x v="185"/>
    <x v="194"/>
    <x v="240"/>
    <x v="242"/>
  </r>
  <r>
    <x v="243"/>
    <x v="152"/>
    <x v="1"/>
    <x v="1"/>
    <x v="4"/>
    <x v="223"/>
    <x v="1"/>
    <x v="8"/>
    <x v="0"/>
    <x v="185"/>
    <x v="0"/>
    <x v="0"/>
    <x v="188"/>
    <x v="228"/>
    <x v="186"/>
    <x v="0"/>
    <x v="186"/>
    <x v="186"/>
    <x v="0"/>
    <x v="186"/>
    <x v="195"/>
    <x v="241"/>
    <x v="243"/>
  </r>
  <r>
    <x v="244"/>
    <x v="81"/>
    <x v="1"/>
    <x v="12"/>
    <x v="20"/>
    <x v="224"/>
    <x v="0"/>
    <x v="57"/>
    <x v="11"/>
    <x v="158"/>
    <x v="0"/>
    <x v="0"/>
    <x v="189"/>
    <x v="229"/>
    <x v="187"/>
    <x v="0"/>
    <x v="187"/>
    <x v="187"/>
    <x v="0"/>
    <x v="187"/>
    <x v="196"/>
    <x v="242"/>
    <x v="244"/>
  </r>
  <r>
    <x v="245"/>
    <x v="61"/>
    <x v="0"/>
    <x v="8"/>
    <x v="101"/>
    <x v="225"/>
    <x v="0"/>
    <x v="11"/>
    <x v="5"/>
    <x v="69"/>
    <x v="0"/>
    <x v="0"/>
    <x v="69"/>
    <x v="230"/>
    <x v="69"/>
    <x v="0"/>
    <x v="69"/>
    <x v="69"/>
    <x v="0"/>
    <x v="69"/>
    <x v="72"/>
    <x v="83"/>
    <x v="245"/>
  </r>
  <r>
    <x v="246"/>
    <x v="5"/>
    <x v="0"/>
    <x v="124"/>
    <x v="53"/>
    <x v="226"/>
    <x v="0"/>
    <x v="64"/>
    <x v="2"/>
    <x v="31"/>
    <x v="0"/>
    <x v="0"/>
    <x v="31"/>
    <x v="231"/>
    <x v="31"/>
    <x v="0"/>
    <x v="31"/>
    <x v="31"/>
    <x v="0"/>
    <x v="31"/>
    <x v="31"/>
    <x v="243"/>
    <x v="246"/>
  </r>
  <r>
    <x v="247"/>
    <x v="23"/>
    <x v="0"/>
    <x v="125"/>
    <x v="102"/>
    <x v="227"/>
    <x v="0"/>
    <x v="32"/>
    <x v="0"/>
    <x v="53"/>
    <x v="1"/>
    <x v="0"/>
    <x v="53"/>
    <x v="232"/>
    <x v="53"/>
    <x v="0"/>
    <x v="53"/>
    <x v="53"/>
    <x v="0"/>
    <x v="53"/>
    <x v="54"/>
    <x v="244"/>
    <x v="247"/>
  </r>
  <r>
    <x v="248"/>
    <x v="153"/>
    <x v="0"/>
    <x v="104"/>
    <x v="5"/>
    <x v="228"/>
    <x v="0"/>
    <x v="65"/>
    <x v="2"/>
    <x v="186"/>
    <x v="0"/>
    <x v="0"/>
    <x v="190"/>
    <x v="233"/>
    <x v="188"/>
    <x v="0"/>
    <x v="188"/>
    <x v="188"/>
    <x v="0"/>
    <x v="188"/>
    <x v="197"/>
    <x v="245"/>
    <x v="248"/>
  </r>
  <r>
    <x v="249"/>
    <x v="154"/>
    <x v="1"/>
    <x v="126"/>
    <x v="103"/>
    <x v="229"/>
    <x v="0"/>
    <x v="15"/>
    <x v="16"/>
    <x v="187"/>
    <x v="1"/>
    <x v="1"/>
    <x v="191"/>
    <x v="234"/>
    <x v="189"/>
    <x v="0"/>
    <x v="189"/>
    <x v="189"/>
    <x v="0"/>
    <x v="189"/>
    <x v="198"/>
    <x v="246"/>
    <x v="249"/>
  </r>
  <r>
    <x v="250"/>
    <x v="37"/>
    <x v="1"/>
    <x v="12"/>
    <x v="10"/>
    <x v="230"/>
    <x v="0"/>
    <x v="37"/>
    <x v="9"/>
    <x v="188"/>
    <x v="0"/>
    <x v="0"/>
    <x v="192"/>
    <x v="235"/>
    <x v="190"/>
    <x v="0"/>
    <x v="190"/>
    <x v="190"/>
    <x v="0"/>
    <x v="190"/>
    <x v="199"/>
    <x v="247"/>
    <x v="250"/>
  </r>
  <r>
    <x v="251"/>
    <x v="37"/>
    <x v="1"/>
    <x v="7"/>
    <x v="12"/>
    <x v="231"/>
    <x v="0"/>
    <x v="15"/>
    <x v="7"/>
    <x v="189"/>
    <x v="1"/>
    <x v="0"/>
    <x v="193"/>
    <x v="236"/>
    <x v="191"/>
    <x v="0"/>
    <x v="191"/>
    <x v="191"/>
    <x v="0"/>
    <x v="191"/>
    <x v="200"/>
    <x v="248"/>
    <x v="251"/>
  </r>
  <r>
    <x v="252"/>
    <x v="155"/>
    <x v="0"/>
    <x v="8"/>
    <x v="10"/>
    <x v="232"/>
    <x v="0"/>
    <x v="11"/>
    <x v="0"/>
    <x v="190"/>
    <x v="0"/>
    <x v="0"/>
    <x v="194"/>
    <x v="237"/>
    <x v="192"/>
    <x v="0"/>
    <x v="192"/>
    <x v="192"/>
    <x v="0"/>
    <x v="192"/>
    <x v="201"/>
    <x v="249"/>
    <x v="252"/>
  </r>
  <r>
    <x v="253"/>
    <x v="59"/>
    <x v="0"/>
    <x v="127"/>
    <x v="22"/>
    <x v="233"/>
    <x v="0"/>
    <x v="20"/>
    <x v="1"/>
    <x v="20"/>
    <x v="0"/>
    <x v="0"/>
    <x v="20"/>
    <x v="238"/>
    <x v="20"/>
    <x v="0"/>
    <x v="20"/>
    <x v="20"/>
    <x v="0"/>
    <x v="20"/>
    <x v="141"/>
    <x v="250"/>
    <x v="253"/>
  </r>
  <r>
    <x v="254"/>
    <x v="156"/>
    <x v="1"/>
    <x v="128"/>
    <x v="4"/>
    <x v="234"/>
    <x v="1"/>
    <x v="60"/>
    <x v="9"/>
    <x v="191"/>
    <x v="0"/>
    <x v="0"/>
    <x v="195"/>
    <x v="239"/>
    <x v="193"/>
    <x v="0"/>
    <x v="193"/>
    <x v="193"/>
    <x v="0"/>
    <x v="193"/>
    <x v="202"/>
    <x v="251"/>
    <x v="254"/>
  </r>
  <r>
    <x v="255"/>
    <x v="157"/>
    <x v="1"/>
    <x v="129"/>
    <x v="104"/>
    <x v="235"/>
    <x v="0"/>
    <x v="31"/>
    <x v="4"/>
    <x v="86"/>
    <x v="1"/>
    <x v="0"/>
    <x v="86"/>
    <x v="104"/>
    <x v="86"/>
    <x v="1"/>
    <x v="86"/>
    <x v="86"/>
    <x v="1"/>
    <x v="86"/>
    <x v="91"/>
    <x v="252"/>
    <x v="255"/>
  </r>
  <r>
    <x v="256"/>
    <x v="158"/>
    <x v="1"/>
    <x v="130"/>
    <x v="105"/>
    <x v="236"/>
    <x v="0"/>
    <x v="21"/>
    <x v="0"/>
    <x v="192"/>
    <x v="1"/>
    <x v="0"/>
    <x v="196"/>
    <x v="240"/>
    <x v="194"/>
    <x v="0"/>
    <x v="194"/>
    <x v="194"/>
    <x v="0"/>
    <x v="194"/>
    <x v="203"/>
    <x v="253"/>
    <x v="256"/>
  </r>
  <r>
    <x v="257"/>
    <x v="58"/>
    <x v="0"/>
    <x v="8"/>
    <x v="8"/>
    <x v="161"/>
    <x v="0"/>
    <x v="20"/>
    <x v="4"/>
    <x v="132"/>
    <x v="0"/>
    <x v="0"/>
    <x v="133"/>
    <x v="241"/>
    <x v="132"/>
    <x v="0"/>
    <x v="132"/>
    <x v="132"/>
    <x v="0"/>
    <x v="132"/>
    <x v="138"/>
    <x v="171"/>
    <x v="257"/>
  </r>
  <r>
    <x v="258"/>
    <x v="9"/>
    <x v="0"/>
    <x v="8"/>
    <x v="10"/>
    <x v="11"/>
    <x v="0"/>
    <x v="11"/>
    <x v="0"/>
    <x v="3"/>
    <x v="0"/>
    <x v="0"/>
    <x v="3"/>
    <x v="242"/>
    <x v="3"/>
    <x v="0"/>
    <x v="3"/>
    <x v="3"/>
    <x v="0"/>
    <x v="3"/>
    <x v="3"/>
    <x v="254"/>
    <x v="258"/>
  </r>
  <r>
    <x v="259"/>
    <x v="36"/>
    <x v="0"/>
    <x v="131"/>
    <x v="20"/>
    <x v="237"/>
    <x v="0"/>
    <x v="4"/>
    <x v="0"/>
    <x v="193"/>
    <x v="0"/>
    <x v="0"/>
    <x v="197"/>
    <x v="243"/>
    <x v="195"/>
    <x v="0"/>
    <x v="195"/>
    <x v="195"/>
    <x v="0"/>
    <x v="195"/>
    <x v="204"/>
    <x v="255"/>
    <x v="259"/>
  </r>
  <r>
    <x v="260"/>
    <x v="159"/>
    <x v="1"/>
    <x v="8"/>
    <x v="11"/>
    <x v="238"/>
    <x v="0"/>
    <x v="48"/>
    <x v="5"/>
    <x v="194"/>
    <x v="0"/>
    <x v="0"/>
    <x v="198"/>
    <x v="244"/>
    <x v="196"/>
    <x v="0"/>
    <x v="196"/>
    <x v="196"/>
    <x v="0"/>
    <x v="196"/>
    <x v="205"/>
    <x v="256"/>
    <x v="260"/>
  </r>
  <r>
    <x v="261"/>
    <x v="0"/>
    <x v="0"/>
    <x v="50"/>
    <x v="0"/>
    <x v="239"/>
    <x v="0"/>
    <x v="20"/>
    <x v="0"/>
    <x v="70"/>
    <x v="0"/>
    <x v="0"/>
    <x v="70"/>
    <x v="245"/>
    <x v="70"/>
    <x v="0"/>
    <x v="70"/>
    <x v="70"/>
    <x v="0"/>
    <x v="70"/>
    <x v="73"/>
    <x v="257"/>
    <x v="261"/>
  </r>
  <r>
    <x v="262"/>
    <x v="84"/>
    <x v="0"/>
    <x v="69"/>
    <x v="20"/>
    <x v="240"/>
    <x v="0"/>
    <x v="31"/>
    <x v="5"/>
    <x v="145"/>
    <x v="1"/>
    <x v="0"/>
    <x v="147"/>
    <x v="246"/>
    <x v="146"/>
    <x v="0"/>
    <x v="146"/>
    <x v="146"/>
    <x v="0"/>
    <x v="146"/>
    <x v="155"/>
    <x v="258"/>
    <x v="262"/>
  </r>
  <r>
    <x v="263"/>
    <x v="160"/>
    <x v="1"/>
    <x v="132"/>
    <x v="20"/>
    <x v="241"/>
    <x v="0"/>
    <x v="13"/>
    <x v="17"/>
    <x v="195"/>
    <x v="0"/>
    <x v="2"/>
    <x v="199"/>
    <x v="247"/>
    <x v="197"/>
    <x v="0"/>
    <x v="197"/>
    <x v="197"/>
    <x v="0"/>
    <x v="197"/>
    <x v="206"/>
    <x v="259"/>
    <x v="263"/>
  </r>
  <r>
    <x v="264"/>
    <x v="161"/>
    <x v="1"/>
    <x v="133"/>
    <x v="106"/>
    <x v="242"/>
    <x v="0"/>
    <x v="26"/>
    <x v="6"/>
    <x v="196"/>
    <x v="1"/>
    <x v="1"/>
    <x v="200"/>
    <x v="248"/>
    <x v="198"/>
    <x v="1"/>
    <x v="198"/>
    <x v="198"/>
    <x v="1"/>
    <x v="198"/>
    <x v="207"/>
    <x v="260"/>
    <x v="264"/>
  </r>
  <r>
    <x v="265"/>
    <x v="162"/>
    <x v="1"/>
    <x v="134"/>
    <x v="107"/>
    <x v="243"/>
    <x v="0"/>
    <x v="66"/>
    <x v="4"/>
    <x v="197"/>
    <x v="1"/>
    <x v="0"/>
    <x v="201"/>
    <x v="249"/>
    <x v="21"/>
    <x v="0"/>
    <x v="21"/>
    <x v="21"/>
    <x v="0"/>
    <x v="21"/>
    <x v="21"/>
    <x v="261"/>
    <x v="265"/>
  </r>
  <r>
    <x v="266"/>
    <x v="66"/>
    <x v="0"/>
    <x v="1"/>
    <x v="8"/>
    <x v="244"/>
    <x v="0"/>
    <x v="27"/>
    <x v="0"/>
    <x v="198"/>
    <x v="0"/>
    <x v="0"/>
    <x v="202"/>
    <x v="250"/>
    <x v="199"/>
    <x v="0"/>
    <x v="199"/>
    <x v="199"/>
    <x v="0"/>
    <x v="199"/>
    <x v="208"/>
    <x v="262"/>
    <x v="266"/>
  </r>
  <r>
    <x v="267"/>
    <x v="163"/>
    <x v="1"/>
    <x v="54"/>
    <x v="108"/>
    <x v="245"/>
    <x v="0"/>
    <x v="53"/>
    <x v="5"/>
    <x v="199"/>
    <x v="0"/>
    <x v="0"/>
    <x v="203"/>
    <x v="251"/>
    <x v="200"/>
    <x v="0"/>
    <x v="200"/>
    <x v="200"/>
    <x v="0"/>
    <x v="200"/>
    <x v="209"/>
    <x v="263"/>
    <x v="267"/>
  </r>
  <r>
    <x v="268"/>
    <x v="164"/>
    <x v="1"/>
    <x v="135"/>
    <x v="109"/>
    <x v="246"/>
    <x v="0"/>
    <x v="63"/>
    <x v="1"/>
    <x v="200"/>
    <x v="1"/>
    <x v="0"/>
    <x v="204"/>
    <x v="252"/>
    <x v="201"/>
    <x v="0"/>
    <x v="201"/>
    <x v="201"/>
    <x v="0"/>
    <x v="201"/>
    <x v="210"/>
    <x v="264"/>
    <x v="268"/>
  </r>
  <r>
    <x v="269"/>
    <x v="165"/>
    <x v="1"/>
    <x v="136"/>
    <x v="46"/>
    <x v="247"/>
    <x v="0"/>
    <x v="1"/>
    <x v="11"/>
    <x v="201"/>
    <x v="1"/>
    <x v="0"/>
    <x v="205"/>
    <x v="253"/>
    <x v="202"/>
    <x v="0"/>
    <x v="202"/>
    <x v="202"/>
    <x v="0"/>
    <x v="202"/>
    <x v="211"/>
    <x v="265"/>
    <x v="269"/>
  </r>
  <r>
    <x v="270"/>
    <x v="116"/>
    <x v="1"/>
    <x v="137"/>
    <x v="69"/>
    <x v="248"/>
    <x v="0"/>
    <x v="28"/>
    <x v="4"/>
    <x v="129"/>
    <x v="1"/>
    <x v="0"/>
    <x v="130"/>
    <x v="254"/>
    <x v="129"/>
    <x v="0"/>
    <x v="129"/>
    <x v="129"/>
    <x v="0"/>
    <x v="129"/>
    <x v="135"/>
    <x v="266"/>
    <x v="270"/>
  </r>
  <r>
    <x v="271"/>
    <x v="73"/>
    <x v="1"/>
    <x v="12"/>
    <x v="8"/>
    <x v="249"/>
    <x v="0"/>
    <x v="6"/>
    <x v="0"/>
    <x v="202"/>
    <x v="0"/>
    <x v="0"/>
    <x v="206"/>
    <x v="255"/>
    <x v="203"/>
    <x v="0"/>
    <x v="203"/>
    <x v="203"/>
    <x v="0"/>
    <x v="203"/>
    <x v="212"/>
    <x v="267"/>
    <x v="271"/>
  </r>
  <r>
    <x v="272"/>
    <x v="72"/>
    <x v="0"/>
    <x v="60"/>
    <x v="38"/>
    <x v="95"/>
    <x v="0"/>
    <x v="50"/>
    <x v="3"/>
    <x v="79"/>
    <x v="0"/>
    <x v="0"/>
    <x v="79"/>
    <x v="256"/>
    <x v="79"/>
    <x v="0"/>
    <x v="79"/>
    <x v="79"/>
    <x v="0"/>
    <x v="79"/>
    <x v="83"/>
    <x v="268"/>
    <x v="272"/>
  </r>
  <r>
    <x v="273"/>
    <x v="41"/>
    <x v="1"/>
    <x v="138"/>
    <x v="110"/>
    <x v="250"/>
    <x v="0"/>
    <x v="3"/>
    <x v="1"/>
    <x v="203"/>
    <x v="0"/>
    <x v="0"/>
    <x v="207"/>
    <x v="257"/>
    <x v="204"/>
    <x v="0"/>
    <x v="204"/>
    <x v="204"/>
    <x v="0"/>
    <x v="204"/>
    <x v="213"/>
    <x v="269"/>
    <x v="273"/>
  </r>
  <r>
    <x v="274"/>
    <x v="166"/>
    <x v="1"/>
    <x v="139"/>
    <x v="94"/>
    <x v="251"/>
    <x v="0"/>
    <x v="13"/>
    <x v="0"/>
    <x v="204"/>
    <x v="0"/>
    <x v="0"/>
    <x v="208"/>
    <x v="258"/>
    <x v="205"/>
    <x v="0"/>
    <x v="205"/>
    <x v="205"/>
    <x v="0"/>
    <x v="205"/>
    <x v="214"/>
    <x v="270"/>
    <x v="274"/>
  </r>
  <r>
    <x v="275"/>
    <x v="167"/>
    <x v="1"/>
    <x v="0"/>
    <x v="8"/>
    <x v="252"/>
    <x v="0"/>
    <x v="13"/>
    <x v="8"/>
    <x v="205"/>
    <x v="0"/>
    <x v="2"/>
    <x v="209"/>
    <x v="259"/>
    <x v="206"/>
    <x v="5"/>
    <x v="206"/>
    <x v="206"/>
    <x v="5"/>
    <x v="206"/>
    <x v="215"/>
    <x v="271"/>
    <x v="275"/>
  </r>
  <r>
    <x v="276"/>
    <x v="126"/>
    <x v="1"/>
    <x v="140"/>
    <x v="111"/>
    <x v="253"/>
    <x v="0"/>
    <x v="67"/>
    <x v="4"/>
    <x v="51"/>
    <x v="1"/>
    <x v="0"/>
    <x v="51"/>
    <x v="260"/>
    <x v="51"/>
    <x v="0"/>
    <x v="51"/>
    <x v="51"/>
    <x v="0"/>
    <x v="51"/>
    <x v="52"/>
    <x v="272"/>
    <x v="276"/>
  </r>
  <r>
    <x v="277"/>
    <x v="168"/>
    <x v="0"/>
    <x v="141"/>
    <x v="7"/>
    <x v="254"/>
    <x v="1"/>
    <x v="13"/>
    <x v="11"/>
    <x v="206"/>
    <x v="0"/>
    <x v="0"/>
    <x v="210"/>
    <x v="261"/>
    <x v="207"/>
    <x v="0"/>
    <x v="207"/>
    <x v="207"/>
    <x v="0"/>
    <x v="207"/>
    <x v="216"/>
    <x v="273"/>
    <x v="277"/>
  </r>
  <r>
    <x v="278"/>
    <x v="75"/>
    <x v="1"/>
    <x v="62"/>
    <x v="56"/>
    <x v="99"/>
    <x v="0"/>
    <x v="35"/>
    <x v="0"/>
    <x v="14"/>
    <x v="1"/>
    <x v="0"/>
    <x v="14"/>
    <x v="262"/>
    <x v="14"/>
    <x v="0"/>
    <x v="14"/>
    <x v="14"/>
    <x v="0"/>
    <x v="14"/>
    <x v="87"/>
    <x v="274"/>
    <x v="278"/>
  </r>
  <r>
    <x v="279"/>
    <x v="140"/>
    <x v="1"/>
    <x v="8"/>
    <x v="22"/>
    <x v="255"/>
    <x v="0"/>
    <x v="8"/>
    <x v="7"/>
    <x v="207"/>
    <x v="0"/>
    <x v="0"/>
    <x v="211"/>
    <x v="263"/>
    <x v="208"/>
    <x v="0"/>
    <x v="208"/>
    <x v="208"/>
    <x v="0"/>
    <x v="208"/>
    <x v="217"/>
    <x v="275"/>
    <x v="279"/>
  </r>
  <r>
    <x v="280"/>
    <x v="169"/>
    <x v="1"/>
    <x v="142"/>
    <x v="67"/>
    <x v="256"/>
    <x v="0"/>
    <x v="42"/>
    <x v="4"/>
    <x v="208"/>
    <x v="1"/>
    <x v="0"/>
    <x v="212"/>
    <x v="264"/>
    <x v="209"/>
    <x v="0"/>
    <x v="209"/>
    <x v="209"/>
    <x v="0"/>
    <x v="209"/>
    <x v="218"/>
    <x v="276"/>
    <x v="280"/>
  </r>
  <r>
    <x v="281"/>
    <x v="170"/>
    <x v="0"/>
    <x v="143"/>
    <x v="112"/>
    <x v="257"/>
    <x v="0"/>
    <x v="16"/>
    <x v="2"/>
    <x v="209"/>
    <x v="1"/>
    <x v="0"/>
    <x v="213"/>
    <x v="265"/>
    <x v="210"/>
    <x v="0"/>
    <x v="210"/>
    <x v="210"/>
    <x v="0"/>
    <x v="210"/>
    <x v="219"/>
    <x v="277"/>
    <x v="281"/>
  </r>
  <r>
    <x v="282"/>
    <x v="168"/>
    <x v="0"/>
    <x v="1"/>
    <x v="8"/>
    <x v="258"/>
    <x v="0"/>
    <x v="27"/>
    <x v="17"/>
    <x v="210"/>
    <x v="0"/>
    <x v="2"/>
    <x v="214"/>
    <x v="266"/>
    <x v="211"/>
    <x v="3"/>
    <x v="211"/>
    <x v="211"/>
    <x v="3"/>
    <x v="211"/>
    <x v="220"/>
    <x v="278"/>
    <x v="282"/>
  </r>
  <r>
    <x v="283"/>
    <x v="171"/>
    <x v="1"/>
    <x v="102"/>
    <x v="113"/>
    <x v="259"/>
    <x v="0"/>
    <x v="54"/>
    <x v="4"/>
    <x v="106"/>
    <x v="1"/>
    <x v="0"/>
    <x v="106"/>
    <x v="129"/>
    <x v="106"/>
    <x v="0"/>
    <x v="106"/>
    <x v="106"/>
    <x v="0"/>
    <x v="106"/>
    <x v="112"/>
    <x v="279"/>
    <x v="283"/>
  </r>
  <r>
    <x v="284"/>
    <x v="42"/>
    <x v="1"/>
    <x v="144"/>
    <x v="6"/>
    <x v="260"/>
    <x v="1"/>
    <x v="48"/>
    <x v="12"/>
    <x v="211"/>
    <x v="0"/>
    <x v="0"/>
    <x v="215"/>
    <x v="267"/>
    <x v="212"/>
    <x v="0"/>
    <x v="212"/>
    <x v="212"/>
    <x v="0"/>
    <x v="212"/>
    <x v="221"/>
    <x v="280"/>
    <x v="284"/>
  </r>
  <r>
    <x v="285"/>
    <x v="5"/>
    <x v="0"/>
    <x v="24"/>
    <x v="53"/>
    <x v="226"/>
    <x v="0"/>
    <x v="51"/>
    <x v="2"/>
    <x v="31"/>
    <x v="0"/>
    <x v="0"/>
    <x v="31"/>
    <x v="105"/>
    <x v="31"/>
    <x v="0"/>
    <x v="31"/>
    <x v="31"/>
    <x v="0"/>
    <x v="31"/>
    <x v="222"/>
    <x v="281"/>
    <x v="285"/>
  </r>
  <r>
    <x v="286"/>
    <x v="172"/>
    <x v="1"/>
    <x v="134"/>
    <x v="114"/>
    <x v="261"/>
    <x v="0"/>
    <x v="18"/>
    <x v="1"/>
    <x v="212"/>
    <x v="1"/>
    <x v="0"/>
    <x v="216"/>
    <x v="268"/>
    <x v="213"/>
    <x v="0"/>
    <x v="213"/>
    <x v="213"/>
    <x v="0"/>
    <x v="213"/>
    <x v="223"/>
    <x v="282"/>
    <x v="286"/>
  </r>
  <r>
    <x v="287"/>
    <x v="173"/>
    <x v="0"/>
    <x v="14"/>
    <x v="8"/>
    <x v="262"/>
    <x v="0"/>
    <x v="43"/>
    <x v="4"/>
    <x v="213"/>
    <x v="0"/>
    <x v="0"/>
    <x v="217"/>
    <x v="269"/>
    <x v="214"/>
    <x v="0"/>
    <x v="214"/>
    <x v="214"/>
    <x v="0"/>
    <x v="214"/>
    <x v="224"/>
    <x v="283"/>
    <x v="287"/>
  </r>
  <r>
    <x v="288"/>
    <x v="102"/>
    <x v="1"/>
    <x v="43"/>
    <x v="60"/>
    <x v="263"/>
    <x v="0"/>
    <x v="8"/>
    <x v="11"/>
    <x v="214"/>
    <x v="0"/>
    <x v="0"/>
    <x v="218"/>
    <x v="270"/>
    <x v="215"/>
    <x v="0"/>
    <x v="215"/>
    <x v="215"/>
    <x v="0"/>
    <x v="215"/>
    <x v="225"/>
    <x v="284"/>
    <x v="288"/>
  </r>
  <r>
    <x v="289"/>
    <x v="123"/>
    <x v="0"/>
    <x v="37"/>
    <x v="75"/>
    <x v="264"/>
    <x v="0"/>
    <x v="53"/>
    <x v="4"/>
    <x v="138"/>
    <x v="0"/>
    <x v="0"/>
    <x v="140"/>
    <x v="271"/>
    <x v="139"/>
    <x v="0"/>
    <x v="139"/>
    <x v="139"/>
    <x v="0"/>
    <x v="139"/>
    <x v="146"/>
    <x v="285"/>
    <x v="289"/>
  </r>
  <r>
    <x v="290"/>
    <x v="57"/>
    <x v="1"/>
    <x v="145"/>
    <x v="79"/>
    <x v="265"/>
    <x v="0"/>
    <x v="61"/>
    <x v="8"/>
    <x v="215"/>
    <x v="1"/>
    <x v="2"/>
    <x v="219"/>
    <x v="272"/>
    <x v="216"/>
    <x v="0"/>
    <x v="216"/>
    <x v="216"/>
    <x v="0"/>
    <x v="216"/>
    <x v="226"/>
    <x v="286"/>
    <x v="290"/>
  </r>
  <r>
    <x v="291"/>
    <x v="174"/>
    <x v="1"/>
    <x v="146"/>
    <x v="68"/>
    <x v="266"/>
    <x v="0"/>
    <x v="53"/>
    <x v="6"/>
    <x v="216"/>
    <x v="0"/>
    <x v="1"/>
    <x v="220"/>
    <x v="273"/>
    <x v="217"/>
    <x v="0"/>
    <x v="217"/>
    <x v="217"/>
    <x v="0"/>
    <x v="217"/>
    <x v="227"/>
    <x v="287"/>
    <x v="291"/>
  </r>
  <r>
    <x v="292"/>
    <x v="175"/>
    <x v="1"/>
    <x v="40"/>
    <x v="115"/>
    <x v="267"/>
    <x v="0"/>
    <x v="54"/>
    <x v="3"/>
    <x v="217"/>
    <x v="1"/>
    <x v="0"/>
    <x v="221"/>
    <x v="274"/>
    <x v="218"/>
    <x v="0"/>
    <x v="218"/>
    <x v="218"/>
    <x v="0"/>
    <x v="218"/>
    <x v="228"/>
    <x v="288"/>
    <x v="292"/>
  </r>
  <r>
    <x v="293"/>
    <x v="176"/>
    <x v="1"/>
    <x v="23"/>
    <x v="20"/>
    <x v="268"/>
    <x v="0"/>
    <x v="20"/>
    <x v="0"/>
    <x v="218"/>
    <x v="0"/>
    <x v="0"/>
    <x v="222"/>
    <x v="275"/>
    <x v="219"/>
    <x v="0"/>
    <x v="219"/>
    <x v="219"/>
    <x v="0"/>
    <x v="219"/>
    <x v="229"/>
    <x v="289"/>
    <x v="293"/>
  </r>
  <r>
    <x v="294"/>
    <x v="23"/>
    <x v="0"/>
    <x v="12"/>
    <x v="12"/>
    <x v="269"/>
    <x v="0"/>
    <x v="4"/>
    <x v="3"/>
    <x v="219"/>
    <x v="0"/>
    <x v="0"/>
    <x v="223"/>
    <x v="276"/>
    <x v="220"/>
    <x v="0"/>
    <x v="220"/>
    <x v="220"/>
    <x v="0"/>
    <x v="220"/>
    <x v="230"/>
    <x v="290"/>
    <x v="294"/>
  </r>
  <r>
    <x v="295"/>
    <x v="177"/>
    <x v="1"/>
    <x v="51"/>
    <x v="116"/>
    <x v="270"/>
    <x v="0"/>
    <x v="19"/>
    <x v="5"/>
    <x v="220"/>
    <x v="1"/>
    <x v="0"/>
    <x v="224"/>
    <x v="277"/>
    <x v="221"/>
    <x v="0"/>
    <x v="221"/>
    <x v="221"/>
    <x v="0"/>
    <x v="221"/>
    <x v="231"/>
    <x v="291"/>
    <x v="295"/>
  </r>
  <r>
    <x v="296"/>
    <x v="152"/>
    <x v="1"/>
    <x v="1"/>
    <x v="4"/>
    <x v="223"/>
    <x v="1"/>
    <x v="8"/>
    <x v="0"/>
    <x v="185"/>
    <x v="0"/>
    <x v="0"/>
    <x v="188"/>
    <x v="228"/>
    <x v="186"/>
    <x v="0"/>
    <x v="186"/>
    <x v="186"/>
    <x v="0"/>
    <x v="186"/>
    <x v="195"/>
    <x v="241"/>
    <x v="296"/>
  </r>
  <r>
    <x v="297"/>
    <x v="178"/>
    <x v="1"/>
    <x v="12"/>
    <x v="3"/>
    <x v="271"/>
    <x v="0"/>
    <x v="8"/>
    <x v="2"/>
    <x v="221"/>
    <x v="0"/>
    <x v="0"/>
    <x v="225"/>
    <x v="278"/>
    <x v="222"/>
    <x v="0"/>
    <x v="222"/>
    <x v="222"/>
    <x v="0"/>
    <x v="222"/>
    <x v="232"/>
    <x v="292"/>
    <x v="297"/>
  </r>
  <r>
    <x v="298"/>
    <x v="179"/>
    <x v="1"/>
    <x v="147"/>
    <x v="117"/>
    <x v="272"/>
    <x v="0"/>
    <x v="53"/>
    <x v="1"/>
    <x v="25"/>
    <x v="0"/>
    <x v="0"/>
    <x v="226"/>
    <x v="279"/>
    <x v="223"/>
    <x v="0"/>
    <x v="223"/>
    <x v="223"/>
    <x v="0"/>
    <x v="223"/>
    <x v="233"/>
    <x v="293"/>
    <x v="298"/>
  </r>
  <r>
    <x v="299"/>
    <x v="180"/>
    <x v="1"/>
    <x v="148"/>
    <x v="118"/>
    <x v="273"/>
    <x v="0"/>
    <x v="50"/>
    <x v="6"/>
    <x v="222"/>
    <x v="0"/>
    <x v="1"/>
    <x v="227"/>
    <x v="280"/>
    <x v="224"/>
    <x v="1"/>
    <x v="224"/>
    <x v="224"/>
    <x v="1"/>
    <x v="224"/>
    <x v="234"/>
    <x v="294"/>
    <x v="299"/>
  </r>
  <r>
    <x v="300"/>
    <x v="181"/>
    <x v="0"/>
    <x v="104"/>
    <x v="119"/>
    <x v="274"/>
    <x v="1"/>
    <x v="58"/>
    <x v="7"/>
    <x v="223"/>
    <x v="0"/>
    <x v="0"/>
    <x v="228"/>
    <x v="281"/>
    <x v="225"/>
    <x v="0"/>
    <x v="225"/>
    <x v="225"/>
    <x v="0"/>
    <x v="225"/>
    <x v="235"/>
    <x v="295"/>
    <x v="300"/>
  </r>
  <r>
    <x v="301"/>
    <x v="20"/>
    <x v="1"/>
    <x v="97"/>
    <x v="8"/>
    <x v="275"/>
    <x v="0"/>
    <x v="33"/>
    <x v="0"/>
    <x v="22"/>
    <x v="0"/>
    <x v="0"/>
    <x v="22"/>
    <x v="282"/>
    <x v="22"/>
    <x v="0"/>
    <x v="22"/>
    <x v="22"/>
    <x v="0"/>
    <x v="22"/>
    <x v="22"/>
    <x v="296"/>
    <x v="301"/>
  </r>
  <r>
    <x v="302"/>
    <x v="182"/>
    <x v="1"/>
    <x v="149"/>
    <x v="6"/>
    <x v="276"/>
    <x v="1"/>
    <x v="11"/>
    <x v="0"/>
    <x v="224"/>
    <x v="0"/>
    <x v="0"/>
    <x v="229"/>
    <x v="283"/>
    <x v="226"/>
    <x v="4"/>
    <x v="226"/>
    <x v="226"/>
    <x v="4"/>
    <x v="226"/>
    <x v="236"/>
    <x v="297"/>
    <x v="302"/>
  </r>
  <r>
    <x v="303"/>
    <x v="183"/>
    <x v="0"/>
    <x v="150"/>
    <x v="8"/>
    <x v="277"/>
    <x v="0"/>
    <x v="38"/>
    <x v="0"/>
    <x v="225"/>
    <x v="0"/>
    <x v="0"/>
    <x v="230"/>
    <x v="284"/>
    <x v="227"/>
    <x v="0"/>
    <x v="227"/>
    <x v="227"/>
    <x v="0"/>
    <x v="227"/>
    <x v="237"/>
    <x v="298"/>
    <x v="303"/>
  </r>
  <r>
    <x v="304"/>
    <x v="184"/>
    <x v="0"/>
    <x v="1"/>
    <x v="8"/>
    <x v="278"/>
    <x v="0"/>
    <x v="27"/>
    <x v="4"/>
    <x v="226"/>
    <x v="0"/>
    <x v="0"/>
    <x v="231"/>
    <x v="285"/>
    <x v="228"/>
    <x v="0"/>
    <x v="228"/>
    <x v="228"/>
    <x v="0"/>
    <x v="228"/>
    <x v="238"/>
    <x v="299"/>
    <x v="304"/>
  </r>
  <r>
    <x v="305"/>
    <x v="36"/>
    <x v="1"/>
    <x v="7"/>
    <x v="120"/>
    <x v="279"/>
    <x v="0"/>
    <x v="32"/>
    <x v="5"/>
    <x v="227"/>
    <x v="1"/>
    <x v="0"/>
    <x v="232"/>
    <x v="286"/>
    <x v="229"/>
    <x v="0"/>
    <x v="229"/>
    <x v="229"/>
    <x v="0"/>
    <x v="229"/>
    <x v="239"/>
    <x v="287"/>
    <x v="305"/>
  </r>
  <r>
    <x v="306"/>
    <x v="185"/>
    <x v="1"/>
    <x v="45"/>
    <x v="44"/>
    <x v="280"/>
    <x v="0"/>
    <x v="42"/>
    <x v="0"/>
    <x v="228"/>
    <x v="1"/>
    <x v="0"/>
    <x v="233"/>
    <x v="287"/>
    <x v="230"/>
    <x v="0"/>
    <x v="230"/>
    <x v="230"/>
    <x v="0"/>
    <x v="230"/>
    <x v="240"/>
    <x v="300"/>
    <x v="306"/>
  </r>
  <r>
    <x v="307"/>
    <x v="186"/>
    <x v="1"/>
    <x v="151"/>
    <x v="121"/>
    <x v="281"/>
    <x v="0"/>
    <x v="59"/>
    <x v="4"/>
    <x v="229"/>
    <x v="1"/>
    <x v="0"/>
    <x v="234"/>
    <x v="288"/>
    <x v="231"/>
    <x v="0"/>
    <x v="231"/>
    <x v="231"/>
    <x v="0"/>
    <x v="231"/>
    <x v="241"/>
    <x v="301"/>
    <x v="307"/>
  </r>
  <r>
    <x v="308"/>
    <x v="187"/>
    <x v="1"/>
    <x v="152"/>
    <x v="18"/>
    <x v="282"/>
    <x v="0"/>
    <x v="32"/>
    <x v="7"/>
    <x v="230"/>
    <x v="1"/>
    <x v="0"/>
    <x v="235"/>
    <x v="289"/>
    <x v="232"/>
    <x v="0"/>
    <x v="232"/>
    <x v="232"/>
    <x v="0"/>
    <x v="232"/>
    <x v="242"/>
    <x v="302"/>
    <x v="308"/>
  </r>
  <r>
    <x v="309"/>
    <x v="188"/>
    <x v="0"/>
    <x v="97"/>
    <x v="0"/>
    <x v="283"/>
    <x v="0"/>
    <x v="46"/>
    <x v="4"/>
    <x v="231"/>
    <x v="0"/>
    <x v="0"/>
    <x v="236"/>
    <x v="290"/>
    <x v="233"/>
    <x v="0"/>
    <x v="233"/>
    <x v="233"/>
    <x v="0"/>
    <x v="233"/>
    <x v="243"/>
    <x v="303"/>
    <x v="309"/>
  </r>
  <r>
    <x v="310"/>
    <x v="12"/>
    <x v="1"/>
    <x v="153"/>
    <x v="122"/>
    <x v="284"/>
    <x v="0"/>
    <x v="31"/>
    <x v="0"/>
    <x v="14"/>
    <x v="1"/>
    <x v="0"/>
    <x v="14"/>
    <x v="291"/>
    <x v="14"/>
    <x v="0"/>
    <x v="14"/>
    <x v="14"/>
    <x v="0"/>
    <x v="14"/>
    <x v="14"/>
    <x v="304"/>
    <x v="310"/>
  </r>
  <r>
    <x v="311"/>
    <x v="189"/>
    <x v="1"/>
    <x v="154"/>
    <x v="2"/>
    <x v="285"/>
    <x v="0"/>
    <x v="11"/>
    <x v="5"/>
    <x v="232"/>
    <x v="0"/>
    <x v="0"/>
    <x v="237"/>
    <x v="292"/>
    <x v="234"/>
    <x v="0"/>
    <x v="234"/>
    <x v="234"/>
    <x v="0"/>
    <x v="234"/>
    <x v="244"/>
    <x v="305"/>
    <x v="311"/>
  </r>
  <r>
    <x v="312"/>
    <x v="190"/>
    <x v="1"/>
    <x v="155"/>
    <x v="123"/>
    <x v="286"/>
    <x v="0"/>
    <x v="7"/>
    <x v="12"/>
    <x v="233"/>
    <x v="1"/>
    <x v="0"/>
    <x v="238"/>
    <x v="293"/>
    <x v="235"/>
    <x v="0"/>
    <x v="235"/>
    <x v="235"/>
    <x v="0"/>
    <x v="235"/>
    <x v="245"/>
    <x v="306"/>
    <x v="312"/>
  </r>
  <r>
    <x v="313"/>
    <x v="168"/>
    <x v="0"/>
    <x v="104"/>
    <x v="22"/>
    <x v="287"/>
    <x v="0"/>
    <x v="38"/>
    <x v="3"/>
    <x v="234"/>
    <x v="0"/>
    <x v="0"/>
    <x v="239"/>
    <x v="294"/>
    <x v="236"/>
    <x v="0"/>
    <x v="236"/>
    <x v="236"/>
    <x v="0"/>
    <x v="236"/>
    <x v="246"/>
    <x v="307"/>
    <x v="313"/>
  </r>
  <r>
    <x v="314"/>
    <x v="188"/>
    <x v="0"/>
    <x v="22"/>
    <x v="8"/>
    <x v="288"/>
    <x v="0"/>
    <x v="4"/>
    <x v="4"/>
    <x v="235"/>
    <x v="0"/>
    <x v="0"/>
    <x v="240"/>
    <x v="295"/>
    <x v="237"/>
    <x v="0"/>
    <x v="237"/>
    <x v="237"/>
    <x v="0"/>
    <x v="237"/>
    <x v="247"/>
    <x v="308"/>
    <x v="314"/>
  </r>
  <r>
    <x v="315"/>
    <x v="191"/>
    <x v="1"/>
    <x v="156"/>
    <x v="92"/>
    <x v="289"/>
    <x v="0"/>
    <x v="53"/>
    <x v="0"/>
    <x v="236"/>
    <x v="0"/>
    <x v="0"/>
    <x v="241"/>
    <x v="296"/>
    <x v="238"/>
    <x v="0"/>
    <x v="238"/>
    <x v="238"/>
    <x v="0"/>
    <x v="238"/>
    <x v="248"/>
    <x v="309"/>
    <x v="315"/>
  </r>
  <r>
    <x v="316"/>
    <x v="192"/>
    <x v="0"/>
    <x v="8"/>
    <x v="10"/>
    <x v="290"/>
    <x v="0"/>
    <x v="11"/>
    <x v="1"/>
    <x v="237"/>
    <x v="0"/>
    <x v="0"/>
    <x v="242"/>
    <x v="297"/>
    <x v="239"/>
    <x v="0"/>
    <x v="239"/>
    <x v="239"/>
    <x v="0"/>
    <x v="239"/>
    <x v="249"/>
    <x v="310"/>
    <x v="316"/>
  </r>
  <r>
    <x v="317"/>
    <x v="193"/>
    <x v="1"/>
    <x v="157"/>
    <x v="4"/>
    <x v="291"/>
    <x v="1"/>
    <x v="16"/>
    <x v="2"/>
    <x v="238"/>
    <x v="1"/>
    <x v="0"/>
    <x v="243"/>
    <x v="298"/>
    <x v="240"/>
    <x v="0"/>
    <x v="240"/>
    <x v="240"/>
    <x v="0"/>
    <x v="240"/>
    <x v="250"/>
    <x v="311"/>
    <x v="317"/>
  </r>
  <r>
    <x v="318"/>
    <x v="37"/>
    <x v="1"/>
    <x v="158"/>
    <x v="43"/>
    <x v="292"/>
    <x v="0"/>
    <x v="34"/>
    <x v="8"/>
    <x v="239"/>
    <x v="0"/>
    <x v="2"/>
    <x v="244"/>
    <x v="299"/>
    <x v="241"/>
    <x v="0"/>
    <x v="241"/>
    <x v="241"/>
    <x v="0"/>
    <x v="241"/>
    <x v="251"/>
    <x v="312"/>
    <x v="318"/>
  </r>
  <r>
    <x v="319"/>
    <x v="194"/>
    <x v="1"/>
    <x v="1"/>
    <x v="6"/>
    <x v="293"/>
    <x v="1"/>
    <x v="13"/>
    <x v="11"/>
    <x v="240"/>
    <x v="0"/>
    <x v="0"/>
    <x v="245"/>
    <x v="300"/>
    <x v="242"/>
    <x v="0"/>
    <x v="242"/>
    <x v="242"/>
    <x v="0"/>
    <x v="242"/>
    <x v="252"/>
    <x v="313"/>
    <x v="319"/>
  </r>
  <r>
    <x v="320"/>
    <x v="195"/>
    <x v="1"/>
    <x v="8"/>
    <x v="22"/>
    <x v="294"/>
    <x v="0"/>
    <x v="8"/>
    <x v="1"/>
    <x v="241"/>
    <x v="0"/>
    <x v="0"/>
    <x v="246"/>
    <x v="301"/>
    <x v="243"/>
    <x v="0"/>
    <x v="243"/>
    <x v="243"/>
    <x v="0"/>
    <x v="243"/>
    <x v="253"/>
    <x v="314"/>
    <x v="320"/>
  </r>
  <r>
    <x v="321"/>
    <x v="12"/>
    <x v="1"/>
    <x v="20"/>
    <x v="124"/>
    <x v="295"/>
    <x v="0"/>
    <x v="26"/>
    <x v="4"/>
    <x v="242"/>
    <x v="1"/>
    <x v="0"/>
    <x v="247"/>
    <x v="302"/>
    <x v="244"/>
    <x v="0"/>
    <x v="244"/>
    <x v="244"/>
    <x v="0"/>
    <x v="244"/>
    <x v="254"/>
    <x v="315"/>
    <x v="321"/>
  </r>
  <r>
    <x v="322"/>
    <x v="121"/>
    <x v="0"/>
    <x v="8"/>
    <x v="3"/>
    <x v="296"/>
    <x v="0"/>
    <x v="48"/>
    <x v="2"/>
    <x v="243"/>
    <x v="0"/>
    <x v="0"/>
    <x v="248"/>
    <x v="303"/>
    <x v="245"/>
    <x v="0"/>
    <x v="245"/>
    <x v="245"/>
    <x v="0"/>
    <x v="245"/>
    <x v="255"/>
    <x v="316"/>
    <x v="322"/>
  </r>
  <r>
    <x v="323"/>
    <x v="196"/>
    <x v="1"/>
    <x v="159"/>
    <x v="125"/>
    <x v="297"/>
    <x v="0"/>
    <x v="50"/>
    <x v="0"/>
    <x v="244"/>
    <x v="0"/>
    <x v="0"/>
    <x v="249"/>
    <x v="304"/>
    <x v="246"/>
    <x v="0"/>
    <x v="246"/>
    <x v="246"/>
    <x v="0"/>
    <x v="246"/>
    <x v="256"/>
    <x v="317"/>
    <x v="323"/>
  </r>
  <r>
    <x v="324"/>
    <x v="197"/>
    <x v="0"/>
    <x v="14"/>
    <x v="8"/>
    <x v="258"/>
    <x v="0"/>
    <x v="43"/>
    <x v="15"/>
    <x v="210"/>
    <x v="0"/>
    <x v="1"/>
    <x v="214"/>
    <x v="305"/>
    <x v="247"/>
    <x v="3"/>
    <x v="247"/>
    <x v="247"/>
    <x v="3"/>
    <x v="247"/>
    <x v="257"/>
    <x v="318"/>
    <x v="324"/>
  </r>
  <r>
    <x v="325"/>
    <x v="198"/>
    <x v="1"/>
    <x v="160"/>
    <x v="126"/>
    <x v="298"/>
    <x v="0"/>
    <x v="68"/>
    <x v="3"/>
    <x v="163"/>
    <x v="1"/>
    <x v="0"/>
    <x v="165"/>
    <x v="306"/>
    <x v="163"/>
    <x v="0"/>
    <x v="163"/>
    <x v="163"/>
    <x v="0"/>
    <x v="163"/>
    <x v="172"/>
    <x v="319"/>
    <x v="325"/>
  </r>
  <r>
    <x v="326"/>
    <x v="199"/>
    <x v="1"/>
    <x v="161"/>
    <x v="127"/>
    <x v="299"/>
    <x v="0"/>
    <x v="24"/>
    <x v="2"/>
    <x v="245"/>
    <x v="0"/>
    <x v="0"/>
    <x v="250"/>
    <x v="307"/>
    <x v="248"/>
    <x v="7"/>
    <x v="248"/>
    <x v="248"/>
    <x v="7"/>
    <x v="248"/>
    <x v="258"/>
    <x v="320"/>
    <x v="326"/>
  </r>
  <r>
    <x v="327"/>
    <x v="102"/>
    <x v="1"/>
    <x v="162"/>
    <x v="128"/>
    <x v="300"/>
    <x v="0"/>
    <x v="18"/>
    <x v="0"/>
    <x v="228"/>
    <x v="1"/>
    <x v="0"/>
    <x v="233"/>
    <x v="308"/>
    <x v="230"/>
    <x v="0"/>
    <x v="230"/>
    <x v="230"/>
    <x v="0"/>
    <x v="230"/>
    <x v="240"/>
    <x v="321"/>
    <x v="327"/>
  </r>
  <r>
    <x v="328"/>
    <x v="200"/>
    <x v="0"/>
    <x v="12"/>
    <x v="8"/>
    <x v="288"/>
    <x v="0"/>
    <x v="6"/>
    <x v="4"/>
    <x v="235"/>
    <x v="0"/>
    <x v="0"/>
    <x v="240"/>
    <x v="309"/>
    <x v="237"/>
    <x v="0"/>
    <x v="237"/>
    <x v="237"/>
    <x v="0"/>
    <x v="237"/>
    <x v="247"/>
    <x v="322"/>
    <x v="328"/>
  </r>
  <r>
    <x v="329"/>
    <x v="45"/>
    <x v="1"/>
    <x v="163"/>
    <x v="6"/>
    <x v="301"/>
    <x v="1"/>
    <x v="4"/>
    <x v="11"/>
    <x v="246"/>
    <x v="0"/>
    <x v="0"/>
    <x v="251"/>
    <x v="310"/>
    <x v="249"/>
    <x v="0"/>
    <x v="249"/>
    <x v="249"/>
    <x v="0"/>
    <x v="249"/>
    <x v="259"/>
    <x v="323"/>
    <x v="329"/>
  </r>
  <r>
    <x v="330"/>
    <x v="166"/>
    <x v="1"/>
    <x v="69"/>
    <x v="79"/>
    <x v="302"/>
    <x v="0"/>
    <x v="61"/>
    <x v="4"/>
    <x v="247"/>
    <x v="1"/>
    <x v="0"/>
    <x v="252"/>
    <x v="311"/>
    <x v="250"/>
    <x v="0"/>
    <x v="250"/>
    <x v="250"/>
    <x v="0"/>
    <x v="250"/>
    <x v="260"/>
    <x v="324"/>
    <x v="330"/>
  </r>
  <r>
    <x v="331"/>
    <x v="201"/>
    <x v="0"/>
    <x v="164"/>
    <x v="2"/>
    <x v="303"/>
    <x v="0"/>
    <x v="52"/>
    <x v="5"/>
    <x v="248"/>
    <x v="1"/>
    <x v="0"/>
    <x v="253"/>
    <x v="312"/>
    <x v="251"/>
    <x v="0"/>
    <x v="251"/>
    <x v="251"/>
    <x v="0"/>
    <x v="251"/>
    <x v="261"/>
    <x v="325"/>
    <x v="331"/>
  </r>
  <r>
    <x v="332"/>
    <x v="202"/>
    <x v="1"/>
    <x v="165"/>
    <x v="126"/>
    <x v="304"/>
    <x v="0"/>
    <x v="9"/>
    <x v="4"/>
    <x v="176"/>
    <x v="1"/>
    <x v="0"/>
    <x v="179"/>
    <x v="313"/>
    <x v="252"/>
    <x v="0"/>
    <x v="252"/>
    <x v="252"/>
    <x v="0"/>
    <x v="252"/>
    <x v="262"/>
    <x v="326"/>
    <x v="332"/>
  </r>
  <r>
    <x v="333"/>
    <x v="121"/>
    <x v="0"/>
    <x v="8"/>
    <x v="10"/>
    <x v="305"/>
    <x v="0"/>
    <x v="11"/>
    <x v="4"/>
    <x v="249"/>
    <x v="0"/>
    <x v="0"/>
    <x v="254"/>
    <x v="314"/>
    <x v="253"/>
    <x v="0"/>
    <x v="253"/>
    <x v="253"/>
    <x v="0"/>
    <x v="253"/>
    <x v="263"/>
    <x v="327"/>
    <x v="333"/>
  </r>
  <r>
    <x v="334"/>
    <x v="203"/>
    <x v="1"/>
    <x v="166"/>
    <x v="19"/>
    <x v="306"/>
    <x v="0"/>
    <x v="69"/>
    <x v="0"/>
    <x v="250"/>
    <x v="0"/>
    <x v="0"/>
    <x v="255"/>
    <x v="315"/>
    <x v="254"/>
    <x v="0"/>
    <x v="254"/>
    <x v="254"/>
    <x v="0"/>
    <x v="254"/>
    <x v="264"/>
    <x v="328"/>
    <x v="334"/>
  </r>
  <r>
    <x v="335"/>
    <x v="204"/>
    <x v="1"/>
    <x v="167"/>
    <x v="129"/>
    <x v="307"/>
    <x v="0"/>
    <x v="27"/>
    <x v="4"/>
    <x v="251"/>
    <x v="0"/>
    <x v="0"/>
    <x v="256"/>
    <x v="316"/>
    <x v="255"/>
    <x v="0"/>
    <x v="255"/>
    <x v="255"/>
    <x v="0"/>
    <x v="255"/>
    <x v="265"/>
    <x v="329"/>
    <x v="335"/>
  </r>
  <r>
    <x v="336"/>
    <x v="205"/>
    <x v="1"/>
    <x v="168"/>
    <x v="130"/>
    <x v="308"/>
    <x v="0"/>
    <x v="43"/>
    <x v="11"/>
    <x v="252"/>
    <x v="0"/>
    <x v="0"/>
    <x v="257"/>
    <x v="317"/>
    <x v="256"/>
    <x v="0"/>
    <x v="256"/>
    <x v="256"/>
    <x v="0"/>
    <x v="256"/>
    <x v="266"/>
    <x v="330"/>
    <x v="336"/>
  </r>
  <r>
    <x v="337"/>
    <x v="206"/>
    <x v="1"/>
    <x v="169"/>
    <x v="32"/>
    <x v="309"/>
    <x v="0"/>
    <x v="70"/>
    <x v="4"/>
    <x v="253"/>
    <x v="1"/>
    <x v="0"/>
    <x v="258"/>
    <x v="318"/>
    <x v="257"/>
    <x v="0"/>
    <x v="257"/>
    <x v="257"/>
    <x v="0"/>
    <x v="257"/>
    <x v="267"/>
    <x v="331"/>
    <x v="337"/>
  </r>
  <r>
    <x v="338"/>
    <x v="207"/>
    <x v="1"/>
    <x v="170"/>
    <x v="131"/>
    <x v="310"/>
    <x v="0"/>
    <x v="28"/>
    <x v="1"/>
    <x v="254"/>
    <x v="1"/>
    <x v="0"/>
    <x v="259"/>
    <x v="319"/>
    <x v="258"/>
    <x v="0"/>
    <x v="258"/>
    <x v="258"/>
    <x v="0"/>
    <x v="258"/>
    <x v="268"/>
    <x v="332"/>
    <x v="338"/>
  </r>
  <r>
    <x v="339"/>
    <x v="208"/>
    <x v="1"/>
    <x v="171"/>
    <x v="132"/>
    <x v="311"/>
    <x v="0"/>
    <x v="26"/>
    <x v="4"/>
    <x v="255"/>
    <x v="1"/>
    <x v="0"/>
    <x v="260"/>
    <x v="320"/>
    <x v="259"/>
    <x v="0"/>
    <x v="259"/>
    <x v="259"/>
    <x v="0"/>
    <x v="259"/>
    <x v="269"/>
    <x v="333"/>
    <x v="339"/>
  </r>
  <r>
    <x v="340"/>
    <x v="208"/>
    <x v="1"/>
    <x v="171"/>
    <x v="132"/>
    <x v="311"/>
    <x v="0"/>
    <x v="26"/>
    <x v="4"/>
    <x v="255"/>
    <x v="1"/>
    <x v="0"/>
    <x v="260"/>
    <x v="321"/>
    <x v="259"/>
    <x v="0"/>
    <x v="259"/>
    <x v="259"/>
    <x v="0"/>
    <x v="259"/>
    <x v="269"/>
    <x v="334"/>
    <x v="340"/>
  </r>
  <r>
    <x v="341"/>
    <x v="207"/>
    <x v="1"/>
    <x v="170"/>
    <x v="131"/>
    <x v="310"/>
    <x v="0"/>
    <x v="28"/>
    <x v="1"/>
    <x v="254"/>
    <x v="1"/>
    <x v="0"/>
    <x v="259"/>
    <x v="319"/>
    <x v="258"/>
    <x v="0"/>
    <x v="258"/>
    <x v="258"/>
    <x v="0"/>
    <x v="258"/>
    <x v="268"/>
    <x v="335"/>
    <x v="341"/>
  </r>
  <r>
    <x v="342"/>
    <x v="207"/>
    <x v="1"/>
    <x v="170"/>
    <x v="131"/>
    <x v="310"/>
    <x v="0"/>
    <x v="28"/>
    <x v="1"/>
    <x v="254"/>
    <x v="1"/>
    <x v="0"/>
    <x v="259"/>
    <x v="319"/>
    <x v="258"/>
    <x v="0"/>
    <x v="258"/>
    <x v="258"/>
    <x v="0"/>
    <x v="258"/>
    <x v="268"/>
    <x v="336"/>
    <x v="342"/>
  </r>
  <r>
    <x v="343"/>
    <x v="209"/>
    <x v="1"/>
    <x v="172"/>
    <x v="5"/>
    <x v="312"/>
    <x v="0"/>
    <x v="1"/>
    <x v="5"/>
    <x v="256"/>
    <x v="1"/>
    <x v="0"/>
    <x v="261"/>
    <x v="322"/>
    <x v="260"/>
    <x v="0"/>
    <x v="260"/>
    <x v="260"/>
    <x v="0"/>
    <x v="260"/>
    <x v="270"/>
    <x v="337"/>
    <x v="343"/>
  </r>
  <r>
    <x v="344"/>
    <x v="210"/>
    <x v="1"/>
    <x v="173"/>
    <x v="95"/>
    <x v="313"/>
    <x v="0"/>
    <x v="33"/>
    <x v="3"/>
    <x v="257"/>
    <x v="0"/>
    <x v="0"/>
    <x v="262"/>
    <x v="323"/>
    <x v="261"/>
    <x v="0"/>
    <x v="261"/>
    <x v="261"/>
    <x v="0"/>
    <x v="261"/>
    <x v="271"/>
    <x v="338"/>
    <x v="344"/>
  </r>
  <r>
    <x v="345"/>
    <x v="211"/>
    <x v="1"/>
    <x v="69"/>
    <x v="28"/>
    <x v="314"/>
    <x v="0"/>
    <x v="71"/>
    <x v="1"/>
    <x v="258"/>
    <x v="1"/>
    <x v="0"/>
    <x v="263"/>
    <x v="324"/>
    <x v="262"/>
    <x v="0"/>
    <x v="262"/>
    <x v="262"/>
    <x v="0"/>
    <x v="262"/>
    <x v="272"/>
    <x v="339"/>
    <x v="345"/>
  </r>
  <r>
    <x v="346"/>
    <x v="205"/>
    <x v="1"/>
    <x v="72"/>
    <x v="133"/>
    <x v="315"/>
    <x v="0"/>
    <x v="72"/>
    <x v="2"/>
    <x v="259"/>
    <x v="0"/>
    <x v="0"/>
    <x v="264"/>
    <x v="325"/>
    <x v="263"/>
    <x v="0"/>
    <x v="263"/>
    <x v="263"/>
    <x v="0"/>
    <x v="263"/>
    <x v="273"/>
    <x v="340"/>
    <x v="346"/>
  </r>
  <r>
    <x v="347"/>
    <x v="212"/>
    <x v="1"/>
    <x v="23"/>
    <x v="8"/>
    <x v="316"/>
    <x v="0"/>
    <x v="54"/>
    <x v="3"/>
    <x v="260"/>
    <x v="1"/>
    <x v="0"/>
    <x v="265"/>
    <x v="326"/>
    <x v="264"/>
    <x v="0"/>
    <x v="264"/>
    <x v="264"/>
    <x v="0"/>
    <x v="264"/>
    <x v="274"/>
    <x v="341"/>
    <x v="347"/>
  </r>
  <r>
    <x v="348"/>
    <x v="213"/>
    <x v="1"/>
    <x v="174"/>
    <x v="134"/>
    <x v="317"/>
    <x v="0"/>
    <x v="73"/>
    <x v="0"/>
    <x v="101"/>
    <x v="1"/>
    <x v="0"/>
    <x v="101"/>
    <x v="327"/>
    <x v="265"/>
    <x v="0"/>
    <x v="265"/>
    <x v="265"/>
    <x v="0"/>
    <x v="265"/>
    <x v="275"/>
    <x v="342"/>
    <x v="348"/>
  </r>
  <r>
    <x v="349"/>
    <x v="214"/>
    <x v="1"/>
    <x v="23"/>
    <x v="79"/>
    <x v="318"/>
    <x v="0"/>
    <x v="60"/>
    <x v="2"/>
    <x v="261"/>
    <x v="0"/>
    <x v="0"/>
    <x v="266"/>
    <x v="328"/>
    <x v="266"/>
    <x v="0"/>
    <x v="266"/>
    <x v="266"/>
    <x v="0"/>
    <x v="266"/>
    <x v="276"/>
    <x v="343"/>
    <x v="349"/>
  </r>
  <r>
    <x v="350"/>
    <x v="215"/>
    <x v="1"/>
    <x v="138"/>
    <x v="134"/>
    <x v="319"/>
    <x v="0"/>
    <x v="23"/>
    <x v="1"/>
    <x v="262"/>
    <x v="1"/>
    <x v="0"/>
    <x v="267"/>
    <x v="329"/>
    <x v="267"/>
    <x v="0"/>
    <x v="267"/>
    <x v="267"/>
    <x v="0"/>
    <x v="267"/>
    <x v="277"/>
    <x v="344"/>
    <x v="350"/>
  </r>
  <r>
    <x v="351"/>
    <x v="216"/>
    <x v="1"/>
    <x v="12"/>
    <x v="49"/>
    <x v="320"/>
    <x v="0"/>
    <x v="25"/>
    <x v="1"/>
    <x v="263"/>
    <x v="0"/>
    <x v="0"/>
    <x v="268"/>
    <x v="330"/>
    <x v="268"/>
    <x v="0"/>
    <x v="268"/>
    <x v="268"/>
    <x v="0"/>
    <x v="268"/>
    <x v="278"/>
    <x v="345"/>
    <x v="351"/>
  </r>
  <r>
    <x v="352"/>
    <x v="217"/>
    <x v="1"/>
    <x v="12"/>
    <x v="8"/>
    <x v="321"/>
    <x v="0"/>
    <x v="6"/>
    <x v="3"/>
    <x v="264"/>
    <x v="0"/>
    <x v="0"/>
    <x v="269"/>
    <x v="331"/>
    <x v="269"/>
    <x v="0"/>
    <x v="269"/>
    <x v="269"/>
    <x v="0"/>
    <x v="269"/>
    <x v="279"/>
    <x v="346"/>
    <x v="352"/>
  </r>
  <r>
    <x v="353"/>
    <x v="209"/>
    <x v="1"/>
    <x v="175"/>
    <x v="135"/>
    <x v="322"/>
    <x v="0"/>
    <x v="41"/>
    <x v="5"/>
    <x v="256"/>
    <x v="1"/>
    <x v="0"/>
    <x v="261"/>
    <x v="322"/>
    <x v="260"/>
    <x v="0"/>
    <x v="260"/>
    <x v="260"/>
    <x v="0"/>
    <x v="260"/>
    <x v="270"/>
    <x v="347"/>
    <x v="353"/>
  </r>
  <r>
    <x v="354"/>
    <x v="213"/>
    <x v="1"/>
    <x v="174"/>
    <x v="134"/>
    <x v="317"/>
    <x v="0"/>
    <x v="73"/>
    <x v="0"/>
    <x v="101"/>
    <x v="1"/>
    <x v="0"/>
    <x v="101"/>
    <x v="327"/>
    <x v="265"/>
    <x v="0"/>
    <x v="265"/>
    <x v="265"/>
    <x v="0"/>
    <x v="265"/>
    <x v="275"/>
    <x v="348"/>
    <x v="354"/>
  </r>
  <r>
    <x v="355"/>
    <x v="218"/>
    <x v="1"/>
    <x v="72"/>
    <x v="79"/>
    <x v="323"/>
    <x v="0"/>
    <x v="54"/>
    <x v="4"/>
    <x v="265"/>
    <x v="1"/>
    <x v="0"/>
    <x v="270"/>
    <x v="332"/>
    <x v="270"/>
    <x v="0"/>
    <x v="270"/>
    <x v="270"/>
    <x v="0"/>
    <x v="270"/>
    <x v="280"/>
    <x v="349"/>
    <x v="355"/>
  </r>
  <r>
    <x v="356"/>
    <x v="218"/>
    <x v="1"/>
    <x v="176"/>
    <x v="32"/>
    <x v="309"/>
    <x v="0"/>
    <x v="61"/>
    <x v="4"/>
    <x v="253"/>
    <x v="1"/>
    <x v="0"/>
    <x v="258"/>
    <x v="333"/>
    <x v="257"/>
    <x v="0"/>
    <x v="257"/>
    <x v="257"/>
    <x v="0"/>
    <x v="257"/>
    <x v="267"/>
    <x v="350"/>
    <x v="356"/>
  </r>
  <r>
    <x v="357"/>
    <x v="219"/>
    <x v="1"/>
    <x v="12"/>
    <x v="8"/>
    <x v="324"/>
    <x v="0"/>
    <x v="6"/>
    <x v="2"/>
    <x v="266"/>
    <x v="0"/>
    <x v="0"/>
    <x v="271"/>
    <x v="334"/>
    <x v="271"/>
    <x v="0"/>
    <x v="271"/>
    <x v="271"/>
    <x v="0"/>
    <x v="271"/>
    <x v="281"/>
    <x v="351"/>
    <x v="357"/>
  </r>
  <r>
    <x v="358"/>
    <x v="220"/>
    <x v="1"/>
    <x v="177"/>
    <x v="87"/>
    <x v="325"/>
    <x v="0"/>
    <x v="28"/>
    <x v="5"/>
    <x v="267"/>
    <x v="1"/>
    <x v="0"/>
    <x v="272"/>
    <x v="335"/>
    <x v="272"/>
    <x v="0"/>
    <x v="272"/>
    <x v="272"/>
    <x v="0"/>
    <x v="272"/>
    <x v="282"/>
    <x v="352"/>
    <x v="358"/>
  </r>
  <r>
    <x v="359"/>
    <x v="221"/>
    <x v="1"/>
    <x v="44"/>
    <x v="46"/>
    <x v="326"/>
    <x v="0"/>
    <x v="13"/>
    <x v="1"/>
    <x v="268"/>
    <x v="0"/>
    <x v="0"/>
    <x v="273"/>
    <x v="336"/>
    <x v="273"/>
    <x v="0"/>
    <x v="273"/>
    <x v="273"/>
    <x v="0"/>
    <x v="273"/>
    <x v="283"/>
    <x v="353"/>
    <x v="359"/>
  </r>
  <r>
    <x v="360"/>
    <x v="203"/>
    <x v="1"/>
    <x v="72"/>
    <x v="136"/>
    <x v="327"/>
    <x v="0"/>
    <x v="74"/>
    <x v="0"/>
    <x v="269"/>
    <x v="0"/>
    <x v="0"/>
    <x v="274"/>
    <x v="337"/>
    <x v="274"/>
    <x v="0"/>
    <x v="274"/>
    <x v="274"/>
    <x v="0"/>
    <x v="274"/>
    <x v="284"/>
    <x v="354"/>
    <x v="360"/>
  </r>
  <r>
    <x v="361"/>
    <x v="213"/>
    <x v="1"/>
    <x v="178"/>
    <x v="122"/>
    <x v="328"/>
    <x v="0"/>
    <x v="56"/>
    <x v="3"/>
    <x v="270"/>
    <x v="1"/>
    <x v="0"/>
    <x v="275"/>
    <x v="338"/>
    <x v="275"/>
    <x v="7"/>
    <x v="275"/>
    <x v="275"/>
    <x v="7"/>
    <x v="275"/>
    <x v="285"/>
    <x v="355"/>
    <x v="361"/>
  </r>
  <r>
    <x v="362"/>
    <x v="222"/>
    <x v="1"/>
    <x v="179"/>
    <x v="11"/>
    <x v="329"/>
    <x v="0"/>
    <x v="41"/>
    <x v="5"/>
    <x v="256"/>
    <x v="1"/>
    <x v="0"/>
    <x v="261"/>
    <x v="339"/>
    <x v="260"/>
    <x v="0"/>
    <x v="260"/>
    <x v="260"/>
    <x v="0"/>
    <x v="260"/>
    <x v="270"/>
    <x v="356"/>
    <x v="362"/>
  </r>
  <r>
    <x v="363"/>
    <x v="213"/>
    <x v="1"/>
    <x v="180"/>
    <x v="137"/>
    <x v="330"/>
    <x v="0"/>
    <x v="28"/>
    <x v="3"/>
    <x v="271"/>
    <x v="1"/>
    <x v="0"/>
    <x v="276"/>
    <x v="340"/>
    <x v="276"/>
    <x v="0"/>
    <x v="276"/>
    <x v="276"/>
    <x v="0"/>
    <x v="276"/>
    <x v="286"/>
    <x v="357"/>
    <x v="363"/>
  </r>
  <r>
    <x v="364"/>
    <x v="203"/>
    <x v="1"/>
    <x v="166"/>
    <x v="19"/>
    <x v="306"/>
    <x v="0"/>
    <x v="69"/>
    <x v="0"/>
    <x v="250"/>
    <x v="0"/>
    <x v="0"/>
    <x v="255"/>
    <x v="341"/>
    <x v="254"/>
    <x v="0"/>
    <x v="254"/>
    <x v="254"/>
    <x v="0"/>
    <x v="254"/>
    <x v="264"/>
    <x v="358"/>
    <x v="364"/>
  </r>
  <r>
    <x v="365"/>
    <x v="223"/>
    <x v="1"/>
    <x v="181"/>
    <x v="129"/>
    <x v="331"/>
    <x v="0"/>
    <x v="38"/>
    <x v="0"/>
    <x v="272"/>
    <x v="0"/>
    <x v="0"/>
    <x v="277"/>
    <x v="342"/>
    <x v="277"/>
    <x v="0"/>
    <x v="277"/>
    <x v="277"/>
    <x v="0"/>
    <x v="277"/>
    <x v="287"/>
    <x v="359"/>
    <x v="365"/>
  </r>
  <r>
    <x v="366"/>
    <x v="213"/>
    <x v="1"/>
    <x v="153"/>
    <x v="13"/>
    <x v="332"/>
    <x v="0"/>
    <x v="44"/>
    <x v="3"/>
    <x v="270"/>
    <x v="1"/>
    <x v="0"/>
    <x v="275"/>
    <x v="343"/>
    <x v="275"/>
    <x v="7"/>
    <x v="275"/>
    <x v="275"/>
    <x v="7"/>
    <x v="275"/>
    <x v="285"/>
    <x v="360"/>
    <x v="366"/>
  </r>
  <r>
    <x v="367"/>
    <x v="224"/>
    <x v="1"/>
    <x v="182"/>
    <x v="138"/>
    <x v="333"/>
    <x v="0"/>
    <x v="73"/>
    <x v="1"/>
    <x v="273"/>
    <x v="1"/>
    <x v="0"/>
    <x v="278"/>
    <x v="344"/>
    <x v="278"/>
    <x v="0"/>
    <x v="278"/>
    <x v="278"/>
    <x v="0"/>
    <x v="278"/>
    <x v="288"/>
    <x v="361"/>
    <x v="367"/>
  </r>
  <r>
    <x v="368"/>
    <x v="203"/>
    <x v="1"/>
    <x v="166"/>
    <x v="19"/>
    <x v="306"/>
    <x v="0"/>
    <x v="69"/>
    <x v="0"/>
    <x v="250"/>
    <x v="0"/>
    <x v="0"/>
    <x v="255"/>
    <x v="341"/>
    <x v="254"/>
    <x v="0"/>
    <x v="254"/>
    <x v="254"/>
    <x v="0"/>
    <x v="254"/>
    <x v="264"/>
    <x v="362"/>
    <x v="368"/>
  </r>
  <r>
    <x v="369"/>
    <x v="225"/>
    <x v="1"/>
    <x v="73"/>
    <x v="139"/>
    <x v="334"/>
    <x v="0"/>
    <x v="7"/>
    <x v="3"/>
    <x v="274"/>
    <x v="1"/>
    <x v="0"/>
    <x v="279"/>
    <x v="345"/>
    <x v="279"/>
    <x v="0"/>
    <x v="279"/>
    <x v="279"/>
    <x v="0"/>
    <x v="279"/>
    <x v="289"/>
    <x v="363"/>
    <x v="369"/>
  </r>
  <r>
    <x v="370"/>
    <x v="226"/>
    <x v="1"/>
    <x v="170"/>
    <x v="140"/>
    <x v="335"/>
    <x v="0"/>
    <x v="66"/>
    <x v="3"/>
    <x v="274"/>
    <x v="1"/>
    <x v="0"/>
    <x v="279"/>
    <x v="346"/>
    <x v="279"/>
    <x v="0"/>
    <x v="279"/>
    <x v="279"/>
    <x v="0"/>
    <x v="279"/>
    <x v="289"/>
    <x v="364"/>
    <x v="370"/>
  </r>
  <r>
    <x v="371"/>
    <x v="203"/>
    <x v="1"/>
    <x v="166"/>
    <x v="19"/>
    <x v="306"/>
    <x v="0"/>
    <x v="69"/>
    <x v="0"/>
    <x v="250"/>
    <x v="0"/>
    <x v="0"/>
    <x v="255"/>
    <x v="341"/>
    <x v="254"/>
    <x v="0"/>
    <x v="254"/>
    <x v="254"/>
    <x v="0"/>
    <x v="254"/>
    <x v="264"/>
    <x v="365"/>
    <x v="371"/>
  </r>
  <r>
    <x v="372"/>
    <x v="215"/>
    <x v="1"/>
    <x v="138"/>
    <x v="134"/>
    <x v="319"/>
    <x v="0"/>
    <x v="23"/>
    <x v="1"/>
    <x v="262"/>
    <x v="1"/>
    <x v="0"/>
    <x v="267"/>
    <x v="329"/>
    <x v="267"/>
    <x v="0"/>
    <x v="267"/>
    <x v="267"/>
    <x v="0"/>
    <x v="267"/>
    <x v="277"/>
    <x v="366"/>
    <x v="372"/>
  </r>
  <r>
    <x v="373"/>
    <x v="145"/>
    <x v="1"/>
    <x v="41"/>
    <x v="141"/>
    <x v="336"/>
    <x v="1"/>
    <x v="22"/>
    <x v="4"/>
    <x v="275"/>
    <x v="0"/>
    <x v="0"/>
    <x v="280"/>
    <x v="347"/>
    <x v="175"/>
    <x v="0"/>
    <x v="175"/>
    <x v="175"/>
    <x v="0"/>
    <x v="175"/>
    <x v="290"/>
    <x v="367"/>
    <x v="373"/>
  </r>
  <r>
    <x v="374"/>
    <x v="227"/>
    <x v="1"/>
    <x v="183"/>
    <x v="142"/>
    <x v="337"/>
    <x v="0"/>
    <x v="60"/>
    <x v="4"/>
    <x v="276"/>
    <x v="0"/>
    <x v="0"/>
    <x v="281"/>
    <x v="348"/>
    <x v="280"/>
    <x v="5"/>
    <x v="280"/>
    <x v="280"/>
    <x v="5"/>
    <x v="280"/>
    <x v="291"/>
    <x v="368"/>
    <x v="374"/>
  </r>
  <r>
    <x v="375"/>
    <x v="221"/>
    <x v="1"/>
    <x v="184"/>
    <x v="143"/>
    <x v="338"/>
    <x v="0"/>
    <x v="8"/>
    <x v="3"/>
    <x v="277"/>
    <x v="0"/>
    <x v="0"/>
    <x v="282"/>
    <x v="349"/>
    <x v="281"/>
    <x v="0"/>
    <x v="281"/>
    <x v="281"/>
    <x v="0"/>
    <x v="281"/>
    <x v="292"/>
    <x v="369"/>
    <x v="375"/>
  </r>
  <r>
    <x v="376"/>
    <x v="228"/>
    <x v="1"/>
    <x v="185"/>
    <x v="110"/>
    <x v="339"/>
    <x v="0"/>
    <x v="75"/>
    <x v="3"/>
    <x v="278"/>
    <x v="1"/>
    <x v="0"/>
    <x v="283"/>
    <x v="350"/>
    <x v="282"/>
    <x v="0"/>
    <x v="282"/>
    <x v="282"/>
    <x v="0"/>
    <x v="282"/>
    <x v="293"/>
    <x v="370"/>
    <x v="376"/>
  </r>
  <r>
    <x v="377"/>
    <x v="203"/>
    <x v="1"/>
    <x v="166"/>
    <x v="19"/>
    <x v="306"/>
    <x v="0"/>
    <x v="69"/>
    <x v="0"/>
    <x v="250"/>
    <x v="0"/>
    <x v="0"/>
    <x v="255"/>
    <x v="315"/>
    <x v="254"/>
    <x v="0"/>
    <x v="254"/>
    <x v="254"/>
    <x v="0"/>
    <x v="254"/>
    <x v="264"/>
    <x v="371"/>
    <x v="377"/>
  </r>
  <r>
    <x v="378"/>
    <x v="215"/>
    <x v="1"/>
    <x v="138"/>
    <x v="134"/>
    <x v="319"/>
    <x v="0"/>
    <x v="23"/>
    <x v="1"/>
    <x v="262"/>
    <x v="1"/>
    <x v="0"/>
    <x v="267"/>
    <x v="329"/>
    <x v="267"/>
    <x v="0"/>
    <x v="267"/>
    <x v="267"/>
    <x v="0"/>
    <x v="267"/>
    <x v="277"/>
    <x v="372"/>
    <x v="378"/>
  </r>
  <r>
    <x v="379"/>
    <x v="229"/>
    <x v="1"/>
    <x v="186"/>
    <x v="87"/>
    <x v="340"/>
    <x v="0"/>
    <x v="76"/>
    <x v="5"/>
    <x v="279"/>
    <x v="1"/>
    <x v="0"/>
    <x v="284"/>
    <x v="351"/>
    <x v="283"/>
    <x v="0"/>
    <x v="283"/>
    <x v="283"/>
    <x v="0"/>
    <x v="283"/>
    <x v="294"/>
    <x v="373"/>
    <x v="379"/>
  </r>
  <r>
    <x v="380"/>
    <x v="230"/>
    <x v="1"/>
    <x v="180"/>
    <x v="60"/>
    <x v="341"/>
    <x v="0"/>
    <x v="71"/>
    <x v="0"/>
    <x v="280"/>
    <x v="1"/>
    <x v="0"/>
    <x v="285"/>
    <x v="352"/>
    <x v="284"/>
    <x v="0"/>
    <x v="284"/>
    <x v="284"/>
    <x v="0"/>
    <x v="284"/>
    <x v="295"/>
    <x v="374"/>
    <x v="380"/>
  </r>
  <r>
    <x v="381"/>
    <x v="231"/>
    <x v="1"/>
    <x v="187"/>
    <x v="28"/>
    <x v="342"/>
    <x v="0"/>
    <x v="46"/>
    <x v="11"/>
    <x v="281"/>
    <x v="0"/>
    <x v="0"/>
    <x v="286"/>
    <x v="353"/>
    <x v="285"/>
    <x v="0"/>
    <x v="285"/>
    <x v="285"/>
    <x v="0"/>
    <x v="285"/>
    <x v="296"/>
    <x v="375"/>
    <x v="381"/>
  </r>
  <r>
    <x v="382"/>
    <x v="204"/>
    <x v="1"/>
    <x v="168"/>
    <x v="129"/>
    <x v="307"/>
    <x v="0"/>
    <x v="27"/>
    <x v="4"/>
    <x v="251"/>
    <x v="0"/>
    <x v="0"/>
    <x v="256"/>
    <x v="354"/>
    <x v="255"/>
    <x v="0"/>
    <x v="255"/>
    <x v="255"/>
    <x v="0"/>
    <x v="255"/>
    <x v="265"/>
    <x v="376"/>
    <x v="382"/>
  </r>
  <r>
    <x v="383"/>
    <x v="232"/>
    <x v="1"/>
    <x v="87"/>
    <x v="144"/>
    <x v="343"/>
    <x v="0"/>
    <x v="55"/>
    <x v="0"/>
    <x v="282"/>
    <x v="1"/>
    <x v="0"/>
    <x v="287"/>
    <x v="355"/>
    <x v="286"/>
    <x v="0"/>
    <x v="286"/>
    <x v="286"/>
    <x v="0"/>
    <x v="286"/>
    <x v="297"/>
    <x v="377"/>
    <x v="383"/>
  </r>
  <r>
    <x v="384"/>
    <x v="233"/>
    <x v="1"/>
    <x v="28"/>
    <x v="13"/>
    <x v="344"/>
    <x v="0"/>
    <x v="52"/>
    <x v="2"/>
    <x v="283"/>
    <x v="1"/>
    <x v="0"/>
    <x v="288"/>
    <x v="356"/>
    <x v="287"/>
    <x v="0"/>
    <x v="287"/>
    <x v="287"/>
    <x v="0"/>
    <x v="287"/>
    <x v="298"/>
    <x v="378"/>
    <x v="384"/>
  </r>
  <r>
    <x v="385"/>
    <x v="26"/>
    <x v="1"/>
    <x v="188"/>
    <x v="87"/>
    <x v="345"/>
    <x v="0"/>
    <x v="42"/>
    <x v="5"/>
    <x v="284"/>
    <x v="1"/>
    <x v="0"/>
    <x v="289"/>
    <x v="357"/>
    <x v="288"/>
    <x v="0"/>
    <x v="288"/>
    <x v="288"/>
    <x v="0"/>
    <x v="288"/>
    <x v="299"/>
    <x v="379"/>
    <x v="385"/>
  </r>
  <r>
    <x v="386"/>
    <x v="234"/>
    <x v="1"/>
    <x v="0"/>
    <x v="3"/>
    <x v="346"/>
    <x v="0"/>
    <x v="1"/>
    <x v="1"/>
    <x v="285"/>
    <x v="1"/>
    <x v="0"/>
    <x v="290"/>
    <x v="358"/>
    <x v="289"/>
    <x v="0"/>
    <x v="289"/>
    <x v="289"/>
    <x v="0"/>
    <x v="289"/>
    <x v="300"/>
    <x v="380"/>
    <x v="386"/>
  </r>
  <r>
    <x v="387"/>
    <x v="221"/>
    <x v="1"/>
    <x v="168"/>
    <x v="145"/>
    <x v="347"/>
    <x v="0"/>
    <x v="8"/>
    <x v="1"/>
    <x v="268"/>
    <x v="0"/>
    <x v="0"/>
    <x v="273"/>
    <x v="359"/>
    <x v="273"/>
    <x v="0"/>
    <x v="273"/>
    <x v="273"/>
    <x v="0"/>
    <x v="273"/>
    <x v="283"/>
    <x v="381"/>
    <x v="387"/>
  </r>
  <r>
    <x v="388"/>
    <x v="205"/>
    <x v="1"/>
    <x v="168"/>
    <x v="130"/>
    <x v="308"/>
    <x v="0"/>
    <x v="43"/>
    <x v="11"/>
    <x v="252"/>
    <x v="0"/>
    <x v="0"/>
    <x v="257"/>
    <x v="317"/>
    <x v="256"/>
    <x v="0"/>
    <x v="256"/>
    <x v="256"/>
    <x v="0"/>
    <x v="256"/>
    <x v="266"/>
    <x v="382"/>
    <x v="388"/>
  </r>
  <r>
    <x v="389"/>
    <x v="235"/>
    <x v="1"/>
    <x v="171"/>
    <x v="27"/>
    <x v="348"/>
    <x v="0"/>
    <x v="49"/>
    <x v="5"/>
    <x v="286"/>
    <x v="1"/>
    <x v="0"/>
    <x v="291"/>
    <x v="360"/>
    <x v="290"/>
    <x v="7"/>
    <x v="290"/>
    <x v="290"/>
    <x v="7"/>
    <x v="290"/>
    <x v="301"/>
    <x v="383"/>
    <x v="389"/>
  </r>
  <r>
    <x v="390"/>
    <x v="236"/>
    <x v="1"/>
    <x v="136"/>
    <x v="130"/>
    <x v="349"/>
    <x v="0"/>
    <x v="58"/>
    <x v="0"/>
    <x v="287"/>
    <x v="0"/>
    <x v="0"/>
    <x v="292"/>
    <x v="361"/>
    <x v="291"/>
    <x v="0"/>
    <x v="291"/>
    <x v="291"/>
    <x v="0"/>
    <x v="291"/>
    <x v="302"/>
    <x v="384"/>
    <x v="390"/>
  </r>
  <r>
    <x v="391"/>
    <x v="237"/>
    <x v="1"/>
    <x v="0"/>
    <x v="20"/>
    <x v="350"/>
    <x v="0"/>
    <x v="27"/>
    <x v="1"/>
    <x v="288"/>
    <x v="0"/>
    <x v="0"/>
    <x v="293"/>
    <x v="362"/>
    <x v="292"/>
    <x v="0"/>
    <x v="292"/>
    <x v="292"/>
    <x v="0"/>
    <x v="292"/>
    <x v="303"/>
    <x v="385"/>
    <x v="391"/>
  </r>
  <r>
    <x v="392"/>
    <x v="238"/>
    <x v="1"/>
    <x v="176"/>
    <x v="46"/>
    <x v="351"/>
    <x v="0"/>
    <x v="58"/>
    <x v="4"/>
    <x v="289"/>
    <x v="0"/>
    <x v="0"/>
    <x v="294"/>
    <x v="363"/>
    <x v="293"/>
    <x v="0"/>
    <x v="293"/>
    <x v="293"/>
    <x v="0"/>
    <x v="293"/>
    <x v="304"/>
    <x v="386"/>
    <x v="392"/>
  </r>
  <r>
    <x v="393"/>
    <x v="239"/>
    <x v="1"/>
    <x v="189"/>
    <x v="38"/>
    <x v="352"/>
    <x v="0"/>
    <x v="6"/>
    <x v="3"/>
    <x v="290"/>
    <x v="0"/>
    <x v="0"/>
    <x v="295"/>
    <x v="364"/>
    <x v="294"/>
    <x v="0"/>
    <x v="294"/>
    <x v="294"/>
    <x v="0"/>
    <x v="294"/>
    <x v="305"/>
    <x v="387"/>
    <x v="393"/>
  </r>
  <r>
    <x v="394"/>
    <x v="213"/>
    <x v="1"/>
    <x v="13"/>
    <x v="128"/>
    <x v="353"/>
    <x v="0"/>
    <x v="28"/>
    <x v="3"/>
    <x v="271"/>
    <x v="1"/>
    <x v="0"/>
    <x v="276"/>
    <x v="365"/>
    <x v="276"/>
    <x v="0"/>
    <x v="276"/>
    <x v="276"/>
    <x v="0"/>
    <x v="276"/>
    <x v="286"/>
    <x v="388"/>
    <x v="394"/>
  </r>
  <r>
    <x v="395"/>
    <x v="217"/>
    <x v="1"/>
    <x v="97"/>
    <x v="8"/>
    <x v="321"/>
    <x v="0"/>
    <x v="33"/>
    <x v="3"/>
    <x v="264"/>
    <x v="0"/>
    <x v="0"/>
    <x v="269"/>
    <x v="366"/>
    <x v="269"/>
    <x v="0"/>
    <x v="269"/>
    <x v="269"/>
    <x v="0"/>
    <x v="269"/>
    <x v="279"/>
    <x v="389"/>
    <x v="395"/>
  </r>
  <r>
    <x v="396"/>
    <x v="228"/>
    <x v="1"/>
    <x v="13"/>
    <x v="19"/>
    <x v="354"/>
    <x v="0"/>
    <x v="77"/>
    <x v="3"/>
    <x v="278"/>
    <x v="1"/>
    <x v="0"/>
    <x v="283"/>
    <x v="367"/>
    <x v="282"/>
    <x v="0"/>
    <x v="282"/>
    <x v="282"/>
    <x v="0"/>
    <x v="282"/>
    <x v="293"/>
    <x v="390"/>
    <x v="396"/>
  </r>
  <r>
    <x v="397"/>
    <x v="240"/>
    <x v="1"/>
    <x v="183"/>
    <x v="129"/>
    <x v="355"/>
    <x v="0"/>
    <x v="13"/>
    <x v="5"/>
    <x v="215"/>
    <x v="0"/>
    <x v="0"/>
    <x v="296"/>
    <x v="368"/>
    <x v="295"/>
    <x v="0"/>
    <x v="295"/>
    <x v="295"/>
    <x v="0"/>
    <x v="295"/>
    <x v="306"/>
    <x v="391"/>
    <x v="397"/>
  </r>
  <r>
    <x v="5"/>
    <x v="5"/>
    <x v="0"/>
    <x v="4"/>
    <x v="5"/>
    <x v="356"/>
    <x v="0"/>
    <x v="5"/>
    <x v="2"/>
    <x v="291"/>
    <x v="0"/>
    <x v="0"/>
    <x v="297"/>
    <x v="5"/>
    <x v="296"/>
    <x v="0"/>
    <x v="296"/>
    <x v="296"/>
    <x v="0"/>
    <x v="296"/>
    <x v="307"/>
    <x v="392"/>
    <x v="398"/>
  </r>
  <r>
    <x v="398"/>
    <x v="241"/>
    <x v="1"/>
    <x v="24"/>
    <x v="6"/>
    <x v="357"/>
    <x v="1"/>
    <x v="27"/>
    <x v="4"/>
    <x v="292"/>
    <x v="0"/>
    <x v="0"/>
    <x v="298"/>
    <x v="369"/>
    <x v="297"/>
    <x v="0"/>
    <x v="297"/>
    <x v="297"/>
    <x v="0"/>
    <x v="297"/>
    <x v="308"/>
    <x v="393"/>
    <x v="399"/>
  </r>
  <r>
    <x v="399"/>
    <x v="213"/>
    <x v="1"/>
    <x v="190"/>
    <x v="74"/>
    <x v="358"/>
    <x v="0"/>
    <x v="20"/>
    <x v="1"/>
    <x v="293"/>
    <x v="0"/>
    <x v="0"/>
    <x v="299"/>
    <x v="370"/>
    <x v="298"/>
    <x v="0"/>
    <x v="298"/>
    <x v="298"/>
    <x v="0"/>
    <x v="298"/>
    <x v="309"/>
    <x v="394"/>
    <x v="400"/>
  </r>
  <r>
    <x v="400"/>
    <x v="208"/>
    <x v="1"/>
    <x v="191"/>
    <x v="146"/>
    <x v="359"/>
    <x v="0"/>
    <x v="26"/>
    <x v="4"/>
    <x v="255"/>
    <x v="1"/>
    <x v="0"/>
    <x v="260"/>
    <x v="371"/>
    <x v="259"/>
    <x v="0"/>
    <x v="259"/>
    <x v="259"/>
    <x v="0"/>
    <x v="259"/>
    <x v="269"/>
    <x v="333"/>
    <x v="401"/>
  </r>
  <r>
    <x v="401"/>
    <x v="242"/>
    <x v="0"/>
    <x v="24"/>
    <x v="8"/>
    <x v="360"/>
    <x v="0"/>
    <x v="2"/>
    <x v="1"/>
    <x v="294"/>
    <x v="0"/>
    <x v="0"/>
    <x v="300"/>
    <x v="372"/>
    <x v="299"/>
    <x v="0"/>
    <x v="299"/>
    <x v="299"/>
    <x v="0"/>
    <x v="299"/>
    <x v="310"/>
    <x v="395"/>
    <x v="402"/>
  </r>
  <r>
    <x v="402"/>
    <x v="243"/>
    <x v="1"/>
    <x v="8"/>
    <x v="24"/>
    <x v="361"/>
    <x v="0"/>
    <x v="78"/>
    <x v="9"/>
    <x v="295"/>
    <x v="0"/>
    <x v="0"/>
    <x v="301"/>
    <x v="373"/>
    <x v="300"/>
    <x v="0"/>
    <x v="300"/>
    <x v="300"/>
    <x v="0"/>
    <x v="300"/>
    <x v="311"/>
    <x v="396"/>
    <x v="403"/>
  </r>
  <r>
    <x v="403"/>
    <x v="213"/>
    <x v="1"/>
    <x v="192"/>
    <x v="124"/>
    <x v="362"/>
    <x v="0"/>
    <x v="35"/>
    <x v="3"/>
    <x v="271"/>
    <x v="1"/>
    <x v="0"/>
    <x v="276"/>
    <x v="374"/>
    <x v="276"/>
    <x v="0"/>
    <x v="276"/>
    <x v="276"/>
    <x v="0"/>
    <x v="276"/>
    <x v="286"/>
    <x v="357"/>
    <x v="404"/>
  </r>
  <r>
    <x v="404"/>
    <x v="244"/>
    <x v="1"/>
    <x v="193"/>
    <x v="147"/>
    <x v="363"/>
    <x v="0"/>
    <x v="79"/>
    <x v="0"/>
    <x v="296"/>
    <x v="1"/>
    <x v="0"/>
    <x v="302"/>
    <x v="375"/>
    <x v="301"/>
    <x v="4"/>
    <x v="301"/>
    <x v="301"/>
    <x v="4"/>
    <x v="301"/>
    <x v="312"/>
    <x v="397"/>
    <x v="405"/>
  </r>
  <r>
    <x v="405"/>
    <x v="213"/>
    <x v="1"/>
    <x v="153"/>
    <x v="13"/>
    <x v="332"/>
    <x v="0"/>
    <x v="44"/>
    <x v="3"/>
    <x v="270"/>
    <x v="1"/>
    <x v="0"/>
    <x v="275"/>
    <x v="343"/>
    <x v="275"/>
    <x v="7"/>
    <x v="275"/>
    <x v="275"/>
    <x v="7"/>
    <x v="275"/>
    <x v="285"/>
    <x v="360"/>
    <x v="406"/>
  </r>
  <r>
    <x v="406"/>
    <x v="245"/>
    <x v="1"/>
    <x v="1"/>
    <x v="6"/>
    <x v="364"/>
    <x v="1"/>
    <x v="13"/>
    <x v="3"/>
    <x v="297"/>
    <x v="0"/>
    <x v="0"/>
    <x v="303"/>
    <x v="376"/>
    <x v="302"/>
    <x v="0"/>
    <x v="302"/>
    <x v="302"/>
    <x v="0"/>
    <x v="302"/>
    <x v="313"/>
    <x v="398"/>
    <x v="407"/>
  </r>
  <r>
    <x v="407"/>
    <x v="246"/>
    <x v="1"/>
    <x v="29"/>
    <x v="28"/>
    <x v="365"/>
    <x v="0"/>
    <x v="16"/>
    <x v="1"/>
    <x v="298"/>
    <x v="1"/>
    <x v="0"/>
    <x v="304"/>
    <x v="377"/>
    <x v="303"/>
    <x v="0"/>
    <x v="303"/>
    <x v="303"/>
    <x v="0"/>
    <x v="303"/>
    <x v="314"/>
    <x v="399"/>
    <x v="408"/>
  </r>
  <r>
    <x v="408"/>
    <x v="211"/>
    <x v="1"/>
    <x v="69"/>
    <x v="28"/>
    <x v="314"/>
    <x v="0"/>
    <x v="71"/>
    <x v="1"/>
    <x v="258"/>
    <x v="1"/>
    <x v="0"/>
    <x v="263"/>
    <x v="324"/>
    <x v="262"/>
    <x v="0"/>
    <x v="262"/>
    <x v="262"/>
    <x v="0"/>
    <x v="262"/>
    <x v="272"/>
    <x v="400"/>
    <x v="409"/>
  </r>
  <r>
    <x v="409"/>
    <x v="247"/>
    <x v="1"/>
    <x v="23"/>
    <x v="135"/>
    <x v="366"/>
    <x v="0"/>
    <x v="29"/>
    <x v="12"/>
    <x v="299"/>
    <x v="0"/>
    <x v="0"/>
    <x v="305"/>
    <x v="378"/>
    <x v="304"/>
    <x v="0"/>
    <x v="304"/>
    <x v="304"/>
    <x v="0"/>
    <x v="304"/>
    <x v="315"/>
    <x v="401"/>
    <x v="410"/>
  </r>
  <r>
    <x v="410"/>
    <x v="238"/>
    <x v="1"/>
    <x v="23"/>
    <x v="2"/>
    <x v="367"/>
    <x v="0"/>
    <x v="45"/>
    <x v="4"/>
    <x v="289"/>
    <x v="0"/>
    <x v="0"/>
    <x v="294"/>
    <x v="363"/>
    <x v="293"/>
    <x v="0"/>
    <x v="293"/>
    <x v="293"/>
    <x v="0"/>
    <x v="293"/>
    <x v="304"/>
    <x v="402"/>
    <x v="411"/>
  </r>
  <r>
    <x v="411"/>
    <x v="248"/>
    <x v="1"/>
    <x v="166"/>
    <x v="79"/>
    <x v="368"/>
    <x v="0"/>
    <x v="28"/>
    <x v="3"/>
    <x v="300"/>
    <x v="1"/>
    <x v="0"/>
    <x v="306"/>
    <x v="379"/>
    <x v="305"/>
    <x v="0"/>
    <x v="305"/>
    <x v="305"/>
    <x v="0"/>
    <x v="305"/>
    <x v="316"/>
    <x v="403"/>
    <x v="412"/>
  </r>
  <r>
    <x v="412"/>
    <x v="213"/>
    <x v="1"/>
    <x v="192"/>
    <x v="124"/>
    <x v="362"/>
    <x v="0"/>
    <x v="35"/>
    <x v="3"/>
    <x v="271"/>
    <x v="1"/>
    <x v="0"/>
    <x v="276"/>
    <x v="374"/>
    <x v="276"/>
    <x v="0"/>
    <x v="276"/>
    <x v="276"/>
    <x v="0"/>
    <x v="276"/>
    <x v="286"/>
    <x v="404"/>
    <x v="413"/>
  </r>
  <r>
    <x v="413"/>
    <x v="236"/>
    <x v="1"/>
    <x v="194"/>
    <x v="130"/>
    <x v="369"/>
    <x v="0"/>
    <x v="33"/>
    <x v="3"/>
    <x v="301"/>
    <x v="0"/>
    <x v="0"/>
    <x v="307"/>
    <x v="361"/>
    <x v="306"/>
    <x v="0"/>
    <x v="306"/>
    <x v="306"/>
    <x v="0"/>
    <x v="306"/>
    <x v="317"/>
    <x v="405"/>
    <x v="414"/>
  </r>
  <r>
    <x v="414"/>
    <x v="205"/>
    <x v="1"/>
    <x v="168"/>
    <x v="130"/>
    <x v="308"/>
    <x v="0"/>
    <x v="43"/>
    <x v="11"/>
    <x v="252"/>
    <x v="0"/>
    <x v="0"/>
    <x v="257"/>
    <x v="317"/>
    <x v="256"/>
    <x v="0"/>
    <x v="256"/>
    <x v="256"/>
    <x v="0"/>
    <x v="256"/>
    <x v="266"/>
    <x v="406"/>
    <x v="415"/>
  </r>
  <r>
    <x v="415"/>
    <x v="107"/>
    <x v="1"/>
    <x v="37"/>
    <x v="8"/>
    <x v="370"/>
    <x v="0"/>
    <x v="31"/>
    <x v="0"/>
    <x v="302"/>
    <x v="1"/>
    <x v="0"/>
    <x v="308"/>
    <x v="380"/>
    <x v="307"/>
    <x v="0"/>
    <x v="307"/>
    <x v="307"/>
    <x v="0"/>
    <x v="307"/>
    <x v="318"/>
    <x v="407"/>
    <x v="416"/>
  </r>
  <r>
    <x v="416"/>
    <x v="213"/>
    <x v="1"/>
    <x v="13"/>
    <x v="128"/>
    <x v="353"/>
    <x v="0"/>
    <x v="28"/>
    <x v="3"/>
    <x v="271"/>
    <x v="1"/>
    <x v="0"/>
    <x v="276"/>
    <x v="365"/>
    <x v="276"/>
    <x v="0"/>
    <x v="276"/>
    <x v="276"/>
    <x v="0"/>
    <x v="276"/>
    <x v="286"/>
    <x v="388"/>
    <x v="417"/>
  </r>
  <r>
    <x v="417"/>
    <x v="65"/>
    <x v="1"/>
    <x v="141"/>
    <x v="7"/>
    <x v="371"/>
    <x v="1"/>
    <x v="13"/>
    <x v="3"/>
    <x v="303"/>
    <x v="0"/>
    <x v="0"/>
    <x v="309"/>
    <x v="381"/>
    <x v="308"/>
    <x v="0"/>
    <x v="308"/>
    <x v="308"/>
    <x v="0"/>
    <x v="308"/>
    <x v="319"/>
    <x v="408"/>
    <x v="418"/>
  </r>
  <r>
    <x v="418"/>
    <x v="233"/>
    <x v="1"/>
    <x v="180"/>
    <x v="137"/>
    <x v="372"/>
    <x v="0"/>
    <x v="28"/>
    <x v="3"/>
    <x v="304"/>
    <x v="1"/>
    <x v="0"/>
    <x v="310"/>
    <x v="382"/>
    <x v="309"/>
    <x v="4"/>
    <x v="309"/>
    <x v="309"/>
    <x v="4"/>
    <x v="309"/>
    <x v="320"/>
    <x v="409"/>
    <x v="419"/>
  </r>
  <r>
    <x v="419"/>
    <x v="233"/>
    <x v="1"/>
    <x v="195"/>
    <x v="148"/>
    <x v="373"/>
    <x v="0"/>
    <x v="47"/>
    <x v="2"/>
    <x v="283"/>
    <x v="1"/>
    <x v="0"/>
    <x v="288"/>
    <x v="383"/>
    <x v="287"/>
    <x v="0"/>
    <x v="287"/>
    <x v="287"/>
    <x v="0"/>
    <x v="287"/>
    <x v="298"/>
    <x v="410"/>
    <x v="420"/>
  </r>
  <r>
    <x v="420"/>
    <x v="249"/>
    <x v="1"/>
    <x v="14"/>
    <x v="149"/>
    <x v="374"/>
    <x v="0"/>
    <x v="33"/>
    <x v="1"/>
    <x v="305"/>
    <x v="0"/>
    <x v="0"/>
    <x v="311"/>
    <x v="384"/>
    <x v="310"/>
    <x v="0"/>
    <x v="310"/>
    <x v="310"/>
    <x v="0"/>
    <x v="310"/>
    <x v="321"/>
    <x v="411"/>
    <x v="421"/>
  </r>
  <r>
    <x v="421"/>
    <x v="250"/>
    <x v="1"/>
    <x v="24"/>
    <x v="150"/>
    <x v="375"/>
    <x v="2"/>
    <x v="21"/>
    <x v="6"/>
    <x v="306"/>
    <x v="1"/>
    <x v="1"/>
    <x v="312"/>
    <x v="385"/>
    <x v="311"/>
    <x v="0"/>
    <x v="311"/>
    <x v="311"/>
    <x v="0"/>
    <x v="311"/>
    <x v="322"/>
    <x v="412"/>
    <x v="422"/>
  </r>
  <r>
    <x v="422"/>
    <x v="251"/>
    <x v="1"/>
    <x v="76"/>
    <x v="20"/>
    <x v="376"/>
    <x v="0"/>
    <x v="60"/>
    <x v="1"/>
    <x v="307"/>
    <x v="0"/>
    <x v="0"/>
    <x v="313"/>
    <x v="386"/>
    <x v="312"/>
    <x v="0"/>
    <x v="312"/>
    <x v="312"/>
    <x v="0"/>
    <x v="312"/>
    <x v="323"/>
    <x v="413"/>
    <x v="423"/>
  </r>
  <r>
    <x v="423"/>
    <x v="252"/>
    <x v="1"/>
    <x v="179"/>
    <x v="75"/>
    <x v="377"/>
    <x v="0"/>
    <x v="36"/>
    <x v="1"/>
    <x v="308"/>
    <x v="0"/>
    <x v="0"/>
    <x v="314"/>
    <x v="387"/>
    <x v="313"/>
    <x v="0"/>
    <x v="313"/>
    <x v="313"/>
    <x v="0"/>
    <x v="313"/>
    <x v="324"/>
    <x v="414"/>
    <x v="424"/>
  </r>
  <r>
    <x v="424"/>
    <x v="228"/>
    <x v="1"/>
    <x v="185"/>
    <x v="138"/>
    <x v="378"/>
    <x v="0"/>
    <x v="55"/>
    <x v="3"/>
    <x v="278"/>
    <x v="1"/>
    <x v="0"/>
    <x v="283"/>
    <x v="388"/>
    <x v="282"/>
    <x v="0"/>
    <x v="282"/>
    <x v="282"/>
    <x v="0"/>
    <x v="282"/>
    <x v="293"/>
    <x v="390"/>
    <x v="425"/>
  </r>
  <r>
    <x v="425"/>
    <x v="228"/>
    <x v="1"/>
    <x v="185"/>
    <x v="110"/>
    <x v="339"/>
    <x v="0"/>
    <x v="75"/>
    <x v="3"/>
    <x v="278"/>
    <x v="1"/>
    <x v="0"/>
    <x v="283"/>
    <x v="350"/>
    <x v="282"/>
    <x v="0"/>
    <x v="282"/>
    <x v="282"/>
    <x v="0"/>
    <x v="282"/>
    <x v="293"/>
    <x v="415"/>
    <x v="426"/>
  </r>
  <r>
    <x v="426"/>
    <x v="233"/>
    <x v="1"/>
    <x v="196"/>
    <x v="132"/>
    <x v="379"/>
    <x v="0"/>
    <x v="73"/>
    <x v="2"/>
    <x v="283"/>
    <x v="1"/>
    <x v="0"/>
    <x v="288"/>
    <x v="389"/>
    <x v="287"/>
    <x v="0"/>
    <x v="287"/>
    <x v="287"/>
    <x v="0"/>
    <x v="287"/>
    <x v="298"/>
    <x v="378"/>
    <x v="427"/>
  </r>
  <r>
    <x v="427"/>
    <x v="217"/>
    <x v="1"/>
    <x v="23"/>
    <x v="93"/>
    <x v="380"/>
    <x v="0"/>
    <x v="13"/>
    <x v="3"/>
    <x v="309"/>
    <x v="0"/>
    <x v="0"/>
    <x v="315"/>
    <x v="390"/>
    <x v="314"/>
    <x v="0"/>
    <x v="314"/>
    <x v="314"/>
    <x v="0"/>
    <x v="314"/>
    <x v="325"/>
    <x v="416"/>
    <x v="428"/>
  </r>
  <r>
    <x v="428"/>
    <x v="253"/>
    <x v="1"/>
    <x v="197"/>
    <x v="3"/>
    <x v="381"/>
    <x v="0"/>
    <x v="74"/>
    <x v="3"/>
    <x v="310"/>
    <x v="0"/>
    <x v="0"/>
    <x v="316"/>
    <x v="391"/>
    <x v="315"/>
    <x v="0"/>
    <x v="315"/>
    <x v="315"/>
    <x v="0"/>
    <x v="315"/>
    <x v="326"/>
    <x v="417"/>
    <x v="429"/>
  </r>
  <r>
    <x v="429"/>
    <x v="230"/>
    <x v="1"/>
    <x v="198"/>
    <x v="136"/>
    <x v="382"/>
    <x v="0"/>
    <x v="80"/>
    <x v="1"/>
    <x v="311"/>
    <x v="1"/>
    <x v="0"/>
    <x v="317"/>
    <x v="392"/>
    <x v="316"/>
    <x v="0"/>
    <x v="316"/>
    <x v="316"/>
    <x v="0"/>
    <x v="316"/>
    <x v="327"/>
    <x v="418"/>
    <x v="430"/>
  </r>
  <r>
    <x v="430"/>
    <x v="218"/>
    <x v="1"/>
    <x v="176"/>
    <x v="32"/>
    <x v="309"/>
    <x v="0"/>
    <x v="61"/>
    <x v="4"/>
    <x v="253"/>
    <x v="1"/>
    <x v="0"/>
    <x v="258"/>
    <x v="393"/>
    <x v="257"/>
    <x v="0"/>
    <x v="257"/>
    <x v="257"/>
    <x v="0"/>
    <x v="257"/>
    <x v="267"/>
    <x v="419"/>
    <x v="431"/>
  </r>
  <r>
    <x v="431"/>
    <x v="211"/>
    <x v="1"/>
    <x v="199"/>
    <x v="87"/>
    <x v="383"/>
    <x v="0"/>
    <x v="47"/>
    <x v="1"/>
    <x v="258"/>
    <x v="1"/>
    <x v="0"/>
    <x v="263"/>
    <x v="394"/>
    <x v="262"/>
    <x v="0"/>
    <x v="262"/>
    <x v="262"/>
    <x v="0"/>
    <x v="262"/>
    <x v="272"/>
    <x v="420"/>
    <x v="432"/>
  </r>
  <r>
    <x v="432"/>
    <x v="228"/>
    <x v="1"/>
    <x v="13"/>
    <x v="19"/>
    <x v="354"/>
    <x v="0"/>
    <x v="77"/>
    <x v="3"/>
    <x v="278"/>
    <x v="1"/>
    <x v="0"/>
    <x v="283"/>
    <x v="388"/>
    <x v="282"/>
    <x v="0"/>
    <x v="282"/>
    <x v="282"/>
    <x v="0"/>
    <x v="282"/>
    <x v="293"/>
    <x v="421"/>
    <x v="433"/>
  </r>
  <r>
    <x v="433"/>
    <x v="246"/>
    <x v="1"/>
    <x v="29"/>
    <x v="28"/>
    <x v="365"/>
    <x v="0"/>
    <x v="16"/>
    <x v="1"/>
    <x v="298"/>
    <x v="1"/>
    <x v="0"/>
    <x v="304"/>
    <x v="395"/>
    <x v="303"/>
    <x v="0"/>
    <x v="303"/>
    <x v="303"/>
    <x v="0"/>
    <x v="303"/>
    <x v="314"/>
    <x v="422"/>
    <x v="434"/>
  </r>
  <r>
    <x v="434"/>
    <x v="213"/>
    <x v="1"/>
    <x v="180"/>
    <x v="137"/>
    <x v="330"/>
    <x v="0"/>
    <x v="28"/>
    <x v="3"/>
    <x v="271"/>
    <x v="1"/>
    <x v="0"/>
    <x v="276"/>
    <x v="340"/>
    <x v="276"/>
    <x v="0"/>
    <x v="276"/>
    <x v="276"/>
    <x v="0"/>
    <x v="276"/>
    <x v="286"/>
    <x v="423"/>
    <x v="435"/>
  </r>
  <r>
    <x v="435"/>
    <x v="232"/>
    <x v="1"/>
    <x v="87"/>
    <x v="144"/>
    <x v="343"/>
    <x v="0"/>
    <x v="55"/>
    <x v="0"/>
    <x v="282"/>
    <x v="1"/>
    <x v="0"/>
    <x v="287"/>
    <x v="396"/>
    <x v="286"/>
    <x v="0"/>
    <x v="286"/>
    <x v="286"/>
    <x v="0"/>
    <x v="286"/>
    <x v="297"/>
    <x v="424"/>
    <x v="436"/>
  </r>
  <r>
    <x v="436"/>
    <x v="254"/>
    <x v="1"/>
    <x v="29"/>
    <x v="151"/>
    <x v="384"/>
    <x v="0"/>
    <x v="46"/>
    <x v="13"/>
    <x v="312"/>
    <x v="0"/>
    <x v="1"/>
    <x v="318"/>
    <x v="397"/>
    <x v="317"/>
    <x v="0"/>
    <x v="317"/>
    <x v="317"/>
    <x v="0"/>
    <x v="317"/>
    <x v="328"/>
    <x v="425"/>
    <x v="437"/>
  </r>
  <r>
    <x v="437"/>
    <x v="221"/>
    <x v="1"/>
    <x v="44"/>
    <x v="95"/>
    <x v="385"/>
    <x v="0"/>
    <x v="45"/>
    <x v="1"/>
    <x v="313"/>
    <x v="0"/>
    <x v="0"/>
    <x v="319"/>
    <x v="398"/>
    <x v="318"/>
    <x v="0"/>
    <x v="318"/>
    <x v="318"/>
    <x v="0"/>
    <x v="318"/>
    <x v="329"/>
    <x v="426"/>
    <x v="438"/>
  </r>
  <r>
    <x v="438"/>
    <x v="211"/>
    <x v="1"/>
    <x v="199"/>
    <x v="87"/>
    <x v="383"/>
    <x v="0"/>
    <x v="47"/>
    <x v="1"/>
    <x v="258"/>
    <x v="1"/>
    <x v="0"/>
    <x v="263"/>
    <x v="394"/>
    <x v="262"/>
    <x v="0"/>
    <x v="262"/>
    <x v="262"/>
    <x v="0"/>
    <x v="262"/>
    <x v="272"/>
    <x v="339"/>
    <x v="439"/>
  </r>
  <r>
    <x v="439"/>
    <x v="228"/>
    <x v="1"/>
    <x v="195"/>
    <x v="152"/>
    <x v="386"/>
    <x v="0"/>
    <x v="77"/>
    <x v="4"/>
    <x v="314"/>
    <x v="1"/>
    <x v="0"/>
    <x v="320"/>
    <x v="399"/>
    <x v="319"/>
    <x v="0"/>
    <x v="319"/>
    <x v="319"/>
    <x v="0"/>
    <x v="319"/>
    <x v="330"/>
    <x v="427"/>
    <x v="440"/>
  </r>
  <r>
    <x v="440"/>
    <x v="255"/>
    <x v="1"/>
    <x v="29"/>
    <x v="20"/>
    <x v="387"/>
    <x v="0"/>
    <x v="8"/>
    <x v="4"/>
    <x v="315"/>
    <x v="0"/>
    <x v="0"/>
    <x v="321"/>
    <x v="400"/>
    <x v="320"/>
    <x v="0"/>
    <x v="320"/>
    <x v="320"/>
    <x v="0"/>
    <x v="320"/>
    <x v="331"/>
    <x v="428"/>
    <x v="441"/>
  </r>
  <r>
    <x v="441"/>
    <x v="256"/>
    <x v="1"/>
    <x v="200"/>
    <x v="74"/>
    <x v="388"/>
    <x v="0"/>
    <x v="47"/>
    <x v="0"/>
    <x v="316"/>
    <x v="1"/>
    <x v="0"/>
    <x v="322"/>
    <x v="401"/>
    <x v="321"/>
    <x v="0"/>
    <x v="321"/>
    <x v="321"/>
    <x v="0"/>
    <x v="321"/>
    <x v="332"/>
    <x v="429"/>
    <x v="442"/>
  </r>
  <r>
    <x v="442"/>
    <x v="224"/>
    <x v="1"/>
    <x v="201"/>
    <x v="14"/>
    <x v="389"/>
    <x v="0"/>
    <x v="75"/>
    <x v="1"/>
    <x v="273"/>
    <x v="1"/>
    <x v="0"/>
    <x v="278"/>
    <x v="402"/>
    <x v="278"/>
    <x v="0"/>
    <x v="278"/>
    <x v="278"/>
    <x v="0"/>
    <x v="278"/>
    <x v="288"/>
    <x v="361"/>
    <x v="443"/>
  </r>
  <r>
    <x v="443"/>
    <x v="257"/>
    <x v="1"/>
    <x v="92"/>
    <x v="153"/>
    <x v="390"/>
    <x v="0"/>
    <x v="81"/>
    <x v="1"/>
    <x v="20"/>
    <x v="1"/>
    <x v="0"/>
    <x v="20"/>
    <x v="403"/>
    <x v="322"/>
    <x v="0"/>
    <x v="322"/>
    <x v="322"/>
    <x v="0"/>
    <x v="322"/>
    <x v="333"/>
    <x v="430"/>
    <x v="444"/>
  </r>
  <r>
    <x v="444"/>
    <x v="205"/>
    <x v="1"/>
    <x v="72"/>
    <x v="133"/>
    <x v="315"/>
    <x v="0"/>
    <x v="72"/>
    <x v="2"/>
    <x v="259"/>
    <x v="0"/>
    <x v="0"/>
    <x v="264"/>
    <x v="325"/>
    <x v="263"/>
    <x v="0"/>
    <x v="263"/>
    <x v="263"/>
    <x v="0"/>
    <x v="263"/>
    <x v="273"/>
    <x v="431"/>
    <x v="445"/>
  </r>
  <r>
    <x v="445"/>
    <x v="205"/>
    <x v="1"/>
    <x v="168"/>
    <x v="130"/>
    <x v="391"/>
    <x v="0"/>
    <x v="43"/>
    <x v="11"/>
    <x v="317"/>
    <x v="0"/>
    <x v="0"/>
    <x v="323"/>
    <x v="317"/>
    <x v="256"/>
    <x v="0"/>
    <x v="256"/>
    <x v="256"/>
    <x v="0"/>
    <x v="256"/>
    <x v="266"/>
    <x v="432"/>
    <x v="446"/>
  </r>
  <r>
    <x v="446"/>
    <x v="254"/>
    <x v="1"/>
    <x v="29"/>
    <x v="151"/>
    <x v="392"/>
    <x v="0"/>
    <x v="46"/>
    <x v="16"/>
    <x v="318"/>
    <x v="0"/>
    <x v="1"/>
    <x v="324"/>
    <x v="404"/>
    <x v="323"/>
    <x v="0"/>
    <x v="323"/>
    <x v="323"/>
    <x v="0"/>
    <x v="323"/>
    <x v="334"/>
    <x v="433"/>
    <x v="447"/>
  </r>
  <r>
    <x v="447"/>
    <x v="258"/>
    <x v="1"/>
    <x v="202"/>
    <x v="143"/>
    <x v="393"/>
    <x v="0"/>
    <x v="6"/>
    <x v="4"/>
    <x v="319"/>
    <x v="0"/>
    <x v="0"/>
    <x v="325"/>
    <x v="405"/>
    <x v="324"/>
    <x v="0"/>
    <x v="324"/>
    <x v="324"/>
    <x v="0"/>
    <x v="324"/>
    <x v="335"/>
    <x v="434"/>
    <x v="448"/>
  </r>
  <r>
    <x v="448"/>
    <x v="259"/>
    <x v="1"/>
    <x v="203"/>
    <x v="3"/>
    <x v="394"/>
    <x v="0"/>
    <x v="50"/>
    <x v="0"/>
    <x v="320"/>
    <x v="0"/>
    <x v="0"/>
    <x v="326"/>
    <x v="406"/>
    <x v="325"/>
    <x v="0"/>
    <x v="325"/>
    <x v="325"/>
    <x v="0"/>
    <x v="325"/>
    <x v="336"/>
    <x v="435"/>
    <x v="449"/>
  </r>
  <r>
    <x v="449"/>
    <x v="260"/>
    <x v="1"/>
    <x v="194"/>
    <x v="130"/>
    <x v="395"/>
    <x v="0"/>
    <x v="33"/>
    <x v="3"/>
    <x v="321"/>
    <x v="0"/>
    <x v="0"/>
    <x v="327"/>
    <x v="407"/>
    <x v="326"/>
    <x v="0"/>
    <x v="326"/>
    <x v="326"/>
    <x v="0"/>
    <x v="326"/>
    <x v="337"/>
    <x v="436"/>
    <x v="450"/>
  </r>
  <r>
    <x v="450"/>
    <x v="261"/>
    <x v="1"/>
    <x v="69"/>
    <x v="143"/>
    <x v="396"/>
    <x v="0"/>
    <x v="38"/>
    <x v="8"/>
    <x v="322"/>
    <x v="0"/>
    <x v="2"/>
    <x v="328"/>
    <x v="408"/>
    <x v="327"/>
    <x v="0"/>
    <x v="327"/>
    <x v="327"/>
    <x v="0"/>
    <x v="327"/>
    <x v="338"/>
    <x v="437"/>
    <x v="451"/>
  </r>
  <r>
    <x v="451"/>
    <x v="224"/>
    <x v="1"/>
    <x v="182"/>
    <x v="144"/>
    <x v="397"/>
    <x v="0"/>
    <x v="73"/>
    <x v="1"/>
    <x v="273"/>
    <x v="1"/>
    <x v="0"/>
    <x v="278"/>
    <x v="402"/>
    <x v="278"/>
    <x v="0"/>
    <x v="278"/>
    <x v="278"/>
    <x v="0"/>
    <x v="278"/>
    <x v="288"/>
    <x v="438"/>
    <x v="452"/>
  </r>
  <r>
    <x v="452"/>
    <x v="262"/>
    <x v="1"/>
    <x v="7"/>
    <x v="6"/>
    <x v="398"/>
    <x v="1"/>
    <x v="26"/>
    <x v="0"/>
    <x v="323"/>
    <x v="1"/>
    <x v="0"/>
    <x v="329"/>
    <x v="409"/>
    <x v="328"/>
    <x v="0"/>
    <x v="328"/>
    <x v="328"/>
    <x v="0"/>
    <x v="328"/>
    <x v="339"/>
    <x v="439"/>
    <x v="453"/>
  </r>
  <r>
    <x v="453"/>
    <x v="254"/>
    <x v="1"/>
    <x v="29"/>
    <x v="151"/>
    <x v="399"/>
    <x v="0"/>
    <x v="46"/>
    <x v="13"/>
    <x v="324"/>
    <x v="0"/>
    <x v="1"/>
    <x v="330"/>
    <x v="410"/>
    <x v="329"/>
    <x v="0"/>
    <x v="329"/>
    <x v="329"/>
    <x v="0"/>
    <x v="329"/>
    <x v="340"/>
    <x v="440"/>
    <x v="454"/>
  </r>
  <r>
    <x v="454"/>
    <x v="213"/>
    <x v="1"/>
    <x v="162"/>
    <x v="154"/>
    <x v="400"/>
    <x v="0"/>
    <x v="47"/>
    <x v="0"/>
    <x v="101"/>
    <x v="1"/>
    <x v="0"/>
    <x v="101"/>
    <x v="327"/>
    <x v="265"/>
    <x v="0"/>
    <x v="265"/>
    <x v="265"/>
    <x v="0"/>
    <x v="265"/>
    <x v="275"/>
    <x v="342"/>
    <x v="455"/>
  </r>
  <r>
    <x v="455"/>
    <x v="263"/>
    <x v="1"/>
    <x v="204"/>
    <x v="8"/>
    <x v="401"/>
    <x v="0"/>
    <x v="43"/>
    <x v="7"/>
    <x v="325"/>
    <x v="0"/>
    <x v="0"/>
    <x v="331"/>
    <x v="411"/>
    <x v="330"/>
    <x v="0"/>
    <x v="330"/>
    <x v="330"/>
    <x v="0"/>
    <x v="330"/>
    <x v="341"/>
    <x v="441"/>
    <x v="456"/>
  </r>
  <r>
    <x v="18"/>
    <x v="13"/>
    <x v="0"/>
    <x v="1"/>
    <x v="6"/>
    <x v="18"/>
    <x v="1"/>
    <x v="13"/>
    <x v="3"/>
    <x v="15"/>
    <x v="0"/>
    <x v="0"/>
    <x v="15"/>
    <x v="17"/>
    <x v="331"/>
    <x v="0"/>
    <x v="331"/>
    <x v="331"/>
    <x v="0"/>
    <x v="331"/>
    <x v="342"/>
    <x v="442"/>
    <x v="457"/>
  </r>
  <r>
    <x v="456"/>
    <x v="226"/>
    <x v="1"/>
    <x v="170"/>
    <x v="136"/>
    <x v="402"/>
    <x v="0"/>
    <x v="71"/>
    <x v="3"/>
    <x v="326"/>
    <x v="1"/>
    <x v="0"/>
    <x v="332"/>
    <x v="412"/>
    <x v="279"/>
    <x v="0"/>
    <x v="279"/>
    <x v="279"/>
    <x v="0"/>
    <x v="279"/>
    <x v="289"/>
    <x v="443"/>
    <x v="458"/>
  </r>
  <r>
    <x v="457"/>
    <x v="264"/>
    <x v="1"/>
    <x v="194"/>
    <x v="129"/>
    <x v="403"/>
    <x v="0"/>
    <x v="20"/>
    <x v="0"/>
    <x v="327"/>
    <x v="0"/>
    <x v="0"/>
    <x v="333"/>
    <x v="413"/>
    <x v="332"/>
    <x v="0"/>
    <x v="332"/>
    <x v="332"/>
    <x v="0"/>
    <x v="332"/>
    <x v="343"/>
    <x v="444"/>
    <x v="459"/>
  </r>
  <r>
    <x v="458"/>
    <x v="265"/>
    <x v="1"/>
    <x v="17"/>
    <x v="38"/>
    <x v="404"/>
    <x v="0"/>
    <x v="74"/>
    <x v="0"/>
    <x v="328"/>
    <x v="0"/>
    <x v="0"/>
    <x v="334"/>
    <x v="414"/>
    <x v="333"/>
    <x v="0"/>
    <x v="333"/>
    <x v="333"/>
    <x v="0"/>
    <x v="333"/>
    <x v="344"/>
    <x v="445"/>
    <x v="460"/>
  </r>
  <r>
    <x v="459"/>
    <x v="266"/>
    <x v="1"/>
    <x v="54"/>
    <x v="38"/>
    <x v="405"/>
    <x v="0"/>
    <x v="62"/>
    <x v="6"/>
    <x v="329"/>
    <x v="0"/>
    <x v="1"/>
    <x v="335"/>
    <x v="415"/>
    <x v="334"/>
    <x v="0"/>
    <x v="334"/>
    <x v="334"/>
    <x v="0"/>
    <x v="334"/>
    <x v="345"/>
    <x v="446"/>
    <x v="461"/>
  </r>
  <r>
    <x v="460"/>
    <x v="267"/>
    <x v="1"/>
    <x v="138"/>
    <x v="154"/>
    <x v="406"/>
    <x v="0"/>
    <x v="9"/>
    <x v="11"/>
    <x v="330"/>
    <x v="1"/>
    <x v="0"/>
    <x v="336"/>
    <x v="416"/>
    <x v="335"/>
    <x v="0"/>
    <x v="335"/>
    <x v="335"/>
    <x v="0"/>
    <x v="335"/>
    <x v="346"/>
    <x v="447"/>
    <x v="462"/>
  </r>
  <r>
    <x v="461"/>
    <x v="212"/>
    <x v="1"/>
    <x v="23"/>
    <x v="49"/>
    <x v="407"/>
    <x v="0"/>
    <x v="34"/>
    <x v="3"/>
    <x v="331"/>
    <x v="0"/>
    <x v="0"/>
    <x v="337"/>
    <x v="417"/>
    <x v="264"/>
    <x v="0"/>
    <x v="264"/>
    <x v="264"/>
    <x v="0"/>
    <x v="264"/>
    <x v="274"/>
    <x v="448"/>
    <x v="463"/>
  </r>
  <r>
    <x v="462"/>
    <x v="268"/>
    <x v="1"/>
    <x v="12"/>
    <x v="8"/>
    <x v="408"/>
    <x v="0"/>
    <x v="6"/>
    <x v="11"/>
    <x v="332"/>
    <x v="0"/>
    <x v="0"/>
    <x v="338"/>
    <x v="418"/>
    <x v="336"/>
    <x v="0"/>
    <x v="336"/>
    <x v="336"/>
    <x v="0"/>
    <x v="336"/>
    <x v="347"/>
    <x v="449"/>
    <x v="464"/>
  </r>
  <r>
    <x v="463"/>
    <x v="213"/>
    <x v="1"/>
    <x v="13"/>
    <x v="128"/>
    <x v="353"/>
    <x v="0"/>
    <x v="28"/>
    <x v="3"/>
    <x v="271"/>
    <x v="1"/>
    <x v="0"/>
    <x v="276"/>
    <x v="365"/>
    <x v="276"/>
    <x v="0"/>
    <x v="276"/>
    <x v="276"/>
    <x v="0"/>
    <x v="276"/>
    <x v="286"/>
    <x v="388"/>
    <x v="465"/>
  </r>
  <r>
    <x v="464"/>
    <x v="268"/>
    <x v="1"/>
    <x v="12"/>
    <x v="8"/>
    <x v="408"/>
    <x v="0"/>
    <x v="6"/>
    <x v="11"/>
    <x v="332"/>
    <x v="0"/>
    <x v="0"/>
    <x v="338"/>
    <x v="419"/>
    <x v="336"/>
    <x v="0"/>
    <x v="336"/>
    <x v="336"/>
    <x v="0"/>
    <x v="336"/>
    <x v="347"/>
    <x v="450"/>
    <x v="466"/>
  </r>
  <r>
    <x v="465"/>
    <x v="269"/>
    <x v="1"/>
    <x v="7"/>
    <x v="22"/>
    <x v="409"/>
    <x v="0"/>
    <x v="49"/>
    <x v="0"/>
    <x v="333"/>
    <x v="1"/>
    <x v="0"/>
    <x v="339"/>
    <x v="420"/>
    <x v="337"/>
    <x v="0"/>
    <x v="337"/>
    <x v="337"/>
    <x v="0"/>
    <x v="337"/>
    <x v="348"/>
    <x v="451"/>
    <x v="467"/>
  </r>
  <r>
    <x v="466"/>
    <x v="223"/>
    <x v="1"/>
    <x v="181"/>
    <x v="129"/>
    <x v="410"/>
    <x v="0"/>
    <x v="38"/>
    <x v="0"/>
    <x v="334"/>
    <x v="0"/>
    <x v="0"/>
    <x v="340"/>
    <x v="421"/>
    <x v="277"/>
    <x v="0"/>
    <x v="277"/>
    <x v="277"/>
    <x v="0"/>
    <x v="277"/>
    <x v="287"/>
    <x v="452"/>
    <x v="468"/>
  </r>
  <r>
    <x v="467"/>
    <x v="270"/>
    <x v="1"/>
    <x v="205"/>
    <x v="6"/>
    <x v="411"/>
    <x v="1"/>
    <x v="74"/>
    <x v="0"/>
    <x v="335"/>
    <x v="0"/>
    <x v="0"/>
    <x v="341"/>
    <x v="422"/>
    <x v="338"/>
    <x v="0"/>
    <x v="338"/>
    <x v="338"/>
    <x v="0"/>
    <x v="338"/>
    <x v="349"/>
    <x v="453"/>
    <x v="469"/>
  </r>
  <r>
    <x v="468"/>
    <x v="59"/>
    <x v="0"/>
    <x v="41"/>
    <x v="47"/>
    <x v="412"/>
    <x v="1"/>
    <x v="15"/>
    <x v="1"/>
    <x v="336"/>
    <x v="1"/>
    <x v="0"/>
    <x v="342"/>
    <x v="80"/>
    <x v="20"/>
    <x v="0"/>
    <x v="20"/>
    <x v="20"/>
    <x v="0"/>
    <x v="20"/>
    <x v="20"/>
    <x v="454"/>
    <x v="470"/>
  </r>
  <r>
    <x v="469"/>
    <x v="221"/>
    <x v="1"/>
    <x v="206"/>
    <x v="136"/>
    <x v="413"/>
    <x v="0"/>
    <x v="15"/>
    <x v="12"/>
    <x v="95"/>
    <x v="1"/>
    <x v="0"/>
    <x v="343"/>
    <x v="423"/>
    <x v="339"/>
    <x v="0"/>
    <x v="339"/>
    <x v="339"/>
    <x v="0"/>
    <x v="339"/>
    <x v="350"/>
    <x v="455"/>
    <x v="471"/>
  </r>
  <r>
    <x v="470"/>
    <x v="271"/>
    <x v="1"/>
    <x v="124"/>
    <x v="22"/>
    <x v="414"/>
    <x v="0"/>
    <x v="5"/>
    <x v="4"/>
    <x v="337"/>
    <x v="0"/>
    <x v="0"/>
    <x v="344"/>
    <x v="424"/>
    <x v="340"/>
    <x v="0"/>
    <x v="340"/>
    <x v="340"/>
    <x v="0"/>
    <x v="340"/>
    <x v="351"/>
    <x v="456"/>
    <x v="472"/>
  </r>
  <r>
    <x v="471"/>
    <x v="228"/>
    <x v="1"/>
    <x v="185"/>
    <x v="138"/>
    <x v="415"/>
    <x v="0"/>
    <x v="55"/>
    <x v="3"/>
    <x v="338"/>
    <x v="1"/>
    <x v="0"/>
    <x v="345"/>
    <x v="388"/>
    <x v="282"/>
    <x v="0"/>
    <x v="282"/>
    <x v="282"/>
    <x v="0"/>
    <x v="282"/>
    <x v="293"/>
    <x v="421"/>
    <x v="473"/>
  </r>
  <r>
    <x v="472"/>
    <x v="272"/>
    <x v="1"/>
    <x v="13"/>
    <x v="60"/>
    <x v="416"/>
    <x v="0"/>
    <x v="14"/>
    <x v="2"/>
    <x v="339"/>
    <x v="1"/>
    <x v="0"/>
    <x v="346"/>
    <x v="425"/>
    <x v="341"/>
    <x v="0"/>
    <x v="341"/>
    <x v="341"/>
    <x v="0"/>
    <x v="341"/>
    <x v="352"/>
    <x v="457"/>
    <x v="474"/>
  </r>
  <r>
    <x v="473"/>
    <x v="210"/>
    <x v="1"/>
    <x v="168"/>
    <x v="95"/>
    <x v="417"/>
    <x v="0"/>
    <x v="13"/>
    <x v="2"/>
    <x v="340"/>
    <x v="0"/>
    <x v="0"/>
    <x v="347"/>
    <x v="426"/>
    <x v="342"/>
    <x v="0"/>
    <x v="342"/>
    <x v="342"/>
    <x v="0"/>
    <x v="342"/>
    <x v="353"/>
    <x v="458"/>
    <x v="475"/>
  </r>
  <r>
    <x v="474"/>
    <x v="261"/>
    <x v="1"/>
    <x v="92"/>
    <x v="143"/>
    <x v="396"/>
    <x v="0"/>
    <x v="36"/>
    <x v="8"/>
    <x v="322"/>
    <x v="0"/>
    <x v="2"/>
    <x v="328"/>
    <x v="427"/>
    <x v="327"/>
    <x v="0"/>
    <x v="327"/>
    <x v="327"/>
    <x v="0"/>
    <x v="327"/>
    <x v="338"/>
    <x v="459"/>
    <x v="476"/>
  </r>
  <r>
    <x v="475"/>
    <x v="273"/>
    <x v="1"/>
    <x v="23"/>
    <x v="8"/>
    <x v="418"/>
    <x v="0"/>
    <x v="54"/>
    <x v="1"/>
    <x v="341"/>
    <x v="1"/>
    <x v="0"/>
    <x v="348"/>
    <x v="428"/>
    <x v="343"/>
    <x v="0"/>
    <x v="343"/>
    <x v="343"/>
    <x v="0"/>
    <x v="343"/>
    <x v="354"/>
    <x v="460"/>
    <x v="477"/>
  </r>
  <r>
    <x v="476"/>
    <x v="274"/>
    <x v="1"/>
    <x v="1"/>
    <x v="0"/>
    <x v="419"/>
    <x v="0"/>
    <x v="62"/>
    <x v="1"/>
    <x v="342"/>
    <x v="0"/>
    <x v="0"/>
    <x v="349"/>
    <x v="429"/>
    <x v="344"/>
    <x v="0"/>
    <x v="344"/>
    <x v="344"/>
    <x v="0"/>
    <x v="344"/>
    <x v="355"/>
    <x v="461"/>
    <x v="478"/>
  </r>
  <r>
    <x v="477"/>
    <x v="275"/>
    <x v="1"/>
    <x v="166"/>
    <x v="133"/>
    <x v="420"/>
    <x v="0"/>
    <x v="82"/>
    <x v="1"/>
    <x v="343"/>
    <x v="0"/>
    <x v="0"/>
    <x v="350"/>
    <x v="430"/>
    <x v="345"/>
    <x v="0"/>
    <x v="345"/>
    <x v="345"/>
    <x v="0"/>
    <x v="345"/>
    <x v="356"/>
    <x v="462"/>
    <x v="479"/>
  </r>
  <r>
    <x v="478"/>
    <x v="205"/>
    <x v="1"/>
    <x v="72"/>
    <x v="133"/>
    <x v="315"/>
    <x v="0"/>
    <x v="72"/>
    <x v="2"/>
    <x v="259"/>
    <x v="0"/>
    <x v="0"/>
    <x v="264"/>
    <x v="325"/>
    <x v="263"/>
    <x v="0"/>
    <x v="263"/>
    <x v="263"/>
    <x v="0"/>
    <x v="263"/>
    <x v="273"/>
    <x v="463"/>
    <x v="480"/>
  </r>
  <r>
    <x v="479"/>
    <x v="228"/>
    <x v="1"/>
    <x v="195"/>
    <x v="152"/>
    <x v="386"/>
    <x v="0"/>
    <x v="77"/>
    <x v="4"/>
    <x v="314"/>
    <x v="1"/>
    <x v="0"/>
    <x v="320"/>
    <x v="399"/>
    <x v="319"/>
    <x v="0"/>
    <x v="319"/>
    <x v="319"/>
    <x v="0"/>
    <x v="319"/>
    <x v="330"/>
    <x v="464"/>
    <x v="481"/>
  </r>
  <r>
    <x v="480"/>
    <x v="213"/>
    <x v="1"/>
    <x v="180"/>
    <x v="154"/>
    <x v="421"/>
    <x v="0"/>
    <x v="83"/>
    <x v="3"/>
    <x v="344"/>
    <x v="1"/>
    <x v="0"/>
    <x v="351"/>
    <x v="431"/>
    <x v="346"/>
    <x v="0"/>
    <x v="346"/>
    <x v="346"/>
    <x v="0"/>
    <x v="346"/>
    <x v="357"/>
    <x v="465"/>
    <x v="482"/>
  </r>
  <r>
    <x v="481"/>
    <x v="233"/>
    <x v="1"/>
    <x v="153"/>
    <x v="138"/>
    <x v="422"/>
    <x v="0"/>
    <x v="71"/>
    <x v="3"/>
    <x v="345"/>
    <x v="1"/>
    <x v="0"/>
    <x v="352"/>
    <x v="432"/>
    <x v="347"/>
    <x v="0"/>
    <x v="347"/>
    <x v="347"/>
    <x v="0"/>
    <x v="347"/>
    <x v="358"/>
    <x v="466"/>
    <x v="483"/>
  </r>
  <r>
    <x v="482"/>
    <x v="228"/>
    <x v="1"/>
    <x v="28"/>
    <x v="65"/>
    <x v="423"/>
    <x v="0"/>
    <x v="56"/>
    <x v="4"/>
    <x v="314"/>
    <x v="1"/>
    <x v="0"/>
    <x v="320"/>
    <x v="433"/>
    <x v="319"/>
    <x v="0"/>
    <x v="319"/>
    <x v="319"/>
    <x v="0"/>
    <x v="319"/>
    <x v="330"/>
    <x v="427"/>
    <x v="484"/>
  </r>
  <r>
    <x v="483"/>
    <x v="233"/>
    <x v="1"/>
    <x v="180"/>
    <x v="110"/>
    <x v="424"/>
    <x v="0"/>
    <x v="44"/>
    <x v="3"/>
    <x v="304"/>
    <x v="1"/>
    <x v="0"/>
    <x v="310"/>
    <x v="434"/>
    <x v="309"/>
    <x v="4"/>
    <x v="309"/>
    <x v="309"/>
    <x v="4"/>
    <x v="309"/>
    <x v="320"/>
    <x v="467"/>
    <x v="485"/>
  </r>
  <r>
    <x v="484"/>
    <x v="210"/>
    <x v="1"/>
    <x v="194"/>
    <x v="143"/>
    <x v="425"/>
    <x v="0"/>
    <x v="8"/>
    <x v="3"/>
    <x v="346"/>
    <x v="0"/>
    <x v="0"/>
    <x v="353"/>
    <x v="435"/>
    <x v="348"/>
    <x v="0"/>
    <x v="348"/>
    <x v="348"/>
    <x v="0"/>
    <x v="348"/>
    <x v="359"/>
    <x v="468"/>
    <x v="486"/>
  </r>
  <r>
    <x v="29"/>
    <x v="22"/>
    <x v="0"/>
    <x v="8"/>
    <x v="8"/>
    <x v="29"/>
    <x v="0"/>
    <x v="20"/>
    <x v="4"/>
    <x v="26"/>
    <x v="0"/>
    <x v="0"/>
    <x v="26"/>
    <x v="28"/>
    <x v="349"/>
    <x v="0"/>
    <x v="349"/>
    <x v="349"/>
    <x v="0"/>
    <x v="349"/>
    <x v="360"/>
    <x v="469"/>
    <x v="487"/>
  </r>
  <r>
    <x v="485"/>
    <x v="276"/>
    <x v="1"/>
    <x v="2"/>
    <x v="8"/>
    <x v="426"/>
    <x v="0"/>
    <x v="29"/>
    <x v="0"/>
    <x v="347"/>
    <x v="0"/>
    <x v="0"/>
    <x v="354"/>
    <x v="436"/>
    <x v="350"/>
    <x v="0"/>
    <x v="350"/>
    <x v="350"/>
    <x v="0"/>
    <x v="350"/>
    <x v="361"/>
    <x v="470"/>
    <x v="488"/>
  </r>
  <r>
    <x v="486"/>
    <x v="261"/>
    <x v="1"/>
    <x v="69"/>
    <x v="143"/>
    <x v="396"/>
    <x v="0"/>
    <x v="38"/>
    <x v="8"/>
    <x v="322"/>
    <x v="0"/>
    <x v="2"/>
    <x v="328"/>
    <x v="437"/>
    <x v="327"/>
    <x v="0"/>
    <x v="327"/>
    <x v="327"/>
    <x v="0"/>
    <x v="327"/>
    <x v="338"/>
    <x v="471"/>
    <x v="489"/>
  </r>
  <r>
    <x v="487"/>
    <x v="209"/>
    <x v="1"/>
    <x v="207"/>
    <x v="123"/>
    <x v="427"/>
    <x v="0"/>
    <x v="1"/>
    <x v="5"/>
    <x v="348"/>
    <x v="1"/>
    <x v="0"/>
    <x v="355"/>
    <x v="438"/>
    <x v="260"/>
    <x v="0"/>
    <x v="260"/>
    <x v="260"/>
    <x v="0"/>
    <x v="260"/>
    <x v="270"/>
    <x v="472"/>
    <x v="490"/>
  </r>
  <r>
    <x v="488"/>
    <x v="204"/>
    <x v="1"/>
    <x v="168"/>
    <x v="129"/>
    <x v="428"/>
    <x v="0"/>
    <x v="27"/>
    <x v="4"/>
    <x v="349"/>
    <x v="0"/>
    <x v="0"/>
    <x v="356"/>
    <x v="354"/>
    <x v="255"/>
    <x v="0"/>
    <x v="255"/>
    <x v="255"/>
    <x v="0"/>
    <x v="255"/>
    <x v="265"/>
    <x v="473"/>
    <x v="491"/>
  </r>
  <r>
    <x v="489"/>
    <x v="233"/>
    <x v="1"/>
    <x v="180"/>
    <x v="110"/>
    <x v="424"/>
    <x v="0"/>
    <x v="44"/>
    <x v="3"/>
    <x v="304"/>
    <x v="1"/>
    <x v="0"/>
    <x v="310"/>
    <x v="434"/>
    <x v="309"/>
    <x v="4"/>
    <x v="309"/>
    <x v="309"/>
    <x v="4"/>
    <x v="309"/>
    <x v="320"/>
    <x v="409"/>
    <x v="492"/>
  </r>
  <r>
    <x v="490"/>
    <x v="221"/>
    <x v="1"/>
    <x v="72"/>
    <x v="95"/>
    <x v="429"/>
    <x v="0"/>
    <x v="20"/>
    <x v="1"/>
    <x v="350"/>
    <x v="0"/>
    <x v="0"/>
    <x v="357"/>
    <x v="439"/>
    <x v="351"/>
    <x v="0"/>
    <x v="351"/>
    <x v="351"/>
    <x v="0"/>
    <x v="351"/>
    <x v="362"/>
    <x v="474"/>
    <x v="493"/>
  </r>
  <r>
    <x v="491"/>
    <x v="233"/>
    <x v="1"/>
    <x v="153"/>
    <x v="138"/>
    <x v="422"/>
    <x v="0"/>
    <x v="71"/>
    <x v="3"/>
    <x v="345"/>
    <x v="1"/>
    <x v="0"/>
    <x v="352"/>
    <x v="440"/>
    <x v="347"/>
    <x v="0"/>
    <x v="347"/>
    <x v="347"/>
    <x v="0"/>
    <x v="347"/>
    <x v="358"/>
    <x v="475"/>
    <x v="494"/>
  </r>
  <r>
    <x v="492"/>
    <x v="277"/>
    <x v="1"/>
    <x v="168"/>
    <x v="140"/>
    <x v="430"/>
    <x v="0"/>
    <x v="60"/>
    <x v="4"/>
    <x v="351"/>
    <x v="0"/>
    <x v="0"/>
    <x v="358"/>
    <x v="441"/>
    <x v="352"/>
    <x v="0"/>
    <x v="352"/>
    <x v="352"/>
    <x v="0"/>
    <x v="352"/>
    <x v="363"/>
    <x v="476"/>
    <x v="495"/>
  </r>
  <r>
    <x v="493"/>
    <x v="208"/>
    <x v="1"/>
    <x v="208"/>
    <x v="155"/>
    <x v="431"/>
    <x v="0"/>
    <x v="56"/>
    <x v="11"/>
    <x v="352"/>
    <x v="1"/>
    <x v="0"/>
    <x v="359"/>
    <x v="442"/>
    <x v="353"/>
    <x v="0"/>
    <x v="353"/>
    <x v="353"/>
    <x v="0"/>
    <x v="353"/>
    <x v="364"/>
    <x v="477"/>
    <x v="496"/>
  </r>
  <r>
    <x v="35"/>
    <x v="5"/>
    <x v="0"/>
    <x v="24"/>
    <x v="23"/>
    <x v="432"/>
    <x v="0"/>
    <x v="5"/>
    <x v="2"/>
    <x v="291"/>
    <x v="0"/>
    <x v="0"/>
    <x v="297"/>
    <x v="34"/>
    <x v="296"/>
    <x v="0"/>
    <x v="296"/>
    <x v="296"/>
    <x v="0"/>
    <x v="296"/>
    <x v="307"/>
    <x v="478"/>
    <x v="497"/>
  </r>
  <r>
    <x v="494"/>
    <x v="278"/>
    <x v="1"/>
    <x v="209"/>
    <x v="143"/>
    <x v="433"/>
    <x v="0"/>
    <x v="30"/>
    <x v="7"/>
    <x v="353"/>
    <x v="0"/>
    <x v="0"/>
    <x v="360"/>
    <x v="443"/>
    <x v="354"/>
    <x v="0"/>
    <x v="354"/>
    <x v="354"/>
    <x v="0"/>
    <x v="354"/>
    <x v="365"/>
    <x v="479"/>
    <x v="498"/>
  </r>
  <r>
    <x v="495"/>
    <x v="257"/>
    <x v="1"/>
    <x v="92"/>
    <x v="153"/>
    <x v="390"/>
    <x v="0"/>
    <x v="81"/>
    <x v="1"/>
    <x v="20"/>
    <x v="1"/>
    <x v="0"/>
    <x v="20"/>
    <x v="444"/>
    <x v="322"/>
    <x v="0"/>
    <x v="322"/>
    <x v="322"/>
    <x v="0"/>
    <x v="322"/>
    <x v="333"/>
    <x v="480"/>
    <x v="499"/>
  </r>
  <r>
    <x v="496"/>
    <x v="203"/>
    <x v="1"/>
    <x v="72"/>
    <x v="129"/>
    <x v="434"/>
    <x v="0"/>
    <x v="5"/>
    <x v="0"/>
    <x v="354"/>
    <x v="0"/>
    <x v="0"/>
    <x v="361"/>
    <x v="445"/>
    <x v="274"/>
    <x v="0"/>
    <x v="274"/>
    <x v="274"/>
    <x v="0"/>
    <x v="274"/>
    <x v="284"/>
    <x v="481"/>
    <x v="500"/>
  </r>
  <r>
    <x v="497"/>
    <x v="59"/>
    <x v="1"/>
    <x v="14"/>
    <x v="22"/>
    <x v="435"/>
    <x v="0"/>
    <x v="30"/>
    <x v="2"/>
    <x v="355"/>
    <x v="0"/>
    <x v="0"/>
    <x v="362"/>
    <x v="446"/>
    <x v="355"/>
    <x v="0"/>
    <x v="355"/>
    <x v="355"/>
    <x v="0"/>
    <x v="355"/>
    <x v="366"/>
    <x v="482"/>
    <x v="501"/>
  </r>
  <r>
    <x v="498"/>
    <x v="279"/>
    <x v="1"/>
    <x v="8"/>
    <x v="77"/>
    <x v="436"/>
    <x v="0"/>
    <x v="43"/>
    <x v="6"/>
    <x v="356"/>
    <x v="0"/>
    <x v="1"/>
    <x v="363"/>
    <x v="447"/>
    <x v="356"/>
    <x v="0"/>
    <x v="356"/>
    <x v="356"/>
    <x v="0"/>
    <x v="356"/>
    <x v="367"/>
    <x v="483"/>
    <x v="502"/>
  </r>
  <r>
    <x v="499"/>
    <x v="270"/>
    <x v="1"/>
    <x v="210"/>
    <x v="6"/>
    <x v="411"/>
    <x v="1"/>
    <x v="78"/>
    <x v="0"/>
    <x v="335"/>
    <x v="0"/>
    <x v="0"/>
    <x v="341"/>
    <x v="448"/>
    <x v="338"/>
    <x v="0"/>
    <x v="338"/>
    <x v="338"/>
    <x v="0"/>
    <x v="338"/>
    <x v="349"/>
    <x v="484"/>
    <x v="503"/>
  </r>
  <r>
    <x v="500"/>
    <x v="272"/>
    <x v="1"/>
    <x v="13"/>
    <x v="60"/>
    <x v="416"/>
    <x v="0"/>
    <x v="14"/>
    <x v="2"/>
    <x v="339"/>
    <x v="1"/>
    <x v="0"/>
    <x v="346"/>
    <x v="425"/>
    <x v="357"/>
    <x v="0"/>
    <x v="357"/>
    <x v="357"/>
    <x v="0"/>
    <x v="357"/>
    <x v="368"/>
    <x v="485"/>
    <x v="504"/>
  </r>
  <r>
    <x v="501"/>
    <x v="26"/>
    <x v="1"/>
    <x v="96"/>
    <x v="8"/>
    <x v="437"/>
    <x v="0"/>
    <x v="84"/>
    <x v="0"/>
    <x v="323"/>
    <x v="1"/>
    <x v="0"/>
    <x v="329"/>
    <x v="449"/>
    <x v="328"/>
    <x v="0"/>
    <x v="328"/>
    <x v="328"/>
    <x v="0"/>
    <x v="328"/>
    <x v="339"/>
    <x v="486"/>
    <x v="505"/>
  </r>
  <r>
    <x v="502"/>
    <x v="280"/>
    <x v="1"/>
    <x v="24"/>
    <x v="6"/>
    <x v="438"/>
    <x v="1"/>
    <x v="27"/>
    <x v="3"/>
    <x v="357"/>
    <x v="0"/>
    <x v="0"/>
    <x v="364"/>
    <x v="450"/>
    <x v="358"/>
    <x v="0"/>
    <x v="358"/>
    <x v="358"/>
    <x v="0"/>
    <x v="358"/>
    <x v="369"/>
    <x v="487"/>
    <x v="506"/>
  </r>
  <r>
    <x v="503"/>
    <x v="260"/>
    <x v="1"/>
    <x v="209"/>
    <x v="130"/>
    <x v="395"/>
    <x v="0"/>
    <x v="12"/>
    <x v="3"/>
    <x v="321"/>
    <x v="0"/>
    <x v="0"/>
    <x v="327"/>
    <x v="451"/>
    <x v="326"/>
    <x v="0"/>
    <x v="326"/>
    <x v="326"/>
    <x v="0"/>
    <x v="326"/>
    <x v="337"/>
    <x v="488"/>
    <x v="507"/>
  </r>
  <r>
    <x v="504"/>
    <x v="281"/>
    <x v="1"/>
    <x v="78"/>
    <x v="20"/>
    <x v="439"/>
    <x v="0"/>
    <x v="46"/>
    <x v="4"/>
    <x v="127"/>
    <x v="0"/>
    <x v="0"/>
    <x v="365"/>
    <x v="452"/>
    <x v="359"/>
    <x v="0"/>
    <x v="359"/>
    <x v="359"/>
    <x v="0"/>
    <x v="359"/>
    <x v="370"/>
    <x v="489"/>
    <x v="508"/>
  </r>
  <r>
    <x v="505"/>
    <x v="282"/>
    <x v="1"/>
    <x v="7"/>
    <x v="2"/>
    <x v="440"/>
    <x v="0"/>
    <x v="82"/>
    <x v="3"/>
    <x v="358"/>
    <x v="0"/>
    <x v="0"/>
    <x v="366"/>
    <x v="453"/>
    <x v="360"/>
    <x v="0"/>
    <x v="360"/>
    <x v="360"/>
    <x v="0"/>
    <x v="360"/>
    <x v="371"/>
    <x v="490"/>
    <x v="509"/>
  </r>
  <r>
    <x v="506"/>
    <x v="283"/>
    <x v="1"/>
    <x v="8"/>
    <x v="8"/>
    <x v="441"/>
    <x v="0"/>
    <x v="20"/>
    <x v="4"/>
    <x v="267"/>
    <x v="0"/>
    <x v="0"/>
    <x v="367"/>
    <x v="454"/>
    <x v="361"/>
    <x v="0"/>
    <x v="361"/>
    <x v="361"/>
    <x v="0"/>
    <x v="361"/>
    <x v="372"/>
    <x v="491"/>
    <x v="510"/>
  </r>
  <r>
    <x v="507"/>
    <x v="284"/>
    <x v="1"/>
    <x v="27"/>
    <x v="6"/>
    <x v="442"/>
    <x v="1"/>
    <x v="30"/>
    <x v="9"/>
    <x v="359"/>
    <x v="0"/>
    <x v="0"/>
    <x v="368"/>
    <x v="455"/>
    <x v="362"/>
    <x v="0"/>
    <x v="362"/>
    <x v="362"/>
    <x v="0"/>
    <x v="362"/>
    <x v="373"/>
    <x v="492"/>
    <x v="511"/>
  </r>
  <r>
    <x v="508"/>
    <x v="267"/>
    <x v="1"/>
    <x v="73"/>
    <x v="35"/>
    <x v="443"/>
    <x v="0"/>
    <x v="31"/>
    <x v="3"/>
    <x v="360"/>
    <x v="1"/>
    <x v="0"/>
    <x v="369"/>
    <x v="456"/>
    <x v="363"/>
    <x v="0"/>
    <x v="363"/>
    <x v="363"/>
    <x v="0"/>
    <x v="363"/>
    <x v="374"/>
    <x v="493"/>
    <x v="512"/>
  </r>
  <r>
    <x v="509"/>
    <x v="285"/>
    <x v="1"/>
    <x v="211"/>
    <x v="46"/>
    <x v="444"/>
    <x v="0"/>
    <x v="18"/>
    <x v="1"/>
    <x v="361"/>
    <x v="1"/>
    <x v="0"/>
    <x v="370"/>
    <x v="457"/>
    <x v="364"/>
    <x v="0"/>
    <x v="364"/>
    <x v="364"/>
    <x v="0"/>
    <x v="364"/>
    <x v="375"/>
    <x v="494"/>
    <x v="513"/>
  </r>
  <r>
    <x v="510"/>
    <x v="233"/>
    <x v="1"/>
    <x v="153"/>
    <x v="138"/>
    <x v="422"/>
    <x v="0"/>
    <x v="71"/>
    <x v="3"/>
    <x v="345"/>
    <x v="1"/>
    <x v="0"/>
    <x v="352"/>
    <x v="458"/>
    <x v="347"/>
    <x v="0"/>
    <x v="347"/>
    <x v="347"/>
    <x v="0"/>
    <x v="347"/>
    <x v="358"/>
    <x v="495"/>
    <x v="514"/>
  </r>
  <r>
    <x v="511"/>
    <x v="286"/>
    <x v="1"/>
    <x v="212"/>
    <x v="98"/>
    <x v="445"/>
    <x v="0"/>
    <x v="79"/>
    <x v="4"/>
    <x v="362"/>
    <x v="1"/>
    <x v="0"/>
    <x v="371"/>
    <x v="459"/>
    <x v="365"/>
    <x v="1"/>
    <x v="365"/>
    <x v="365"/>
    <x v="1"/>
    <x v="365"/>
    <x v="376"/>
    <x v="496"/>
    <x v="515"/>
  </r>
  <r>
    <x v="512"/>
    <x v="287"/>
    <x v="1"/>
    <x v="213"/>
    <x v="43"/>
    <x v="446"/>
    <x v="0"/>
    <x v="14"/>
    <x v="2"/>
    <x v="363"/>
    <x v="1"/>
    <x v="0"/>
    <x v="372"/>
    <x v="460"/>
    <x v="366"/>
    <x v="0"/>
    <x v="366"/>
    <x v="366"/>
    <x v="0"/>
    <x v="366"/>
    <x v="377"/>
    <x v="497"/>
    <x v="516"/>
  </r>
  <r>
    <x v="513"/>
    <x v="221"/>
    <x v="1"/>
    <x v="214"/>
    <x v="156"/>
    <x v="447"/>
    <x v="0"/>
    <x v="48"/>
    <x v="3"/>
    <x v="364"/>
    <x v="0"/>
    <x v="0"/>
    <x v="373"/>
    <x v="461"/>
    <x v="367"/>
    <x v="0"/>
    <x v="367"/>
    <x v="367"/>
    <x v="0"/>
    <x v="367"/>
    <x v="378"/>
    <x v="498"/>
    <x v="517"/>
  </r>
  <r>
    <x v="514"/>
    <x v="288"/>
    <x v="1"/>
    <x v="92"/>
    <x v="157"/>
    <x v="448"/>
    <x v="0"/>
    <x v="3"/>
    <x v="3"/>
    <x v="365"/>
    <x v="0"/>
    <x v="0"/>
    <x v="374"/>
    <x v="462"/>
    <x v="368"/>
    <x v="0"/>
    <x v="368"/>
    <x v="368"/>
    <x v="0"/>
    <x v="368"/>
    <x v="379"/>
    <x v="499"/>
    <x v="518"/>
  </r>
  <r>
    <x v="515"/>
    <x v="222"/>
    <x v="1"/>
    <x v="37"/>
    <x v="158"/>
    <x v="449"/>
    <x v="0"/>
    <x v="25"/>
    <x v="5"/>
    <x v="348"/>
    <x v="0"/>
    <x v="0"/>
    <x v="355"/>
    <x v="463"/>
    <x v="260"/>
    <x v="0"/>
    <x v="260"/>
    <x v="260"/>
    <x v="0"/>
    <x v="260"/>
    <x v="270"/>
    <x v="337"/>
    <x v="519"/>
  </r>
  <r>
    <x v="516"/>
    <x v="289"/>
    <x v="1"/>
    <x v="34"/>
    <x v="145"/>
    <x v="450"/>
    <x v="0"/>
    <x v="27"/>
    <x v="11"/>
    <x v="366"/>
    <x v="0"/>
    <x v="0"/>
    <x v="375"/>
    <x v="464"/>
    <x v="369"/>
    <x v="0"/>
    <x v="369"/>
    <x v="369"/>
    <x v="0"/>
    <x v="369"/>
    <x v="380"/>
    <x v="500"/>
    <x v="520"/>
  </r>
  <r>
    <x v="517"/>
    <x v="290"/>
    <x v="0"/>
    <x v="4"/>
    <x v="159"/>
    <x v="451"/>
    <x v="2"/>
    <x v="26"/>
    <x v="4"/>
    <x v="367"/>
    <x v="1"/>
    <x v="0"/>
    <x v="376"/>
    <x v="465"/>
    <x v="370"/>
    <x v="1"/>
    <x v="370"/>
    <x v="370"/>
    <x v="1"/>
    <x v="370"/>
    <x v="381"/>
    <x v="501"/>
    <x v="521"/>
  </r>
  <r>
    <x v="518"/>
    <x v="291"/>
    <x v="1"/>
    <x v="215"/>
    <x v="160"/>
    <x v="452"/>
    <x v="0"/>
    <x v="28"/>
    <x v="12"/>
    <x v="368"/>
    <x v="1"/>
    <x v="0"/>
    <x v="377"/>
    <x v="466"/>
    <x v="371"/>
    <x v="0"/>
    <x v="371"/>
    <x v="371"/>
    <x v="0"/>
    <x v="371"/>
    <x v="382"/>
    <x v="502"/>
    <x v="522"/>
  </r>
  <r>
    <x v="519"/>
    <x v="292"/>
    <x v="1"/>
    <x v="1"/>
    <x v="2"/>
    <x v="453"/>
    <x v="0"/>
    <x v="2"/>
    <x v="1"/>
    <x v="369"/>
    <x v="0"/>
    <x v="0"/>
    <x v="378"/>
    <x v="467"/>
    <x v="372"/>
    <x v="0"/>
    <x v="372"/>
    <x v="372"/>
    <x v="0"/>
    <x v="372"/>
    <x v="383"/>
    <x v="503"/>
    <x v="523"/>
  </r>
  <r>
    <x v="520"/>
    <x v="213"/>
    <x v="1"/>
    <x v="77"/>
    <x v="161"/>
    <x v="454"/>
    <x v="0"/>
    <x v="35"/>
    <x v="2"/>
    <x v="370"/>
    <x v="1"/>
    <x v="0"/>
    <x v="379"/>
    <x v="468"/>
    <x v="373"/>
    <x v="0"/>
    <x v="373"/>
    <x v="373"/>
    <x v="0"/>
    <x v="373"/>
    <x v="384"/>
    <x v="504"/>
    <x v="524"/>
  </r>
  <r>
    <x v="521"/>
    <x v="293"/>
    <x v="1"/>
    <x v="85"/>
    <x v="162"/>
    <x v="455"/>
    <x v="0"/>
    <x v="23"/>
    <x v="4"/>
    <x v="371"/>
    <x v="1"/>
    <x v="0"/>
    <x v="380"/>
    <x v="469"/>
    <x v="374"/>
    <x v="0"/>
    <x v="374"/>
    <x v="374"/>
    <x v="0"/>
    <x v="374"/>
    <x v="385"/>
    <x v="505"/>
    <x v="525"/>
  </r>
  <r>
    <x v="522"/>
    <x v="294"/>
    <x v="1"/>
    <x v="216"/>
    <x v="20"/>
    <x v="456"/>
    <x v="0"/>
    <x v="40"/>
    <x v="18"/>
    <x v="226"/>
    <x v="0"/>
    <x v="2"/>
    <x v="381"/>
    <x v="470"/>
    <x v="375"/>
    <x v="0"/>
    <x v="375"/>
    <x v="375"/>
    <x v="0"/>
    <x v="375"/>
    <x v="386"/>
    <x v="506"/>
    <x v="526"/>
  </r>
  <r>
    <x v="523"/>
    <x v="295"/>
    <x v="1"/>
    <x v="217"/>
    <x v="134"/>
    <x v="457"/>
    <x v="0"/>
    <x v="9"/>
    <x v="11"/>
    <x v="372"/>
    <x v="1"/>
    <x v="0"/>
    <x v="382"/>
    <x v="471"/>
    <x v="376"/>
    <x v="0"/>
    <x v="376"/>
    <x v="376"/>
    <x v="0"/>
    <x v="376"/>
    <x v="387"/>
    <x v="507"/>
    <x v="527"/>
  </r>
  <r>
    <x v="524"/>
    <x v="296"/>
    <x v="1"/>
    <x v="14"/>
    <x v="8"/>
    <x v="458"/>
    <x v="0"/>
    <x v="43"/>
    <x v="6"/>
    <x v="373"/>
    <x v="0"/>
    <x v="1"/>
    <x v="383"/>
    <x v="472"/>
    <x v="377"/>
    <x v="0"/>
    <x v="377"/>
    <x v="377"/>
    <x v="0"/>
    <x v="377"/>
    <x v="388"/>
    <x v="508"/>
    <x v="528"/>
  </r>
  <r>
    <x v="525"/>
    <x v="297"/>
    <x v="1"/>
    <x v="8"/>
    <x v="22"/>
    <x v="459"/>
    <x v="0"/>
    <x v="8"/>
    <x v="4"/>
    <x v="374"/>
    <x v="0"/>
    <x v="0"/>
    <x v="384"/>
    <x v="473"/>
    <x v="378"/>
    <x v="0"/>
    <x v="378"/>
    <x v="378"/>
    <x v="0"/>
    <x v="378"/>
    <x v="389"/>
    <x v="509"/>
    <x v="529"/>
  </r>
  <r>
    <x v="526"/>
    <x v="298"/>
    <x v="1"/>
    <x v="7"/>
    <x v="2"/>
    <x v="460"/>
    <x v="0"/>
    <x v="82"/>
    <x v="3"/>
    <x v="375"/>
    <x v="0"/>
    <x v="0"/>
    <x v="385"/>
    <x v="474"/>
    <x v="379"/>
    <x v="0"/>
    <x v="379"/>
    <x v="379"/>
    <x v="0"/>
    <x v="379"/>
    <x v="390"/>
    <x v="510"/>
    <x v="530"/>
  </r>
  <r>
    <x v="527"/>
    <x v="299"/>
    <x v="1"/>
    <x v="25"/>
    <x v="163"/>
    <x v="461"/>
    <x v="0"/>
    <x v="82"/>
    <x v="17"/>
    <x v="376"/>
    <x v="0"/>
    <x v="2"/>
    <x v="386"/>
    <x v="475"/>
    <x v="380"/>
    <x v="0"/>
    <x v="380"/>
    <x v="380"/>
    <x v="0"/>
    <x v="380"/>
    <x v="391"/>
    <x v="511"/>
    <x v="531"/>
  </r>
  <r>
    <x v="528"/>
    <x v="285"/>
    <x v="1"/>
    <x v="44"/>
    <x v="163"/>
    <x v="462"/>
    <x v="0"/>
    <x v="34"/>
    <x v="1"/>
    <x v="377"/>
    <x v="0"/>
    <x v="0"/>
    <x v="387"/>
    <x v="476"/>
    <x v="381"/>
    <x v="0"/>
    <x v="381"/>
    <x v="381"/>
    <x v="0"/>
    <x v="381"/>
    <x v="392"/>
    <x v="512"/>
    <x v="532"/>
  </r>
  <r>
    <x v="529"/>
    <x v="300"/>
    <x v="1"/>
    <x v="218"/>
    <x v="8"/>
    <x v="463"/>
    <x v="0"/>
    <x v="51"/>
    <x v="2"/>
    <x v="378"/>
    <x v="0"/>
    <x v="0"/>
    <x v="388"/>
    <x v="477"/>
    <x v="382"/>
    <x v="0"/>
    <x v="382"/>
    <x v="382"/>
    <x v="0"/>
    <x v="382"/>
    <x v="393"/>
    <x v="513"/>
    <x v="533"/>
  </r>
  <r>
    <x v="530"/>
    <x v="221"/>
    <x v="1"/>
    <x v="183"/>
    <x v="155"/>
    <x v="464"/>
    <x v="0"/>
    <x v="1"/>
    <x v="3"/>
    <x v="379"/>
    <x v="1"/>
    <x v="0"/>
    <x v="389"/>
    <x v="478"/>
    <x v="383"/>
    <x v="0"/>
    <x v="383"/>
    <x v="383"/>
    <x v="0"/>
    <x v="383"/>
    <x v="394"/>
    <x v="514"/>
    <x v="534"/>
  </r>
  <r>
    <x v="531"/>
    <x v="233"/>
    <x v="1"/>
    <x v="180"/>
    <x v="110"/>
    <x v="424"/>
    <x v="0"/>
    <x v="44"/>
    <x v="3"/>
    <x v="304"/>
    <x v="1"/>
    <x v="0"/>
    <x v="310"/>
    <x v="434"/>
    <x v="309"/>
    <x v="4"/>
    <x v="309"/>
    <x v="309"/>
    <x v="4"/>
    <x v="309"/>
    <x v="320"/>
    <x v="467"/>
    <x v="535"/>
  </r>
  <r>
    <x v="532"/>
    <x v="301"/>
    <x v="1"/>
    <x v="44"/>
    <x v="164"/>
    <x v="465"/>
    <x v="0"/>
    <x v="16"/>
    <x v="4"/>
    <x v="380"/>
    <x v="1"/>
    <x v="0"/>
    <x v="390"/>
    <x v="479"/>
    <x v="384"/>
    <x v="0"/>
    <x v="384"/>
    <x v="384"/>
    <x v="0"/>
    <x v="384"/>
    <x v="395"/>
    <x v="515"/>
    <x v="536"/>
  </r>
  <r>
    <x v="533"/>
    <x v="302"/>
    <x v="1"/>
    <x v="154"/>
    <x v="77"/>
    <x v="466"/>
    <x v="0"/>
    <x v="21"/>
    <x v="1"/>
    <x v="305"/>
    <x v="1"/>
    <x v="0"/>
    <x v="311"/>
    <x v="480"/>
    <x v="310"/>
    <x v="0"/>
    <x v="310"/>
    <x v="310"/>
    <x v="0"/>
    <x v="310"/>
    <x v="321"/>
    <x v="516"/>
    <x v="537"/>
  </r>
  <r>
    <x v="534"/>
    <x v="303"/>
    <x v="1"/>
    <x v="24"/>
    <x v="8"/>
    <x v="467"/>
    <x v="0"/>
    <x v="2"/>
    <x v="5"/>
    <x v="381"/>
    <x v="0"/>
    <x v="0"/>
    <x v="391"/>
    <x v="481"/>
    <x v="385"/>
    <x v="0"/>
    <x v="385"/>
    <x v="385"/>
    <x v="0"/>
    <x v="385"/>
    <x v="396"/>
    <x v="517"/>
    <x v="538"/>
  </r>
  <r>
    <x v="535"/>
    <x v="304"/>
    <x v="1"/>
    <x v="219"/>
    <x v="129"/>
    <x v="468"/>
    <x v="0"/>
    <x v="73"/>
    <x v="4"/>
    <x v="106"/>
    <x v="1"/>
    <x v="0"/>
    <x v="106"/>
    <x v="482"/>
    <x v="386"/>
    <x v="0"/>
    <x v="386"/>
    <x v="386"/>
    <x v="0"/>
    <x v="386"/>
    <x v="397"/>
    <x v="518"/>
    <x v="539"/>
  </r>
  <r>
    <x v="536"/>
    <x v="203"/>
    <x v="1"/>
    <x v="72"/>
    <x v="136"/>
    <x v="469"/>
    <x v="0"/>
    <x v="74"/>
    <x v="0"/>
    <x v="354"/>
    <x v="0"/>
    <x v="0"/>
    <x v="361"/>
    <x v="483"/>
    <x v="274"/>
    <x v="0"/>
    <x v="274"/>
    <x v="274"/>
    <x v="0"/>
    <x v="274"/>
    <x v="284"/>
    <x v="519"/>
    <x v="540"/>
  </r>
  <r>
    <x v="537"/>
    <x v="305"/>
    <x v="1"/>
    <x v="220"/>
    <x v="165"/>
    <x v="470"/>
    <x v="0"/>
    <x v="85"/>
    <x v="11"/>
    <x v="382"/>
    <x v="1"/>
    <x v="0"/>
    <x v="392"/>
    <x v="484"/>
    <x v="387"/>
    <x v="0"/>
    <x v="387"/>
    <x v="387"/>
    <x v="0"/>
    <x v="387"/>
    <x v="398"/>
    <x v="520"/>
    <x v="541"/>
  </r>
  <r>
    <x v="538"/>
    <x v="297"/>
    <x v="1"/>
    <x v="221"/>
    <x v="22"/>
    <x v="471"/>
    <x v="0"/>
    <x v="43"/>
    <x v="4"/>
    <x v="383"/>
    <x v="0"/>
    <x v="0"/>
    <x v="393"/>
    <x v="485"/>
    <x v="388"/>
    <x v="0"/>
    <x v="388"/>
    <x v="388"/>
    <x v="0"/>
    <x v="388"/>
    <x v="399"/>
    <x v="521"/>
    <x v="542"/>
  </r>
  <r>
    <x v="539"/>
    <x v="265"/>
    <x v="1"/>
    <x v="222"/>
    <x v="15"/>
    <x v="472"/>
    <x v="0"/>
    <x v="82"/>
    <x v="4"/>
    <x v="243"/>
    <x v="0"/>
    <x v="0"/>
    <x v="394"/>
    <x v="486"/>
    <x v="389"/>
    <x v="0"/>
    <x v="389"/>
    <x v="389"/>
    <x v="0"/>
    <x v="389"/>
    <x v="400"/>
    <x v="522"/>
    <x v="543"/>
  </r>
  <r>
    <x v="540"/>
    <x v="306"/>
    <x v="1"/>
    <x v="108"/>
    <x v="22"/>
    <x v="435"/>
    <x v="0"/>
    <x v="13"/>
    <x v="2"/>
    <x v="355"/>
    <x v="0"/>
    <x v="0"/>
    <x v="362"/>
    <x v="487"/>
    <x v="355"/>
    <x v="0"/>
    <x v="355"/>
    <x v="355"/>
    <x v="0"/>
    <x v="355"/>
    <x v="366"/>
    <x v="523"/>
    <x v="544"/>
  </r>
  <r>
    <x v="541"/>
    <x v="226"/>
    <x v="1"/>
    <x v="198"/>
    <x v="166"/>
    <x v="473"/>
    <x v="0"/>
    <x v="73"/>
    <x v="3"/>
    <x v="326"/>
    <x v="1"/>
    <x v="0"/>
    <x v="332"/>
    <x v="488"/>
    <x v="279"/>
    <x v="0"/>
    <x v="279"/>
    <x v="279"/>
    <x v="0"/>
    <x v="279"/>
    <x v="289"/>
    <x v="364"/>
    <x v="545"/>
  </r>
  <r>
    <x v="542"/>
    <x v="307"/>
    <x v="1"/>
    <x v="223"/>
    <x v="8"/>
    <x v="474"/>
    <x v="0"/>
    <x v="25"/>
    <x v="7"/>
    <x v="384"/>
    <x v="0"/>
    <x v="0"/>
    <x v="395"/>
    <x v="489"/>
    <x v="390"/>
    <x v="0"/>
    <x v="390"/>
    <x v="390"/>
    <x v="0"/>
    <x v="390"/>
    <x v="401"/>
    <x v="524"/>
    <x v="546"/>
  </r>
  <r>
    <x v="543"/>
    <x v="213"/>
    <x v="1"/>
    <x v="224"/>
    <x v="167"/>
    <x v="475"/>
    <x v="0"/>
    <x v="76"/>
    <x v="0"/>
    <x v="385"/>
    <x v="1"/>
    <x v="0"/>
    <x v="396"/>
    <x v="490"/>
    <x v="391"/>
    <x v="7"/>
    <x v="391"/>
    <x v="391"/>
    <x v="7"/>
    <x v="391"/>
    <x v="402"/>
    <x v="525"/>
    <x v="547"/>
  </r>
  <r>
    <x v="544"/>
    <x v="308"/>
    <x v="1"/>
    <x v="166"/>
    <x v="46"/>
    <x v="476"/>
    <x v="0"/>
    <x v="10"/>
    <x v="13"/>
    <x v="386"/>
    <x v="0"/>
    <x v="1"/>
    <x v="397"/>
    <x v="491"/>
    <x v="392"/>
    <x v="0"/>
    <x v="392"/>
    <x v="392"/>
    <x v="0"/>
    <x v="392"/>
    <x v="403"/>
    <x v="526"/>
    <x v="548"/>
  </r>
  <r>
    <x v="545"/>
    <x v="295"/>
    <x v="1"/>
    <x v="73"/>
    <x v="134"/>
    <x v="477"/>
    <x v="0"/>
    <x v="56"/>
    <x v="2"/>
    <x v="387"/>
    <x v="1"/>
    <x v="0"/>
    <x v="398"/>
    <x v="492"/>
    <x v="393"/>
    <x v="0"/>
    <x v="393"/>
    <x v="393"/>
    <x v="0"/>
    <x v="393"/>
    <x v="404"/>
    <x v="527"/>
    <x v="549"/>
  </r>
  <r>
    <x v="546"/>
    <x v="221"/>
    <x v="1"/>
    <x v="168"/>
    <x v="46"/>
    <x v="326"/>
    <x v="0"/>
    <x v="8"/>
    <x v="1"/>
    <x v="268"/>
    <x v="0"/>
    <x v="0"/>
    <x v="273"/>
    <x v="493"/>
    <x v="394"/>
    <x v="0"/>
    <x v="394"/>
    <x v="394"/>
    <x v="0"/>
    <x v="394"/>
    <x v="405"/>
    <x v="528"/>
    <x v="550"/>
  </r>
  <r>
    <x v="547"/>
    <x v="227"/>
    <x v="1"/>
    <x v="183"/>
    <x v="137"/>
    <x v="478"/>
    <x v="0"/>
    <x v="38"/>
    <x v="4"/>
    <x v="388"/>
    <x v="0"/>
    <x v="0"/>
    <x v="399"/>
    <x v="494"/>
    <x v="280"/>
    <x v="5"/>
    <x v="280"/>
    <x v="280"/>
    <x v="5"/>
    <x v="280"/>
    <x v="291"/>
    <x v="529"/>
    <x v="551"/>
  </r>
  <r>
    <x v="548"/>
    <x v="36"/>
    <x v="1"/>
    <x v="9"/>
    <x v="6"/>
    <x v="479"/>
    <x v="1"/>
    <x v="37"/>
    <x v="5"/>
    <x v="389"/>
    <x v="0"/>
    <x v="0"/>
    <x v="400"/>
    <x v="495"/>
    <x v="395"/>
    <x v="2"/>
    <x v="395"/>
    <x v="395"/>
    <x v="2"/>
    <x v="395"/>
    <x v="406"/>
    <x v="530"/>
    <x v="552"/>
  </r>
  <r>
    <x v="549"/>
    <x v="309"/>
    <x v="1"/>
    <x v="23"/>
    <x v="36"/>
    <x v="480"/>
    <x v="0"/>
    <x v="48"/>
    <x v="3"/>
    <x v="390"/>
    <x v="0"/>
    <x v="0"/>
    <x v="401"/>
    <x v="496"/>
    <x v="396"/>
    <x v="0"/>
    <x v="396"/>
    <x v="396"/>
    <x v="0"/>
    <x v="396"/>
    <x v="407"/>
    <x v="531"/>
    <x v="553"/>
  </r>
  <r>
    <x v="550"/>
    <x v="310"/>
    <x v="1"/>
    <x v="209"/>
    <x v="43"/>
    <x v="481"/>
    <x v="0"/>
    <x v="49"/>
    <x v="3"/>
    <x v="391"/>
    <x v="1"/>
    <x v="0"/>
    <x v="402"/>
    <x v="497"/>
    <x v="397"/>
    <x v="0"/>
    <x v="397"/>
    <x v="397"/>
    <x v="0"/>
    <x v="397"/>
    <x v="408"/>
    <x v="532"/>
    <x v="554"/>
  </r>
  <r>
    <x v="551"/>
    <x v="311"/>
    <x v="1"/>
    <x v="124"/>
    <x v="6"/>
    <x v="482"/>
    <x v="1"/>
    <x v="62"/>
    <x v="3"/>
    <x v="392"/>
    <x v="0"/>
    <x v="0"/>
    <x v="403"/>
    <x v="498"/>
    <x v="398"/>
    <x v="0"/>
    <x v="398"/>
    <x v="398"/>
    <x v="0"/>
    <x v="398"/>
    <x v="409"/>
    <x v="533"/>
    <x v="555"/>
  </r>
  <r>
    <x v="552"/>
    <x v="312"/>
    <x v="1"/>
    <x v="194"/>
    <x v="134"/>
    <x v="483"/>
    <x v="0"/>
    <x v="43"/>
    <x v="5"/>
    <x v="393"/>
    <x v="0"/>
    <x v="0"/>
    <x v="404"/>
    <x v="499"/>
    <x v="399"/>
    <x v="0"/>
    <x v="399"/>
    <x v="399"/>
    <x v="0"/>
    <x v="399"/>
    <x v="410"/>
    <x v="534"/>
    <x v="556"/>
  </r>
  <r>
    <x v="553"/>
    <x v="313"/>
    <x v="1"/>
    <x v="225"/>
    <x v="38"/>
    <x v="405"/>
    <x v="0"/>
    <x v="72"/>
    <x v="6"/>
    <x v="329"/>
    <x v="0"/>
    <x v="1"/>
    <x v="335"/>
    <x v="500"/>
    <x v="334"/>
    <x v="0"/>
    <x v="334"/>
    <x v="334"/>
    <x v="0"/>
    <x v="334"/>
    <x v="345"/>
    <x v="535"/>
    <x v="557"/>
  </r>
  <r>
    <x v="554"/>
    <x v="213"/>
    <x v="1"/>
    <x v="13"/>
    <x v="128"/>
    <x v="353"/>
    <x v="0"/>
    <x v="28"/>
    <x v="3"/>
    <x v="271"/>
    <x v="1"/>
    <x v="0"/>
    <x v="276"/>
    <x v="365"/>
    <x v="276"/>
    <x v="0"/>
    <x v="276"/>
    <x v="276"/>
    <x v="0"/>
    <x v="276"/>
    <x v="286"/>
    <x v="536"/>
    <x v="558"/>
  </r>
  <r>
    <x v="555"/>
    <x v="314"/>
    <x v="1"/>
    <x v="41"/>
    <x v="6"/>
    <x v="484"/>
    <x v="1"/>
    <x v="22"/>
    <x v="0"/>
    <x v="394"/>
    <x v="0"/>
    <x v="0"/>
    <x v="405"/>
    <x v="501"/>
    <x v="400"/>
    <x v="0"/>
    <x v="400"/>
    <x v="400"/>
    <x v="0"/>
    <x v="400"/>
    <x v="411"/>
    <x v="537"/>
    <x v="559"/>
  </r>
  <r>
    <x v="556"/>
    <x v="315"/>
    <x v="1"/>
    <x v="213"/>
    <x v="155"/>
    <x v="485"/>
    <x v="0"/>
    <x v="11"/>
    <x v="6"/>
    <x v="395"/>
    <x v="0"/>
    <x v="1"/>
    <x v="406"/>
    <x v="502"/>
    <x v="401"/>
    <x v="0"/>
    <x v="401"/>
    <x v="401"/>
    <x v="0"/>
    <x v="401"/>
    <x v="412"/>
    <x v="538"/>
    <x v="560"/>
  </r>
  <r>
    <x v="557"/>
    <x v="217"/>
    <x v="1"/>
    <x v="226"/>
    <x v="8"/>
    <x v="486"/>
    <x v="0"/>
    <x v="11"/>
    <x v="3"/>
    <x v="396"/>
    <x v="0"/>
    <x v="0"/>
    <x v="407"/>
    <x v="366"/>
    <x v="269"/>
    <x v="0"/>
    <x v="269"/>
    <x v="269"/>
    <x v="0"/>
    <x v="269"/>
    <x v="279"/>
    <x v="539"/>
    <x v="561"/>
  </r>
  <r>
    <x v="558"/>
    <x v="316"/>
    <x v="1"/>
    <x v="72"/>
    <x v="168"/>
    <x v="487"/>
    <x v="0"/>
    <x v="29"/>
    <x v="2"/>
    <x v="397"/>
    <x v="0"/>
    <x v="0"/>
    <x v="408"/>
    <x v="503"/>
    <x v="402"/>
    <x v="2"/>
    <x v="402"/>
    <x v="402"/>
    <x v="2"/>
    <x v="402"/>
    <x v="413"/>
    <x v="540"/>
    <x v="562"/>
  </r>
  <r>
    <x v="559"/>
    <x v="317"/>
    <x v="0"/>
    <x v="227"/>
    <x v="108"/>
    <x v="488"/>
    <x v="0"/>
    <x v="37"/>
    <x v="4"/>
    <x v="398"/>
    <x v="0"/>
    <x v="0"/>
    <x v="409"/>
    <x v="504"/>
    <x v="403"/>
    <x v="0"/>
    <x v="403"/>
    <x v="403"/>
    <x v="0"/>
    <x v="403"/>
    <x v="414"/>
    <x v="541"/>
    <x v="563"/>
  </r>
  <r>
    <x v="560"/>
    <x v="318"/>
    <x v="0"/>
    <x v="23"/>
    <x v="169"/>
    <x v="489"/>
    <x v="0"/>
    <x v="9"/>
    <x v="5"/>
    <x v="399"/>
    <x v="1"/>
    <x v="0"/>
    <x v="410"/>
    <x v="505"/>
    <x v="404"/>
    <x v="0"/>
    <x v="404"/>
    <x v="404"/>
    <x v="0"/>
    <x v="404"/>
    <x v="415"/>
    <x v="542"/>
    <x v="564"/>
  </r>
  <r>
    <x v="561"/>
    <x v="319"/>
    <x v="0"/>
    <x v="228"/>
    <x v="170"/>
    <x v="490"/>
    <x v="1"/>
    <x v="86"/>
    <x v="11"/>
    <x v="400"/>
    <x v="1"/>
    <x v="0"/>
    <x v="411"/>
    <x v="506"/>
    <x v="405"/>
    <x v="0"/>
    <x v="405"/>
    <x v="405"/>
    <x v="0"/>
    <x v="405"/>
    <x v="416"/>
    <x v="543"/>
    <x v="565"/>
  </r>
  <r>
    <x v="562"/>
    <x v="316"/>
    <x v="1"/>
    <x v="69"/>
    <x v="157"/>
    <x v="491"/>
    <x v="0"/>
    <x v="48"/>
    <x v="11"/>
    <x v="401"/>
    <x v="0"/>
    <x v="0"/>
    <x v="412"/>
    <x v="507"/>
    <x v="406"/>
    <x v="0"/>
    <x v="406"/>
    <x v="406"/>
    <x v="0"/>
    <x v="406"/>
    <x v="417"/>
    <x v="544"/>
    <x v="566"/>
  </r>
  <r>
    <x v="563"/>
    <x v="320"/>
    <x v="0"/>
    <x v="42"/>
    <x v="3"/>
    <x v="492"/>
    <x v="0"/>
    <x v="33"/>
    <x v="12"/>
    <x v="402"/>
    <x v="0"/>
    <x v="0"/>
    <x v="413"/>
    <x v="508"/>
    <x v="407"/>
    <x v="0"/>
    <x v="407"/>
    <x v="407"/>
    <x v="0"/>
    <x v="407"/>
    <x v="418"/>
    <x v="545"/>
    <x v="567"/>
  </r>
  <r>
    <x v="564"/>
    <x v="288"/>
    <x v="1"/>
    <x v="92"/>
    <x v="145"/>
    <x v="493"/>
    <x v="0"/>
    <x v="6"/>
    <x v="3"/>
    <x v="403"/>
    <x v="0"/>
    <x v="0"/>
    <x v="414"/>
    <x v="509"/>
    <x v="408"/>
    <x v="0"/>
    <x v="408"/>
    <x v="408"/>
    <x v="0"/>
    <x v="408"/>
    <x v="419"/>
    <x v="546"/>
    <x v="568"/>
  </r>
  <r>
    <x v="565"/>
    <x v="321"/>
    <x v="0"/>
    <x v="12"/>
    <x v="38"/>
    <x v="494"/>
    <x v="0"/>
    <x v="36"/>
    <x v="4"/>
    <x v="404"/>
    <x v="0"/>
    <x v="0"/>
    <x v="415"/>
    <x v="510"/>
    <x v="409"/>
    <x v="0"/>
    <x v="409"/>
    <x v="409"/>
    <x v="0"/>
    <x v="409"/>
    <x v="420"/>
    <x v="547"/>
    <x v="569"/>
  </r>
  <r>
    <x v="566"/>
    <x v="322"/>
    <x v="1"/>
    <x v="4"/>
    <x v="4"/>
    <x v="495"/>
    <x v="1"/>
    <x v="11"/>
    <x v="12"/>
    <x v="405"/>
    <x v="0"/>
    <x v="0"/>
    <x v="416"/>
    <x v="511"/>
    <x v="410"/>
    <x v="0"/>
    <x v="410"/>
    <x v="410"/>
    <x v="0"/>
    <x v="410"/>
    <x v="421"/>
    <x v="548"/>
    <x v="570"/>
  </r>
  <r>
    <x v="567"/>
    <x v="288"/>
    <x v="1"/>
    <x v="229"/>
    <x v="145"/>
    <x v="496"/>
    <x v="0"/>
    <x v="12"/>
    <x v="3"/>
    <x v="406"/>
    <x v="0"/>
    <x v="0"/>
    <x v="417"/>
    <x v="512"/>
    <x v="411"/>
    <x v="0"/>
    <x v="411"/>
    <x v="411"/>
    <x v="0"/>
    <x v="411"/>
    <x v="422"/>
    <x v="549"/>
    <x v="571"/>
  </r>
  <r>
    <x v="346"/>
    <x v="205"/>
    <x v="1"/>
    <x v="72"/>
    <x v="133"/>
    <x v="497"/>
    <x v="0"/>
    <x v="72"/>
    <x v="2"/>
    <x v="407"/>
    <x v="0"/>
    <x v="0"/>
    <x v="418"/>
    <x v="325"/>
    <x v="412"/>
    <x v="0"/>
    <x v="412"/>
    <x v="412"/>
    <x v="0"/>
    <x v="412"/>
    <x v="423"/>
    <x v="550"/>
    <x v="572"/>
  </r>
  <r>
    <x v="568"/>
    <x v="323"/>
    <x v="1"/>
    <x v="7"/>
    <x v="8"/>
    <x v="498"/>
    <x v="0"/>
    <x v="8"/>
    <x v="2"/>
    <x v="408"/>
    <x v="0"/>
    <x v="0"/>
    <x v="419"/>
    <x v="513"/>
    <x v="413"/>
    <x v="0"/>
    <x v="413"/>
    <x v="413"/>
    <x v="0"/>
    <x v="413"/>
    <x v="424"/>
    <x v="551"/>
    <x v="573"/>
  </r>
  <r>
    <x v="569"/>
    <x v="324"/>
    <x v="0"/>
    <x v="24"/>
    <x v="8"/>
    <x v="499"/>
    <x v="0"/>
    <x v="2"/>
    <x v="3"/>
    <x v="409"/>
    <x v="0"/>
    <x v="0"/>
    <x v="420"/>
    <x v="481"/>
    <x v="414"/>
    <x v="0"/>
    <x v="414"/>
    <x v="414"/>
    <x v="0"/>
    <x v="414"/>
    <x v="425"/>
    <x v="552"/>
    <x v="574"/>
  </r>
  <r>
    <x v="570"/>
    <x v="325"/>
    <x v="0"/>
    <x v="230"/>
    <x v="68"/>
    <x v="500"/>
    <x v="0"/>
    <x v="45"/>
    <x v="0"/>
    <x v="410"/>
    <x v="0"/>
    <x v="0"/>
    <x v="421"/>
    <x v="514"/>
    <x v="415"/>
    <x v="0"/>
    <x v="415"/>
    <x v="415"/>
    <x v="0"/>
    <x v="415"/>
    <x v="426"/>
    <x v="553"/>
    <x v="575"/>
  </r>
  <r>
    <x v="571"/>
    <x v="326"/>
    <x v="0"/>
    <x v="54"/>
    <x v="149"/>
    <x v="501"/>
    <x v="0"/>
    <x v="53"/>
    <x v="4"/>
    <x v="411"/>
    <x v="0"/>
    <x v="0"/>
    <x v="422"/>
    <x v="515"/>
    <x v="416"/>
    <x v="0"/>
    <x v="416"/>
    <x v="416"/>
    <x v="0"/>
    <x v="416"/>
    <x v="427"/>
    <x v="554"/>
    <x v="576"/>
  </r>
  <r>
    <x v="572"/>
    <x v="327"/>
    <x v="0"/>
    <x v="8"/>
    <x v="22"/>
    <x v="502"/>
    <x v="0"/>
    <x v="8"/>
    <x v="3"/>
    <x v="412"/>
    <x v="0"/>
    <x v="0"/>
    <x v="423"/>
    <x v="516"/>
    <x v="417"/>
    <x v="0"/>
    <x v="417"/>
    <x v="417"/>
    <x v="0"/>
    <x v="417"/>
    <x v="428"/>
    <x v="555"/>
    <x v="577"/>
  </r>
  <r>
    <x v="359"/>
    <x v="221"/>
    <x v="1"/>
    <x v="44"/>
    <x v="46"/>
    <x v="326"/>
    <x v="0"/>
    <x v="13"/>
    <x v="1"/>
    <x v="268"/>
    <x v="0"/>
    <x v="0"/>
    <x v="273"/>
    <x v="336"/>
    <x v="394"/>
    <x v="0"/>
    <x v="394"/>
    <x v="394"/>
    <x v="0"/>
    <x v="394"/>
    <x v="405"/>
    <x v="556"/>
    <x v="578"/>
  </r>
  <r>
    <x v="573"/>
    <x v="328"/>
    <x v="1"/>
    <x v="2"/>
    <x v="8"/>
    <x v="503"/>
    <x v="0"/>
    <x v="29"/>
    <x v="2"/>
    <x v="413"/>
    <x v="0"/>
    <x v="0"/>
    <x v="424"/>
    <x v="517"/>
    <x v="418"/>
    <x v="0"/>
    <x v="418"/>
    <x v="418"/>
    <x v="0"/>
    <x v="418"/>
    <x v="429"/>
    <x v="557"/>
    <x v="579"/>
  </r>
  <r>
    <x v="574"/>
    <x v="329"/>
    <x v="0"/>
    <x v="125"/>
    <x v="15"/>
    <x v="504"/>
    <x v="0"/>
    <x v="12"/>
    <x v="4"/>
    <x v="414"/>
    <x v="0"/>
    <x v="0"/>
    <x v="425"/>
    <x v="518"/>
    <x v="419"/>
    <x v="0"/>
    <x v="419"/>
    <x v="419"/>
    <x v="0"/>
    <x v="419"/>
    <x v="430"/>
    <x v="558"/>
    <x v="580"/>
  </r>
  <r>
    <x v="365"/>
    <x v="223"/>
    <x v="1"/>
    <x v="181"/>
    <x v="129"/>
    <x v="505"/>
    <x v="0"/>
    <x v="38"/>
    <x v="0"/>
    <x v="415"/>
    <x v="0"/>
    <x v="0"/>
    <x v="426"/>
    <x v="342"/>
    <x v="420"/>
    <x v="0"/>
    <x v="420"/>
    <x v="420"/>
    <x v="0"/>
    <x v="420"/>
    <x v="431"/>
    <x v="559"/>
    <x v="581"/>
  </r>
  <r>
    <x v="575"/>
    <x v="330"/>
    <x v="0"/>
    <x v="8"/>
    <x v="108"/>
    <x v="506"/>
    <x v="0"/>
    <x v="34"/>
    <x v="6"/>
    <x v="416"/>
    <x v="0"/>
    <x v="1"/>
    <x v="427"/>
    <x v="519"/>
    <x v="421"/>
    <x v="0"/>
    <x v="421"/>
    <x v="421"/>
    <x v="0"/>
    <x v="421"/>
    <x v="432"/>
    <x v="560"/>
    <x v="582"/>
  </r>
  <r>
    <x v="576"/>
    <x v="331"/>
    <x v="2"/>
    <x v="231"/>
    <x v="171"/>
    <x v="507"/>
    <x v="0"/>
    <x v="13"/>
    <x v="1"/>
    <x v="417"/>
    <x v="0"/>
    <x v="0"/>
    <x v="428"/>
    <x v="520"/>
    <x v="422"/>
    <x v="0"/>
    <x v="422"/>
    <x v="422"/>
    <x v="0"/>
    <x v="422"/>
    <x v="433"/>
    <x v="561"/>
    <x v="583"/>
  </r>
  <r>
    <x v="577"/>
    <x v="332"/>
    <x v="1"/>
    <x v="232"/>
    <x v="172"/>
    <x v="508"/>
    <x v="1"/>
    <x v="85"/>
    <x v="6"/>
    <x v="418"/>
    <x v="1"/>
    <x v="1"/>
    <x v="429"/>
    <x v="521"/>
    <x v="423"/>
    <x v="0"/>
    <x v="423"/>
    <x v="423"/>
    <x v="0"/>
    <x v="423"/>
    <x v="434"/>
    <x v="562"/>
    <x v="584"/>
  </r>
  <r>
    <x v="578"/>
    <x v="333"/>
    <x v="3"/>
    <x v="233"/>
    <x v="173"/>
    <x v="509"/>
    <x v="2"/>
    <x v="26"/>
    <x v="4"/>
    <x v="419"/>
    <x v="1"/>
    <x v="0"/>
    <x v="430"/>
    <x v="522"/>
    <x v="424"/>
    <x v="0"/>
    <x v="424"/>
    <x v="424"/>
    <x v="0"/>
    <x v="424"/>
    <x v="435"/>
    <x v="563"/>
    <x v="585"/>
  </r>
  <r>
    <x v="579"/>
    <x v="334"/>
    <x v="4"/>
    <x v="234"/>
    <x v="174"/>
    <x v="510"/>
    <x v="2"/>
    <x v="73"/>
    <x v="2"/>
    <x v="420"/>
    <x v="1"/>
    <x v="0"/>
    <x v="431"/>
    <x v="523"/>
    <x v="425"/>
    <x v="0"/>
    <x v="425"/>
    <x v="425"/>
    <x v="0"/>
    <x v="425"/>
    <x v="436"/>
    <x v="564"/>
    <x v="586"/>
  </r>
  <r>
    <x v="580"/>
    <x v="217"/>
    <x v="1"/>
    <x v="63"/>
    <x v="175"/>
    <x v="511"/>
    <x v="0"/>
    <x v="6"/>
    <x v="3"/>
    <x v="421"/>
    <x v="0"/>
    <x v="0"/>
    <x v="432"/>
    <x v="524"/>
    <x v="426"/>
    <x v="0"/>
    <x v="426"/>
    <x v="426"/>
    <x v="0"/>
    <x v="426"/>
    <x v="437"/>
    <x v="565"/>
    <x v="587"/>
  </r>
  <r>
    <x v="581"/>
    <x v="217"/>
    <x v="1"/>
    <x v="0"/>
    <x v="175"/>
    <x v="512"/>
    <x v="0"/>
    <x v="12"/>
    <x v="0"/>
    <x v="422"/>
    <x v="0"/>
    <x v="0"/>
    <x v="433"/>
    <x v="525"/>
    <x v="427"/>
    <x v="0"/>
    <x v="427"/>
    <x v="427"/>
    <x v="0"/>
    <x v="427"/>
    <x v="438"/>
    <x v="566"/>
    <x v="588"/>
  </r>
  <r>
    <x v="582"/>
    <x v="335"/>
    <x v="0"/>
    <x v="92"/>
    <x v="176"/>
    <x v="513"/>
    <x v="0"/>
    <x v="15"/>
    <x v="0"/>
    <x v="423"/>
    <x v="1"/>
    <x v="0"/>
    <x v="434"/>
    <x v="526"/>
    <x v="428"/>
    <x v="0"/>
    <x v="428"/>
    <x v="428"/>
    <x v="0"/>
    <x v="428"/>
    <x v="439"/>
    <x v="567"/>
    <x v="589"/>
  </r>
  <r>
    <x v="375"/>
    <x v="221"/>
    <x v="1"/>
    <x v="184"/>
    <x v="143"/>
    <x v="338"/>
    <x v="0"/>
    <x v="8"/>
    <x v="3"/>
    <x v="277"/>
    <x v="0"/>
    <x v="0"/>
    <x v="282"/>
    <x v="349"/>
    <x v="429"/>
    <x v="0"/>
    <x v="429"/>
    <x v="429"/>
    <x v="0"/>
    <x v="429"/>
    <x v="440"/>
    <x v="568"/>
    <x v="590"/>
  </r>
  <r>
    <x v="583"/>
    <x v="336"/>
    <x v="0"/>
    <x v="235"/>
    <x v="95"/>
    <x v="514"/>
    <x v="0"/>
    <x v="75"/>
    <x v="6"/>
    <x v="424"/>
    <x v="1"/>
    <x v="1"/>
    <x v="435"/>
    <x v="527"/>
    <x v="430"/>
    <x v="0"/>
    <x v="430"/>
    <x v="430"/>
    <x v="0"/>
    <x v="430"/>
    <x v="441"/>
    <x v="569"/>
    <x v="591"/>
  </r>
  <r>
    <x v="584"/>
    <x v="337"/>
    <x v="1"/>
    <x v="7"/>
    <x v="20"/>
    <x v="515"/>
    <x v="0"/>
    <x v="43"/>
    <x v="7"/>
    <x v="425"/>
    <x v="0"/>
    <x v="0"/>
    <x v="436"/>
    <x v="528"/>
    <x v="431"/>
    <x v="0"/>
    <x v="431"/>
    <x v="431"/>
    <x v="0"/>
    <x v="431"/>
    <x v="442"/>
    <x v="570"/>
    <x v="592"/>
  </r>
  <r>
    <x v="585"/>
    <x v="338"/>
    <x v="0"/>
    <x v="8"/>
    <x v="119"/>
    <x v="516"/>
    <x v="1"/>
    <x v="9"/>
    <x v="12"/>
    <x v="426"/>
    <x v="1"/>
    <x v="0"/>
    <x v="437"/>
    <x v="529"/>
    <x v="432"/>
    <x v="0"/>
    <x v="432"/>
    <x v="432"/>
    <x v="0"/>
    <x v="432"/>
    <x v="443"/>
    <x v="571"/>
    <x v="593"/>
  </r>
  <r>
    <x v="586"/>
    <x v="339"/>
    <x v="0"/>
    <x v="154"/>
    <x v="8"/>
    <x v="517"/>
    <x v="0"/>
    <x v="77"/>
    <x v="12"/>
    <x v="427"/>
    <x v="1"/>
    <x v="0"/>
    <x v="438"/>
    <x v="530"/>
    <x v="433"/>
    <x v="0"/>
    <x v="433"/>
    <x v="433"/>
    <x v="0"/>
    <x v="433"/>
    <x v="444"/>
    <x v="572"/>
    <x v="594"/>
  </r>
  <r>
    <x v="587"/>
    <x v="340"/>
    <x v="1"/>
    <x v="34"/>
    <x v="145"/>
    <x v="518"/>
    <x v="0"/>
    <x v="27"/>
    <x v="4"/>
    <x v="428"/>
    <x v="0"/>
    <x v="0"/>
    <x v="439"/>
    <x v="531"/>
    <x v="434"/>
    <x v="0"/>
    <x v="434"/>
    <x v="434"/>
    <x v="0"/>
    <x v="434"/>
    <x v="445"/>
    <x v="573"/>
    <x v="595"/>
  </r>
  <r>
    <x v="588"/>
    <x v="328"/>
    <x v="1"/>
    <x v="92"/>
    <x v="177"/>
    <x v="519"/>
    <x v="0"/>
    <x v="43"/>
    <x v="2"/>
    <x v="429"/>
    <x v="0"/>
    <x v="0"/>
    <x v="440"/>
    <x v="532"/>
    <x v="435"/>
    <x v="0"/>
    <x v="435"/>
    <x v="435"/>
    <x v="0"/>
    <x v="435"/>
    <x v="446"/>
    <x v="574"/>
    <x v="596"/>
  </r>
  <r>
    <x v="589"/>
    <x v="222"/>
    <x v="0"/>
    <x v="236"/>
    <x v="178"/>
    <x v="520"/>
    <x v="0"/>
    <x v="33"/>
    <x v="4"/>
    <x v="430"/>
    <x v="0"/>
    <x v="0"/>
    <x v="441"/>
    <x v="533"/>
    <x v="436"/>
    <x v="0"/>
    <x v="436"/>
    <x v="436"/>
    <x v="0"/>
    <x v="436"/>
    <x v="447"/>
    <x v="575"/>
    <x v="597"/>
  </r>
  <r>
    <x v="590"/>
    <x v="288"/>
    <x v="1"/>
    <x v="72"/>
    <x v="145"/>
    <x v="521"/>
    <x v="0"/>
    <x v="33"/>
    <x v="3"/>
    <x v="431"/>
    <x v="0"/>
    <x v="0"/>
    <x v="442"/>
    <x v="534"/>
    <x v="437"/>
    <x v="5"/>
    <x v="437"/>
    <x v="437"/>
    <x v="5"/>
    <x v="437"/>
    <x v="448"/>
    <x v="576"/>
    <x v="598"/>
  </r>
  <r>
    <x v="591"/>
    <x v="341"/>
    <x v="3"/>
    <x v="237"/>
    <x v="179"/>
    <x v="522"/>
    <x v="0"/>
    <x v="26"/>
    <x v="6"/>
    <x v="432"/>
    <x v="1"/>
    <x v="1"/>
    <x v="443"/>
    <x v="535"/>
    <x v="438"/>
    <x v="0"/>
    <x v="438"/>
    <x v="438"/>
    <x v="0"/>
    <x v="438"/>
    <x v="449"/>
    <x v="577"/>
    <x v="599"/>
  </r>
  <r>
    <x v="592"/>
    <x v="342"/>
    <x v="0"/>
    <x v="238"/>
    <x v="177"/>
    <x v="523"/>
    <x v="0"/>
    <x v="46"/>
    <x v="0"/>
    <x v="433"/>
    <x v="0"/>
    <x v="0"/>
    <x v="444"/>
    <x v="536"/>
    <x v="439"/>
    <x v="0"/>
    <x v="439"/>
    <x v="439"/>
    <x v="0"/>
    <x v="439"/>
    <x v="450"/>
    <x v="578"/>
    <x v="600"/>
  </r>
  <r>
    <x v="593"/>
    <x v="217"/>
    <x v="1"/>
    <x v="239"/>
    <x v="93"/>
    <x v="524"/>
    <x v="0"/>
    <x v="12"/>
    <x v="3"/>
    <x v="434"/>
    <x v="0"/>
    <x v="0"/>
    <x v="445"/>
    <x v="537"/>
    <x v="440"/>
    <x v="0"/>
    <x v="440"/>
    <x v="440"/>
    <x v="0"/>
    <x v="440"/>
    <x v="451"/>
    <x v="579"/>
    <x v="601"/>
  </r>
  <r>
    <x v="594"/>
    <x v="343"/>
    <x v="1"/>
    <x v="0"/>
    <x v="102"/>
    <x v="525"/>
    <x v="0"/>
    <x v="13"/>
    <x v="2"/>
    <x v="435"/>
    <x v="0"/>
    <x v="0"/>
    <x v="446"/>
    <x v="538"/>
    <x v="441"/>
    <x v="0"/>
    <x v="441"/>
    <x v="441"/>
    <x v="0"/>
    <x v="441"/>
    <x v="452"/>
    <x v="580"/>
    <x v="602"/>
  </r>
  <r>
    <x v="392"/>
    <x v="238"/>
    <x v="1"/>
    <x v="240"/>
    <x v="46"/>
    <x v="526"/>
    <x v="0"/>
    <x v="82"/>
    <x v="4"/>
    <x v="436"/>
    <x v="0"/>
    <x v="0"/>
    <x v="447"/>
    <x v="363"/>
    <x v="442"/>
    <x v="0"/>
    <x v="442"/>
    <x v="442"/>
    <x v="0"/>
    <x v="442"/>
    <x v="453"/>
    <x v="581"/>
    <x v="603"/>
  </r>
  <r>
    <x v="595"/>
    <x v="344"/>
    <x v="0"/>
    <x v="241"/>
    <x v="180"/>
    <x v="527"/>
    <x v="0"/>
    <x v="80"/>
    <x v="1"/>
    <x v="437"/>
    <x v="1"/>
    <x v="0"/>
    <x v="448"/>
    <x v="539"/>
    <x v="443"/>
    <x v="0"/>
    <x v="443"/>
    <x v="443"/>
    <x v="0"/>
    <x v="443"/>
    <x v="454"/>
    <x v="582"/>
    <x v="604"/>
  </r>
  <r>
    <x v="596"/>
    <x v="65"/>
    <x v="0"/>
    <x v="242"/>
    <x v="7"/>
    <x v="528"/>
    <x v="1"/>
    <x v="65"/>
    <x v="12"/>
    <x v="438"/>
    <x v="0"/>
    <x v="0"/>
    <x v="449"/>
    <x v="540"/>
    <x v="444"/>
    <x v="0"/>
    <x v="444"/>
    <x v="444"/>
    <x v="0"/>
    <x v="444"/>
    <x v="455"/>
    <x v="583"/>
    <x v="605"/>
  </r>
  <r>
    <x v="597"/>
    <x v="222"/>
    <x v="0"/>
    <x v="243"/>
    <x v="181"/>
    <x v="529"/>
    <x v="0"/>
    <x v="0"/>
    <x v="4"/>
    <x v="439"/>
    <x v="0"/>
    <x v="0"/>
    <x v="450"/>
    <x v="541"/>
    <x v="445"/>
    <x v="0"/>
    <x v="445"/>
    <x v="445"/>
    <x v="0"/>
    <x v="445"/>
    <x v="456"/>
    <x v="584"/>
    <x v="606"/>
  </r>
  <r>
    <x v="598"/>
    <x v="328"/>
    <x v="1"/>
    <x v="33"/>
    <x v="95"/>
    <x v="530"/>
    <x v="0"/>
    <x v="60"/>
    <x v="11"/>
    <x v="440"/>
    <x v="0"/>
    <x v="0"/>
    <x v="451"/>
    <x v="542"/>
    <x v="446"/>
    <x v="0"/>
    <x v="446"/>
    <x v="446"/>
    <x v="0"/>
    <x v="446"/>
    <x v="457"/>
    <x v="585"/>
    <x v="607"/>
  </r>
  <r>
    <x v="599"/>
    <x v="345"/>
    <x v="0"/>
    <x v="172"/>
    <x v="49"/>
    <x v="531"/>
    <x v="0"/>
    <x v="37"/>
    <x v="5"/>
    <x v="441"/>
    <x v="0"/>
    <x v="0"/>
    <x v="452"/>
    <x v="543"/>
    <x v="447"/>
    <x v="0"/>
    <x v="447"/>
    <x v="447"/>
    <x v="0"/>
    <x v="447"/>
    <x v="458"/>
    <x v="586"/>
    <x v="608"/>
  </r>
  <r>
    <x v="600"/>
    <x v="328"/>
    <x v="1"/>
    <x v="72"/>
    <x v="131"/>
    <x v="532"/>
    <x v="0"/>
    <x v="57"/>
    <x v="7"/>
    <x v="442"/>
    <x v="0"/>
    <x v="0"/>
    <x v="453"/>
    <x v="544"/>
    <x v="448"/>
    <x v="0"/>
    <x v="448"/>
    <x v="448"/>
    <x v="0"/>
    <x v="448"/>
    <x v="459"/>
    <x v="587"/>
    <x v="609"/>
  </r>
  <r>
    <x v="601"/>
    <x v="346"/>
    <x v="1"/>
    <x v="4"/>
    <x v="182"/>
    <x v="533"/>
    <x v="2"/>
    <x v="49"/>
    <x v="5"/>
    <x v="443"/>
    <x v="1"/>
    <x v="0"/>
    <x v="454"/>
    <x v="545"/>
    <x v="449"/>
    <x v="0"/>
    <x v="449"/>
    <x v="449"/>
    <x v="0"/>
    <x v="449"/>
    <x v="460"/>
    <x v="588"/>
    <x v="610"/>
  </r>
  <r>
    <x v="602"/>
    <x v="347"/>
    <x v="0"/>
    <x v="0"/>
    <x v="85"/>
    <x v="534"/>
    <x v="0"/>
    <x v="35"/>
    <x v="5"/>
    <x v="444"/>
    <x v="1"/>
    <x v="0"/>
    <x v="455"/>
    <x v="546"/>
    <x v="450"/>
    <x v="0"/>
    <x v="450"/>
    <x v="450"/>
    <x v="0"/>
    <x v="450"/>
    <x v="461"/>
    <x v="589"/>
    <x v="611"/>
  </r>
  <r>
    <x v="603"/>
    <x v="348"/>
    <x v="4"/>
    <x v="244"/>
    <x v="183"/>
    <x v="535"/>
    <x v="1"/>
    <x v="59"/>
    <x v="5"/>
    <x v="445"/>
    <x v="1"/>
    <x v="0"/>
    <x v="456"/>
    <x v="547"/>
    <x v="451"/>
    <x v="0"/>
    <x v="451"/>
    <x v="451"/>
    <x v="0"/>
    <x v="451"/>
    <x v="462"/>
    <x v="590"/>
    <x v="612"/>
  </r>
  <r>
    <x v="604"/>
    <x v="349"/>
    <x v="0"/>
    <x v="104"/>
    <x v="8"/>
    <x v="536"/>
    <x v="0"/>
    <x v="65"/>
    <x v="0"/>
    <x v="143"/>
    <x v="0"/>
    <x v="0"/>
    <x v="457"/>
    <x v="548"/>
    <x v="452"/>
    <x v="0"/>
    <x v="452"/>
    <x v="452"/>
    <x v="0"/>
    <x v="452"/>
    <x v="463"/>
    <x v="591"/>
    <x v="613"/>
  </r>
  <r>
    <x v="605"/>
    <x v="65"/>
    <x v="0"/>
    <x v="1"/>
    <x v="22"/>
    <x v="537"/>
    <x v="0"/>
    <x v="29"/>
    <x v="6"/>
    <x v="446"/>
    <x v="0"/>
    <x v="1"/>
    <x v="458"/>
    <x v="549"/>
    <x v="453"/>
    <x v="0"/>
    <x v="453"/>
    <x v="453"/>
    <x v="0"/>
    <x v="453"/>
    <x v="464"/>
    <x v="592"/>
    <x v="614"/>
  </r>
  <r>
    <x v="606"/>
    <x v="328"/>
    <x v="1"/>
    <x v="29"/>
    <x v="184"/>
    <x v="538"/>
    <x v="0"/>
    <x v="38"/>
    <x v="11"/>
    <x v="447"/>
    <x v="0"/>
    <x v="0"/>
    <x v="459"/>
    <x v="550"/>
    <x v="454"/>
    <x v="0"/>
    <x v="454"/>
    <x v="454"/>
    <x v="0"/>
    <x v="454"/>
    <x v="465"/>
    <x v="593"/>
    <x v="615"/>
  </r>
  <r>
    <x v="607"/>
    <x v="328"/>
    <x v="1"/>
    <x v="25"/>
    <x v="184"/>
    <x v="539"/>
    <x v="0"/>
    <x v="27"/>
    <x v="11"/>
    <x v="448"/>
    <x v="0"/>
    <x v="0"/>
    <x v="460"/>
    <x v="551"/>
    <x v="455"/>
    <x v="0"/>
    <x v="455"/>
    <x v="455"/>
    <x v="0"/>
    <x v="455"/>
    <x v="466"/>
    <x v="594"/>
    <x v="616"/>
  </r>
  <r>
    <x v="608"/>
    <x v="350"/>
    <x v="3"/>
    <x v="245"/>
    <x v="185"/>
    <x v="540"/>
    <x v="0"/>
    <x v="84"/>
    <x v="5"/>
    <x v="449"/>
    <x v="1"/>
    <x v="0"/>
    <x v="461"/>
    <x v="552"/>
    <x v="456"/>
    <x v="0"/>
    <x v="456"/>
    <x v="456"/>
    <x v="0"/>
    <x v="456"/>
    <x v="467"/>
    <x v="595"/>
    <x v="617"/>
  </r>
  <r>
    <x v="609"/>
    <x v="351"/>
    <x v="1"/>
    <x v="34"/>
    <x v="20"/>
    <x v="541"/>
    <x v="0"/>
    <x v="13"/>
    <x v="11"/>
    <x v="450"/>
    <x v="0"/>
    <x v="0"/>
    <x v="462"/>
    <x v="553"/>
    <x v="457"/>
    <x v="0"/>
    <x v="457"/>
    <x v="457"/>
    <x v="0"/>
    <x v="457"/>
    <x v="468"/>
    <x v="596"/>
    <x v="618"/>
  </r>
  <r>
    <x v="610"/>
    <x v="352"/>
    <x v="0"/>
    <x v="246"/>
    <x v="77"/>
    <x v="542"/>
    <x v="0"/>
    <x v="1"/>
    <x v="0"/>
    <x v="451"/>
    <x v="1"/>
    <x v="0"/>
    <x v="463"/>
    <x v="554"/>
    <x v="458"/>
    <x v="0"/>
    <x v="458"/>
    <x v="458"/>
    <x v="0"/>
    <x v="458"/>
    <x v="469"/>
    <x v="597"/>
    <x v="619"/>
  </r>
  <r>
    <x v="611"/>
    <x v="353"/>
    <x v="0"/>
    <x v="33"/>
    <x v="186"/>
    <x v="543"/>
    <x v="0"/>
    <x v="46"/>
    <x v="3"/>
    <x v="452"/>
    <x v="0"/>
    <x v="0"/>
    <x v="464"/>
    <x v="555"/>
    <x v="459"/>
    <x v="0"/>
    <x v="459"/>
    <x v="459"/>
    <x v="0"/>
    <x v="459"/>
    <x v="470"/>
    <x v="598"/>
    <x v="620"/>
  </r>
  <r>
    <x v="612"/>
    <x v="354"/>
    <x v="0"/>
    <x v="209"/>
    <x v="95"/>
    <x v="544"/>
    <x v="0"/>
    <x v="8"/>
    <x v="5"/>
    <x v="453"/>
    <x v="0"/>
    <x v="0"/>
    <x v="465"/>
    <x v="556"/>
    <x v="460"/>
    <x v="0"/>
    <x v="460"/>
    <x v="460"/>
    <x v="0"/>
    <x v="460"/>
    <x v="471"/>
    <x v="599"/>
    <x v="621"/>
  </r>
  <r>
    <x v="613"/>
    <x v="288"/>
    <x v="1"/>
    <x v="166"/>
    <x v="95"/>
    <x v="545"/>
    <x v="0"/>
    <x v="0"/>
    <x v="3"/>
    <x v="454"/>
    <x v="0"/>
    <x v="0"/>
    <x v="466"/>
    <x v="557"/>
    <x v="461"/>
    <x v="0"/>
    <x v="461"/>
    <x v="461"/>
    <x v="0"/>
    <x v="461"/>
    <x v="472"/>
    <x v="600"/>
    <x v="622"/>
  </r>
  <r>
    <x v="614"/>
    <x v="355"/>
    <x v="1"/>
    <x v="247"/>
    <x v="22"/>
    <x v="546"/>
    <x v="0"/>
    <x v="28"/>
    <x v="3"/>
    <x v="455"/>
    <x v="1"/>
    <x v="0"/>
    <x v="467"/>
    <x v="558"/>
    <x v="462"/>
    <x v="0"/>
    <x v="462"/>
    <x v="462"/>
    <x v="0"/>
    <x v="462"/>
    <x v="473"/>
    <x v="601"/>
    <x v="623"/>
  </r>
  <r>
    <x v="615"/>
    <x v="356"/>
    <x v="0"/>
    <x v="248"/>
    <x v="6"/>
    <x v="547"/>
    <x v="1"/>
    <x v="27"/>
    <x v="12"/>
    <x v="456"/>
    <x v="0"/>
    <x v="0"/>
    <x v="468"/>
    <x v="559"/>
    <x v="463"/>
    <x v="0"/>
    <x v="463"/>
    <x v="463"/>
    <x v="0"/>
    <x v="463"/>
    <x v="474"/>
    <x v="602"/>
    <x v="624"/>
  </r>
  <r>
    <x v="616"/>
    <x v="357"/>
    <x v="0"/>
    <x v="2"/>
    <x v="4"/>
    <x v="548"/>
    <x v="1"/>
    <x v="75"/>
    <x v="9"/>
    <x v="457"/>
    <x v="1"/>
    <x v="0"/>
    <x v="469"/>
    <x v="560"/>
    <x v="464"/>
    <x v="0"/>
    <x v="464"/>
    <x v="464"/>
    <x v="0"/>
    <x v="464"/>
    <x v="475"/>
    <x v="603"/>
    <x v="625"/>
  </r>
  <r>
    <x v="617"/>
    <x v="358"/>
    <x v="0"/>
    <x v="41"/>
    <x v="7"/>
    <x v="549"/>
    <x v="1"/>
    <x v="34"/>
    <x v="11"/>
    <x v="458"/>
    <x v="0"/>
    <x v="0"/>
    <x v="470"/>
    <x v="561"/>
    <x v="465"/>
    <x v="0"/>
    <x v="465"/>
    <x v="465"/>
    <x v="0"/>
    <x v="465"/>
    <x v="476"/>
    <x v="604"/>
    <x v="626"/>
  </r>
  <r>
    <x v="618"/>
    <x v="288"/>
    <x v="1"/>
    <x v="33"/>
    <x v="79"/>
    <x v="550"/>
    <x v="0"/>
    <x v="50"/>
    <x v="1"/>
    <x v="459"/>
    <x v="0"/>
    <x v="0"/>
    <x v="471"/>
    <x v="562"/>
    <x v="466"/>
    <x v="0"/>
    <x v="466"/>
    <x v="466"/>
    <x v="0"/>
    <x v="466"/>
    <x v="477"/>
    <x v="605"/>
    <x v="627"/>
  </r>
  <r>
    <x v="619"/>
    <x v="359"/>
    <x v="1"/>
    <x v="249"/>
    <x v="94"/>
    <x v="551"/>
    <x v="0"/>
    <x v="34"/>
    <x v="2"/>
    <x v="460"/>
    <x v="0"/>
    <x v="0"/>
    <x v="472"/>
    <x v="563"/>
    <x v="467"/>
    <x v="0"/>
    <x v="467"/>
    <x v="467"/>
    <x v="0"/>
    <x v="467"/>
    <x v="478"/>
    <x v="606"/>
    <x v="628"/>
  </r>
  <r>
    <x v="620"/>
    <x v="360"/>
    <x v="1"/>
    <x v="105"/>
    <x v="187"/>
    <x v="552"/>
    <x v="1"/>
    <x v="79"/>
    <x v="5"/>
    <x v="461"/>
    <x v="1"/>
    <x v="0"/>
    <x v="473"/>
    <x v="564"/>
    <x v="468"/>
    <x v="0"/>
    <x v="468"/>
    <x v="468"/>
    <x v="0"/>
    <x v="468"/>
    <x v="479"/>
    <x v="607"/>
    <x v="629"/>
  </r>
  <r>
    <x v="621"/>
    <x v="361"/>
    <x v="0"/>
    <x v="250"/>
    <x v="38"/>
    <x v="553"/>
    <x v="0"/>
    <x v="37"/>
    <x v="4"/>
    <x v="462"/>
    <x v="0"/>
    <x v="0"/>
    <x v="474"/>
    <x v="565"/>
    <x v="469"/>
    <x v="0"/>
    <x v="469"/>
    <x v="469"/>
    <x v="0"/>
    <x v="469"/>
    <x v="480"/>
    <x v="608"/>
    <x v="630"/>
  </r>
  <r>
    <x v="622"/>
    <x v="222"/>
    <x v="0"/>
    <x v="251"/>
    <x v="188"/>
    <x v="554"/>
    <x v="0"/>
    <x v="13"/>
    <x v="4"/>
    <x v="463"/>
    <x v="0"/>
    <x v="0"/>
    <x v="475"/>
    <x v="566"/>
    <x v="470"/>
    <x v="0"/>
    <x v="470"/>
    <x v="470"/>
    <x v="0"/>
    <x v="470"/>
    <x v="481"/>
    <x v="609"/>
    <x v="631"/>
  </r>
  <r>
    <x v="623"/>
    <x v="362"/>
    <x v="0"/>
    <x v="252"/>
    <x v="7"/>
    <x v="555"/>
    <x v="1"/>
    <x v="1"/>
    <x v="5"/>
    <x v="464"/>
    <x v="1"/>
    <x v="0"/>
    <x v="476"/>
    <x v="567"/>
    <x v="471"/>
    <x v="0"/>
    <x v="471"/>
    <x v="471"/>
    <x v="0"/>
    <x v="471"/>
    <x v="482"/>
    <x v="610"/>
    <x v="632"/>
  </r>
  <r>
    <x v="624"/>
    <x v="363"/>
    <x v="0"/>
    <x v="32"/>
    <x v="189"/>
    <x v="556"/>
    <x v="1"/>
    <x v="66"/>
    <x v="5"/>
    <x v="465"/>
    <x v="1"/>
    <x v="0"/>
    <x v="477"/>
    <x v="568"/>
    <x v="472"/>
    <x v="0"/>
    <x v="472"/>
    <x v="472"/>
    <x v="0"/>
    <x v="472"/>
    <x v="483"/>
    <x v="611"/>
    <x v="633"/>
  </r>
  <r>
    <x v="625"/>
    <x v="364"/>
    <x v="1"/>
    <x v="23"/>
    <x v="36"/>
    <x v="557"/>
    <x v="0"/>
    <x v="48"/>
    <x v="11"/>
    <x v="466"/>
    <x v="0"/>
    <x v="0"/>
    <x v="478"/>
    <x v="569"/>
    <x v="473"/>
    <x v="0"/>
    <x v="473"/>
    <x v="473"/>
    <x v="0"/>
    <x v="473"/>
    <x v="484"/>
    <x v="612"/>
    <x v="634"/>
  </r>
  <r>
    <x v="626"/>
    <x v="365"/>
    <x v="0"/>
    <x v="8"/>
    <x v="22"/>
    <x v="558"/>
    <x v="0"/>
    <x v="8"/>
    <x v="11"/>
    <x v="467"/>
    <x v="0"/>
    <x v="0"/>
    <x v="479"/>
    <x v="570"/>
    <x v="474"/>
    <x v="0"/>
    <x v="474"/>
    <x v="474"/>
    <x v="0"/>
    <x v="474"/>
    <x v="485"/>
    <x v="613"/>
    <x v="635"/>
  </r>
  <r>
    <x v="627"/>
    <x v="366"/>
    <x v="0"/>
    <x v="63"/>
    <x v="8"/>
    <x v="559"/>
    <x v="0"/>
    <x v="10"/>
    <x v="1"/>
    <x v="468"/>
    <x v="0"/>
    <x v="0"/>
    <x v="480"/>
    <x v="571"/>
    <x v="475"/>
    <x v="0"/>
    <x v="475"/>
    <x v="475"/>
    <x v="0"/>
    <x v="475"/>
    <x v="486"/>
    <x v="614"/>
    <x v="636"/>
  </r>
  <r>
    <x v="628"/>
    <x v="367"/>
    <x v="0"/>
    <x v="34"/>
    <x v="179"/>
    <x v="560"/>
    <x v="0"/>
    <x v="16"/>
    <x v="5"/>
    <x v="469"/>
    <x v="1"/>
    <x v="0"/>
    <x v="481"/>
    <x v="572"/>
    <x v="476"/>
    <x v="0"/>
    <x v="476"/>
    <x v="476"/>
    <x v="0"/>
    <x v="476"/>
    <x v="487"/>
    <x v="615"/>
    <x v="637"/>
  </r>
  <r>
    <x v="629"/>
    <x v="368"/>
    <x v="3"/>
    <x v="253"/>
    <x v="190"/>
    <x v="561"/>
    <x v="2"/>
    <x v="87"/>
    <x v="6"/>
    <x v="470"/>
    <x v="1"/>
    <x v="1"/>
    <x v="482"/>
    <x v="573"/>
    <x v="477"/>
    <x v="0"/>
    <x v="477"/>
    <x v="477"/>
    <x v="0"/>
    <x v="477"/>
    <x v="488"/>
    <x v="616"/>
    <x v="638"/>
  </r>
  <r>
    <x v="630"/>
    <x v="369"/>
    <x v="0"/>
    <x v="23"/>
    <x v="12"/>
    <x v="562"/>
    <x v="0"/>
    <x v="9"/>
    <x v="1"/>
    <x v="471"/>
    <x v="1"/>
    <x v="0"/>
    <x v="483"/>
    <x v="574"/>
    <x v="478"/>
    <x v="0"/>
    <x v="478"/>
    <x v="478"/>
    <x v="0"/>
    <x v="478"/>
    <x v="489"/>
    <x v="617"/>
    <x v="639"/>
  </r>
  <r>
    <x v="631"/>
    <x v="370"/>
    <x v="1"/>
    <x v="254"/>
    <x v="22"/>
    <x v="563"/>
    <x v="0"/>
    <x v="52"/>
    <x v="4"/>
    <x v="472"/>
    <x v="1"/>
    <x v="0"/>
    <x v="484"/>
    <x v="575"/>
    <x v="479"/>
    <x v="0"/>
    <x v="479"/>
    <x v="479"/>
    <x v="0"/>
    <x v="479"/>
    <x v="490"/>
    <x v="618"/>
    <x v="640"/>
  </r>
  <r>
    <x v="632"/>
    <x v="316"/>
    <x v="1"/>
    <x v="255"/>
    <x v="157"/>
    <x v="564"/>
    <x v="0"/>
    <x v="41"/>
    <x v="11"/>
    <x v="473"/>
    <x v="1"/>
    <x v="0"/>
    <x v="485"/>
    <x v="576"/>
    <x v="480"/>
    <x v="0"/>
    <x v="480"/>
    <x v="480"/>
    <x v="0"/>
    <x v="480"/>
    <x v="491"/>
    <x v="619"/>
    <x v="641"/>
  </r>
  <r>
    <x v="633"/>
    <x v="8"/>
    <x v="0"/>
    <x v="23"/>
    <x v="12"/>
    <x v="565"/>
    <x v="0"/>
    <x v="9"/>
    <x v="4"/>
    <x v="474"/>
    <x v="1"/>
    <x v="0"/>
    <x v="486"/>
    <x v="577"/>
    <x v="481"/>
    <x v="0"/>
    <x v="481"/>
    <x v="481"/>
    <x v="0"/>
    <x v="481"/>
    <x v="492"/>
    <x v="620"/>
    <x v="642"/>
  </r>
  <r>
    <x v="634"/>
    <x v="222"/>
    <x v="0"/>
    <x v="69"/>
    <x v="191"/>
    <x v="566"/>
    <x v="0"/>
    <x v="48"/>
    <x v="4"/>
    <x v="475"/>
    <x v="0"/>
    <x v="0"/>
    <x v="487"/>
    <x v="578"/>
    <x v="482"/>
    <x v="0"/>
    <x v="482"/>
    <x v="482"/>
    <x v="0"/>
    <x v="482"/>
    <x v="493"/>
    <x v="621"/>
    <x v="643"/>
  </r>
  <r>
    <x v="437"/>
    <x v="221"/>
    <x v="1"/>
    <x v="44"/>
    <x v="95"/>
    <x v="567"/>
    <x v="0"/>
    <x v="45"/>
    <x v="1"/>
    <x v="476"/>
    <x v="0"/>
    <x v="0"/>
    <x v="488"/>
    <x v="398"/>
    <x v="483"/>
    <x v="0"/>
    <x v="483"/>
    <x v="483"/>
    <x v="0"/>
    <x v="483"/>
    <x v="494"/>
    <x v="622"/>
    <x v="644"/>
  </r>
  <r>
    <x v="635"/>
    <x v="371"/>
    <x v="0"/>
    <x v="256"/>
    <x v="95"/>
    <x v="568"/>
    <x v="0"/>
    <x v="88"/>
    <x v="4"/>
    <x v="477"/>
    <x v="0"/>
    <x v="0"/>
    <x v="489"/>
    <x v="579"/>
    <x v="484"/>
    <x v="0"/>
    <x v="484"/>
    <x v="484"/>
    <x v="0"/>
    <x v="484"/>
    <x v="495"/>
    <x v="623"/>
    <x v="645"/>
  </r>
  <r>
    <x v="636"/>
    <x v="372"/>
    <x v="0"/>
    <x v="257"/>
    <x v="192"/>
    <x v="569"/>
    <x v="0"/>
    <x v="83"/>
    <x v="0"/>
    <x v="478"/>
    <x v="1"/>
    <x v="0"/>
    <x v="490"/>
    <x v="580"/>
    <x v="485"/>
    <x v="0"/>
    <x v="485"/>
    <x v="485"/>
    <x v="0"/>
    <x v="485"/>
    <x v="496"/>
    <x v="624"/>
    <x v="646"/>
  </r>
  <r>
    <x v="637"/>
    <x v="373"/>
    <x v="1"/>
    <x v="258"/>
    <x v="100"/>
    <x v="570"/>
    <x v="0"/>
    <x v="80"/>
    <x v="1"/>
    <x v="479"/>
    <x v="1"/>
    <x v="0"/>
    <x v="491"/>
    <x v="581"/>
    <x v="486"/>
    <x v="0"/>
    <x v="486"/>
    <x v="486"/>
    <x v="0"/>
    <x v="486"/>
    <x v="497"/>
    <x v="625"/>
    <x v="647"/>
  </r>
  <r>
    <x v="638"/>
    <x v="374"/>
    <x v="1"/>
    <x v="259"/>
    <x v="193"/>
    <x v="571"/>
    <x v="0"/>
    <x v="16"/>
    <x v="5"/>
    <x v="480"/>
    <x v="1"/>
    <x v="0"/>
    <x v="492"/>
    <x v="582"/>
    <x v="487"/>
    <x v="0"/>
    <x v="487"/>
    <x v="487"/>
    <x v="0"/>
    <x v="487"/>
    <x v="498"/>
    <x v="626"/>
    <x v="648"/>
  </r>
  <r>
    <x v="639"/>
    <x v="375"/>
    <x v="0"/>
    <x v="260"/>
    <x v="79"/>
    <x v="572"/>
    <x v="0"/>
    <x v="19"/>
    <x v="0"/>
    <x v="481"/>
    <x v="1"/>
    <x v="0"/>
    <x v="493"/>
    <x v="583"/>
    <x v="488"/>
    <x v="0"/>
    <x v="488"/>
    <x v="488"/>
    <x v="0"/>
    <x v="488"/>
    <x v="499"/>
    <x v="627"/>
    <x v="649"/>
  </r>
  <r>
    <x v="640"/>
    <x v="376"/>
    <x v="3"/>
    <x v="261"/>
    <x v="53"/>
    <x v="573"/>
    <x v="0"/>
    <x v="43"/>
    <x v="3"/>
    <x v="482"/>
    <x v="0"/>
    <x v="0"/>
    <x v="494"/>
    <x v="584"/>
    <x v="489"/>
    <x v="0"/>
    <x v="489"/>
    <x v="489"/>
    <x v="0"/>
    <x v="489"/>
    <x v="500"/>
    <x v="628"/>
    <x v="650"/>
  </r>
  <r>
    <x v="641"/>
    <x v="377"/>
    <x v="1"/>
    <x v="125"/>
    <x v="85"/>
    <x v="574"/>
    <x v="0"/>
    <x v="26"/>
    <x v="6"/>
    <x v="483"/>
    <x v="1"/>
    <x v="1"/>
    <x v="495"/>
    <x v="585"/>
    <x v="490"/>
    <x v="0"/>
    <x v="490"/>
    <x v="490"/>
    <x v="0"/>
    <x v="490"/>
    <x v="501"/>
    <x v="629"/>
    <x v="651"/>
  </r>
  <r>
    <x v="642"/>
    <x v="213"/>
    <x v="1"/>
    <x v="262"/>
    <x v="56"/>
    <x v="575"/>
    <x v="0"/>
    <x v="13"/>
    <x v="4"/>
    <x v="484"/>
    <x v="0"/>
    <x v="0"/>
    <x v="496"/>
    <x v="586"/>
    <x v="491"/>
    <x v="0"/>
    <x v="491"/>
    <x v="491"/>
    <x v="0"/>
    <x v="491"/>
    <x v="502"/>
    <x v="630"/>
    <x v="652"/>
  </r>
  <r>
    <x v="643"/>
    <x v="378"/>
    <x v="1"/>
    <x v="69"/>
    <x v="163"/>
    <x v="576"/>
    <x v="0"/>
    <x v="11"/>
    <x v="2"/>
    <x v="485"/>
    <x v="0"/>
    <x v="0"/>
    <x v="497"/>
    <x v="587"/>
    <x v="492"/>
    <x v="0"/>
    <x v="492"/>
    <x v="492"/>
    <x v="0"/>
    <x v="492"/>
    <x v="503"/>
    <x v="631"/>
    <x v="653"/>
  </r>
  <r>
    <x v="644"/>
    <x v="332"/>
    <x v="1"/>
    <x v="54"/>
    <x v="172"/>
    <x v="577"/>
    <x v="1"/>
    <x v="59"/>
    <x v="6"/>
    <x v="486"/>
    <x v="1"/>
    <x v="1"/>
    <x v="498"/>
    <x v="588"/>
    <x v="493"/>
    <x v="0"/>
    <x v="493"/>
    <x v="493"/>
    <x v="0"/>
    <x v="493"/>
    <x v="504"/>
    <x v="632"/>
    <x v="654"/>
  </r>
  <r>
    <x v="645"/>
    <x v="379"/>
    <x v="1"/>
    <x v="34"/>
    <x v="38"/>
    <x v="578"/>
    <x v="0"/>
    <x v="41"/>
    <x v="3"/>
    <x v="487"/>
    <x v="1"/>
    <x v="0"/>
    <x v="499"/>
    <x v="589"/>
    <x v="494"/>
    <x v="0"/>
    <x v="494"/>
    <x v="494"/>
    <x v="0"/>
    <x v="494"/>
    <x v="505"/>
    <x v="633"/>
    <x v="655"/>
  </r>
  <r>
    <x v="646"/>
    <x v="380"/>
    <x v="0"/>
    <x v="263"/>
    <x v="194"/>
    <x v="579"/>
    <x v="0"/>
    <x v="34"/>
    <x v="0"/>
    <x v="488"/>
    <x v="0"/>
    <x v="0"/>
    <x v="500"/>
    <x v="590"/>
    <x v="495"/>
    <x v="0"/>
    <x v="495"/>
    <x v="495"/>
    <x v="0"/>
    <x v="495"/>
    <x v="506"/>
    <x v="634"/>
    <x v="656"/>
  </r>
  <r>
    <x v="647"/>
    <x v="381"/>
    <x v="0"/>
    <x v="18"/>
    <x v="195"/>
    <x v="580"/>
    <x v="2"/>
    <x v="26"/>
    <x v="11"/>
    <x v="489"/>
    <x v="1"/>
    <x v="0"/>
    <x v="501"/>
    <x v="591"/>
    <x v="496"/>
    <x v="0"/>
    <x v="496"/>
    <x v="496"/>
    <x v="0"/>
    <x v="496"/>
    <x v="507"/>
    <x v="635"/>
    <x v="657"/>
  </r>
  <r>
    <x v="648"/>
    <x v="382"/>
    <x v="1"/>
    <x v="264"/>
    <x v="8"/>
    <x v="581"/>
    <x v="0"/>
    <x v="1"/>
    <x v="4"/>
    <x v="490"/>
    <x v="1"/>
    <x v="0"/>
    <x v="502"/>
    <x v="592"/>
    <x v="497"/>
    <x v="0"/>
    <x v="497"/>
    <x v="497"/>
    <x v="0"/>
    <x v="497"/>
    <x v="508"/>
    <x v="636"/>
    <x v="658"/>
  </r>
  <r>
    <x v="649"/>
    <x v="383"/>
    <x v="1"/>
    <x v="125"/>
    <x v="8"/>
    <x v="582"/>
    <x v="0"/>
    <x v="32"/>
    <x v="2"/>
    <x v="491"/>
    <x v="1"/>
    <x v="0"/>
    <x v="503"/>
    <x v="593"/>
    <x v="498"/>
    <x v="0"/>
    <x v="498"/>
    <x v="498"/>
    <x v="0"/>
    <x v="498"/>
    <x v="509"/>
    <x v="637"/>
    <x v="659"/>
  </r>
  <r>
    <x v="650"/>
    <x v="384"/>
    <x v="0"/>
    <x v="265"/>
    <x v="3"/>
    <x v="583"/>
    <x v="0"/>
    <x v="63"/>
    <x v="2"/>
    <x v="492"/>
    <x v="1"/>
    <x v="0"/>
    <x v="504"/>
    <x v="594"/>
    <x v="499"/>
    <x v="0"/>
    <x v="499"/>
    <x v="499"/>
    <x v="0"/>
    <x v="499"/>
    <x v="510"/>
    <x v="638"/>
    <x v="660"/>
  </r>
  <r>
    <x v="651"/>
    <x v="385"/>
    <x v="1"/>
    <x v="72"/>
    <x v="43"/>
    <x v="584"/>
    <x v="0"/>
    <x v="8"/>
    <x v="7"/>
    <x v="493"/>
    <x v="0"/>
    <x v="0"/>
    <x v="505"/>
    <x v="595"/>
    <x v="500"/>
    <x v="0"/>
    <x v="500"/>
    <x v="500"/>
    <x v="0"/>
    <x v="500"/>
    <x v="511"/>
    <x v="639"/>
    <x v="661"/>
  </r>
  <r>
    <x v="652"/>
    <x v="65"/>
    <x v="1"/>
    <x v="8"/>
    <x v="6"/>
    <x v="585"/>
    <x v="1"/>
    <x v="54"/>
    <x v="0"/>
    <x v="494"/>
    <x v="1"/>
    <x v="0"/>
    <x v="506"/>
    <x v="596"/>
    <x v="501"/>
    <x v="0"/>
    <x v="501"/>
    <x v="501"/>
    <x v="0"/>
    <x v="501"/>
    <x v="512"/>
    <x v="640"/>
    <x v="662"/>
  </r>
  <r>
    <x v="653"/>
    <x v="222"/>
    <x v="0"/>
    <x v="266"/>
    <x v="41"/>
    <x v="586"/>
    <x v="0"/>
    <x v="53"/>
    <x v="4"/>
    <x v="495"/>
    <x v="0"/>
    <x v="0"/>
    <x v="507"/>
    <x v="597"/>
    <x v="502"/>
    <x v="0"/>
    <x v="502"/>
    <x v="502"/>
    <x v="0"/>
    <x v="502"/>
    <x v="513"/>
    <x v="641"/>
    <x v="663"/>
  </r>
  <r>
    <x v="654"/>
    <x v="386"/>
    <x v="1"/>
    <x v="209"/>
    <x v="196"/>
    <x v="587"/>
    <x v="0"/>
    <x v="66"/>
    <x v="0"/>
    <x v="496"/>
    <x v="1"/>
    <x v="0"/>
    <x v="508"/>
    <x v="598"/>
    <x v="503"/>
    <x v="0"/>
    <x v="503"/>
    <x v="503"/>
    <x v="0"/>
    <x v="503"/>
    <x v="514"/>
    <x v="642"/>
    <x v="664"/>
  </r>
  <r>
    <x v="655"/>
    <x v="316"/>
    <x v="1"/>
    <x v="33"/>
    <x v="143"/>
    <x v="588"/>
    <x v="0"/>
    <x v="27"/>
    <x v="2"/>
    <x v="497"/>
    <x v="0"/>
    <x v="0"/>
    <x v="509"/>
    <x v="599"/>
    <x v="504"/>
    <x v="0"/>
    <x v="504"/>
    <x v="504"/>
    <x v="0"/>
    <x v="504"/>
    <x v="515"/>
    <x v="643"/>
    <x v="665"/>
  </r>
  <r>
    <x v="656"/>
    <x v="387"/>
    <x v="1"/>
    <x v="0"/>
    <x v="6"/>
    <x v="589"/>
    <x v="1"/>
    <x v="52"/>
    <x v="4"/>
    <x v="498"/>
    <x v="1"/>
    <x v="0"/>
    <x v="510"/>
    <x v="600"/>
    <x v="505"/>
    <x v="0"/>
    <x v="505"/>
    <x v="505"/>
    <x v="0"/>
    <x v="505"/>
    <x v="516"/>
    <x v="644"/>
    <x v="666"/>
  </r>
  <r>
    <x v="657"/>
    <x v="388"/>
    <x v="0"/>
    <x v="17"/>
    <x v="197"/>
    <x v="590"/>
    <x v="1"/>
    <x v="55"/>
    <x v="4"/>
    <x v="499"/>
    <x v="1"/>
    <x v="0"/>
    <x v="511"/>
    <x v="601"/>
    <x v="506"/>
    <x v="0"/>
    <x v="506"/>
    <x v="506"/>
    <x v="0"/>
    <x v="506"/>
    <x v="517"/>
    <x v="645"/>
    <x v="667"/>
  </r>
  <r>
    <x v="658"/>
    <x v="210"/>
    <x v="1"/>
    <x v="209"/>
    <x v="95"/>
    <x v="417"/>
    <x v="0"/>
    <x v="8"/>
    <x v="2"/>
    <x v="340"/>
    <x v="0"/>
    <x v="0"/>
    <x v="347"/>
    <x v="602"/>
    <x v="342"/>
    <x v="0"/>
    <x v="342"/>
    <x v="342"/>
    <x v="0"/>
    <x v="342"/>
    <x v="353"/>
    <x v="646"/>
    <x v="668"/>
  </r>
  <r>
    <x v="659"/>
    <x v="389"/>
    <x v="3"/>
    <x v="267"/>
    <x v="190"/>
    <x v="591"/>
    <x v="2"/>
    <x v="81"/>
    <x v="5"/>
    <x v="500"/>
    <x v="1"/>
    <x v="0"/>
    <x v="512"/>
    <x v="603"/>
    <x v="507"/>
    <x v="0"/>
    <x v="507"/>
    <x v="507"/>
    <x v="0"/>
    <x v="507"/>
    <x v="518"/>
    <x v="647"/>
    <x v="669"/>
  </r>
  <r>
    <x v="660"/>
    <x v="390"/>
    <x v="0"/>
    <x v="8"/>
    <x v="6"/>
    <x v="592"/>
    <x v="1"/>
    <x v="54"/>
    <x v="6"/>
    <x v="501"/>
    <x v="1"/>
    <x v="1"/>
    <x v="513"/>
    <x v="604"/>
    <x v="508"/>
    <x v="0"/>
    <x v="508"/>
    <x v="508"/>
    <x v="0"/>
    <x v="508"/>
    <x v="519"/>
    <x v="648"/>
    <x v="670"/>
  </r>
  <r>
    <x v="661"/>
    <x v="378"/>
    <x v="1"/>
    <x v="166"/>
    <x v="46"/>
    <x v="593"/>
    <x v="0"/>
    <x v="10"/>
    <x v="2"/>
    <x v="502"/>
    <x v="0"/>
    <x v="0"/>
    <x v="514"/>
    <x v="605"/>
    <x v="509"/>
    <x v="0"/>
    <x v="509"/>
    <x v="509"/>
    <x v="0"/>
    <x v="509"/>
    <x v="520"/>
    <x v="649"/>
    <x v="671"/>
  </r>
  <r>
    <x v="662"/>
    <x v="391"/>
    <x v="1"/>
    <x v="168"/>
    <x v="43"/>
    <x v="594"/>
    <x v="0"/>
    <x v="9"/>
    <x v="4"/>
    <x v="503"/>
    <x v="1"/>
    <x v="0"/>
    <x v="515"/>
    <x v="606"/>
    <x v="510"/>
    <x v="0"/>
    <x v="510"/>
    <x v="510"/>
    <x v="0"/>
    <x v="510"/>
    <x v="521"/>
    <x v="650"/>
    <x v="672"/>
  </r>
  <r>
    <x v="663"/>
    <x v="392"/>
    <x v="0"/>
    <x v="0"/>
    <x v="38"/>
    <x v="595"/>
    <x v="0"/>
    <x v="25"/>
    <x v="3"/>
    <x v="504"/>
    <x v="0"/>
    <x v="0"/>
    <x v="516"/>
    <x v="607"/>
    <x v="511"/>
    <x v="0"/>
    <x v="511"/>
    <x v="511"/>
    <x v="0"/>
    <x v="511"/>
    <x v="522"/>
    <x v="651"/>
    <x v="673"/>
  </r>
  <r>
    <x v="664"/>
    <x v="393"/>
    <x v="0"/>
    <x v="79"/>
    <x v="46"/>
    <x v="596"/>
    <x v="0"/>
    <x v="30"/>
    <x v="0"/>
    <x v="505"/>
    <x v="0"/>
    <x v="0"/>
    <x v="517"/>
    <x v="608"/>
    <x v="512"/>
    <x v="0"/>
    <x v="512"/>
    <x v="512"/>
    <x v="0"/>
    <x v="512"/>
    <x v="523"/>
    <x v="652"/>
    <x v="674"/>
  </r>
  <r>
    <x v="665"/>
    <x v="394"/>
    <x v="0"/>
    <x v="154"/>
    <x v="102"/>
    <x v="597"/>
    <x v="0"/>
    <x v="77"/>
    <x v="6"/>
    <x v="506"/>
    <x v="1"/>
    <x v="1"/>
    <x v="518"/>
    <x v="609"/>
    <x v="513"/>
    <x v="0"/>
    <x v="513"/>
    <x v="513"/>
    <x v="0"/>
    <x v="513"/>
    <x v="524"/>
    <x v="653"/>
    <x v="675"/>
  </r>
  <r>
    <x v="666"/>
    <x v="395"/>
    <x v="0"/>
    <x v="176"/>
    <x v="87"/>
    <x v="598"/>
    <x v="0"/>
    <x v="44"/>
    <x v="0"/>
    <x v="507"/>
    <x v="1"/>
    <x v="0"/>
    <x v="519"/>
    <x v="610"/>
    <x v="514"/>
    <x v="0"/>
    <x v="514"/>
    <x v="514"/>
    <x v="0"/>
    <x v="514"/>
    <x v="525"/>
    <x v="654"/>
    <x v="676"/>
  </r>
  <r>
    <x v="667"/>
    <x v="396"/>
    <x v="0"/>
    <x v="268"/>
    <x v="171"/>
    <x v="599"/>
    <x v="0"/>
    <x v="23"/>
    <x v="4"/>
    <x v="508"/>
    <x v="1"/>
    <x v="0"/>
    <x v="520"/>
    <x v="611"/>
    <x v="515"/>
    <x v="0"/>
    <x v="515"/>
    <x v="515"/>
    <x v="0"/>
    <x v="515"/>
    <x v="526"/>
    <x v="655"/>
    <x v="677"/>
  </r>
  <r>
    <x v="668"/>
    <x v="397"/>
    <x v="0"/>
    <x v="61"/>
    <x v="95"/>
    <x v="600"/>
    <x v="0"/>
    <x v="57"/>
    <x v="1"/>
    <x v="509"/>
    <x v="0"/>
    <x v="0"/>
    <x v="521"/>
    <x v="612"/>
    <x v="516"/>
    <x v="0"/>
    <x v="516"/>
    <x v="516"/>
    <x v="0"/>
    <x v="516"/>
    <x v="527"/>
    <x v="656"/>
    <x v="678"/>
  </r>
  <r>
    <x v="669"/>
    <x v="398"/>
    <x v="3"/>
    <x v="269"/>
    <x v="198"/>
    <x v="601"/>
    <x v="1"/>
    <x v="26"/>
    <x v="6"/>
    <x v="510"/>
    <x v="1"/>
    <x v="1"/>
    <x v="522"/>
    <x v="613"/>
    <x v="517"/>
    <x v="0"/>
    <x v="517"/>
    <x v="517"/>
    <x v="0"/>
    <x v="517"/>
    <x v="528"/>
    <x v="657"/>
    <x v="679"/>
  </r>
  <r>
    <x v="670"/>
    <x v="36"/>
    <x v="0"/>
    <x v="23"/>
    <x v="46"/>
    <x v="602"/>
    <x v="0"/>
    <x v="5"/>
    <x v="2"/>
    <x v="511"/>
    <x v="0"/>
    <x v="0"/>
    <x v="523"/>
    <x v="614"/>
    <x v="518"/>
    <x v="0"/>
    <x v="518"/>
    <x v="518"/>
    <x v="0"/>
    <x v="518"/>
    <x v="529"/>
    <x v="658"/>
    <x v="680"/>
  </r>
  <r>
    <x v="671"/>
    <x v="399"/>
    <x v="0"/>
    <x v="4"/>
    <x v="4"/>
    <x v="603"/>
    <x v="1"/>
    <x v="11"/>
    <x v="1"/>
    <x v="512"/>
    <x v="0"/>
    <x v="0"/>
    <x v="524"/>
    <x v="615"/>
    <x v="519"/>
    <x v="0"/>
    <x v="519"/>
    <x v="519"/>
    <x v="0"/>
    <x v="519"/>
    <x v="530"/>
    <x v="659"/>
    <x v="681"/>
  </r>
  <r>
    <x v="672"/>
    <x v="36"/>
    <x v="0"/>
    <x v="227"/>
    <x v="8"/>
    <x v="604"/>
    <x v="0"/>
    <x v="58"/>
    <x v="3"/>
    <x v="513"/>
    <x v="0"/>
    <x v="0"/>
    <x v="525"/>
    <x v="616"/>
    <x v="520"/>
    <x v="0"/>
    <x v="520"/>
    <x v="520"/>
    <x v="0"/>
    <x v="520"/>
    <x v="531"/>
    <x v="660"/>
    <x v="682"/>
  </r>
  <r>
    <x v="673"/>
    <x v="400"/>
    <x v="0"/>
    <x v="21"/>
    <x v="6"/>
    <x v="605"/>
    <x v="1"/>
    <x v="0"/>
    <x v="10"/>
    <x v="514"/>
    <x v="0"/>
    <x v="2"/>
    <x v="526"/>
    <x v="617"/>
    <x v="521"/>
    <x v="0"/>
    <x v="521"/>
    <x v="521"/>
    <x v="0"/>
    <x v="521"/>
    <x v="532"/>
    <x v="661"/>
    <x v="683"/>
  </r>
  <r>
    <x v="674"/>
    <x v="221"/>
    <x v="1"/>
    <x v="72"/>
    <x v="95"/>
    <x v="429"/>
    <x v="0"/>
    <x v="20"/>
    <x v="1"/>
    <x v="350"/>
    <x v="0"/>
    <x v="0"/>
    <x v="357"/>
    <x v="618"/>
    <x v="351"/>
    <x v="0"/>
    <x v="351"/>
    <x v="351"/>
    <x v="0"/>
    <x v="351"/>
    <x v="362"/>
    <x v="662"/>
    <x v="684"/>
  </r>
  <r>
    <x v="675"/>
    <x v="401"/>
    <x v="1"/>
    <x v="0"/>
    <x v="3"/>
    <x v="606"/>
    <x v="0"/>
    <x v="1"/>
    <x v="10"/>
    <x v="515"/>
    <x v="1"/>
    <x v="2"/>
    <x v="527"/>
    <x v="619"/>
    <x v="522"/>
    <x v="0"/>
    <x v="522"/>
    <x v="522"/>
    <x v="0"/>
    <x v="522"/>
    <x v="533"/>
    <x v="663"/>
    <x v="685"/>
  </r>
  <r>
    <x v="676"/>
    <x v="402"/>
    <x v="0"/>
    <x v="23"/>
    <x v="10"/>
    <x v="607"/>
    <x v="0"/>
    <x v="23"/>
    <x v="4"/>
    <x v="516"/>
    <x v="1"/>
    <x v="0"/>
    <x v="528"/>
    <x v="620"/>
    <x v="523"/>
    <x v="0"/>
    <x v="523"/>
    <x v="523"/>
    <x v="0"/>
    <x v="523"/>
    <x v="534"/>
    <x v="664"/>
    <x v="686"/>
  </r>
  <r>
    <x v="677"/>
    <x v="403"/>
    <x v="0"/>
    <x v="96"/>
    <x v="199"/>
    <x v="608"/>
    <x v="0"/>
    <x v="3"/>
    <x v="2"/>
    <x v="517"/>
    <x v="0"/>
    <x v="0"/>
    <x v="529"/>
    <x v="621"/>
    <x v="524"/>
    <x v="0"/>
    <x v="524"/>
    <x v="524"/>
    <x v="0"/>
    <x v="524"/>
    <x v="535"/>
    <x v="665"/>
    <x v="687"/>
  </r>
  <r>
    <x v="678"/>
    <x v="223"/>
    <x v="1"/>
    <x v="209"/>
    <x v="129"/>
    <x v="609"/>
    <x v="0"/>
    <x v="43"/>
    <x v="3"/>
    <x v="518"/>
    <x v="0"/>
    <x v="0"/>
    <x v="530"/>
    <x v="622"/>
    <x v="525"/>
    <x v="0"/>
    <x v="525"/>
    <x v="525"/>
    <x v="0"/>
    <x v="525"/>
    <x v="536"/>
    <x v="666"/>
    <x v="688"/>
  </r>
  <r>
    <x v="679"/>
    <x v="404"/>
    <x v="1"/>
    <x v="11"/>
    <x v="182"/>
    <x v="610"/>
    <x v="2"/>
    <x v="89"/>
    <x v="4"/>
    <x v="519"/>
    <x v="1"/>
    <x v="0"/>
    <x v="531"/>
    <x v="623"/>
    <x v="526"/>
    <x v="0"/>
    <x v="526"/>
    <x v="526"/>
    <x v="0"/>
    <x v="526"/>
    <x v="537"/>
    <x v="667"/>
    <x v="689"/>
  </r>
  <r>
    <x v="680"/>
    <x v="405"/>
    <x v="1"/>
    <x v="270"/>
    <x v="200"/>
    <x v="611"/>
    <x v="0"/>
    <x v="34"/>
    <x v="6"/>
    <x v="520"/>
    <x v="0"/>
    <x v="1"/>
    <x v="532"/>
    <x v="624"/>
    <x v="527"/>
    <x v="0"/>
    <x v="527"/>
    <x v="527"/>
    <x v="0"/>
    <x v="527"/>
    <x v="538"/>
    <x v="668"/>
    <x v="690"/>
  </r>
  <r>
    <x v="681"/>
    <x v="406"/>
    <x v="0"/>
    <x v="271"/>
    <x v="8"/>
    <x v="612"/>
    <x v="0"/>
    <x v="1"/>
    <x v="0"/>
    <x v="521"/>
    <x v="1"/>
    <x v="0"/>
    <x v="533"/>
    <x v="625"/>
    <x v="528"/>
    <x v="0"/>
    <x v="528"/>
    <x v="528"/>
    <x v="0"/>
    <x v="528"/>
    <x v="539"/>
    <x v="669"/>
    <x v="691"/>
  </r>
  <r>
    <x v="682"/>
    <x v="407"/>
    <x v="1"/>
    <x v="25"/>
    <x v="20"/>
    <x v="613"/>
    <x v="0"/>
    <x v="10"/>
    <x v="3"/>
    <x v="522"/>
    <x v="0"/>
    <x v="0"/>
    <x v="534"/>
    <x v="626"/>
    <x v="529"/>
    <x v="0"/>
    <x v="529"/>
    <x v="529"/>
    <x v="0"/>
    <x v="529"/>
    <x v="540"/>
    <x v="670"/>
    <x v="692"/>
  </r>
  <r>
    <x v="683"/>
    <x v="408"/>
    <x v="0"/>
    <x v="63"/>
    <x v="8"/>
    <x v="614"/>
    <x v="0"/>
    <x v="10"/>
    <x v="5"/>
    <x v="523"/>
    <x v="0"/>
    <x v="0"/>
    <x v="535"/>
    <x v="627"/>
    <x v="530"/>
    <x v="0"/>
    <x v="530"/>
    <x v="530"/>
    <x v="0"/>
    <x v="530"/>
    <x v="541"/>
    <x v="671"/>
    <x v="693"/>
  </r>
  <r>
    <x v="684"/>
    <x v="409"/>
    <x v="0"/>
    <x v="125"/>
    <x v="8"/>
    <x v="615"/>
    <x v="0"/>
    <x v="32"/>
    <x v="4"/>
    <x v="524"/>
    <x v="1"/>
    <x v="0"/>
    <x v="536"/>
    <x v="628"/>
    <x v="531"/>
    <x v="0"/>
    <x v="531"/>
    <x v="531"/>
    <x v="0"/>
    <x v="531"/>
    <x v="542"/>
    <x v="672"/>
    <x v="694"/>
  </r>
  <r>
    <x v="685"/>
    <x v="342"/>
    <x v="0"/>
    <x v="272"/>
    <x v="71"/>
    <x v="616"/>
    <x v="0"/>
    <x v="63"/>
    <x v="4"/>
    <x v="525"/>
    <x v="1"/>
    <x v="0"/>
    <x v="537"/>
    <x v="629"/>
    <x v="532"/>
    <x v="0"/>
    <x v="532"/>
    <x v="532"/>
    <x v="0"/>
    <x v="532"/>
    <x v="543"/>
    <x v="673"/>
    <x v="695"/>
  </r>
  <r>
    <x v="686"/>
    <x v="410"/>
    <x v="3"/>
    <x v="248"/>
    <x v="201"/>
    <x v="617"/>
    <x v="2"/>
    <x v="26"/>
    <x v="4"/>
    <x v="526"/>
    <x v="1"/>
    <x v="0"/>
    <x v="538"/>
    <x v="630"/>
    <x v="533"/>
    <x v="0"/>
    <x v="533"/>
    <x v="533"/>
    <x v="0"/>
    <x v="533"/>
    <x v="544"/>
    <x v="674"/>
    <x v="696"/>
  </r>
  <r>
    <x v="687"/>
    <x v="366"/>
    <x v="0"/>
    <x v="8"/>
    <x v="38"/>
    <x v="618"/>
    <x v="0"/>
    <x v="27"/>
    <x v="0"/>
    <x v="527"/>
    <x v="0"/>
    <x v="0"/>
    <x v="539"/>
    <x v="631"/>
    <x v="534"/>
    <x v="0"/>
    <x v="534"/>
    <x v="534"/>
    <x v="0"/>
    <x v="534"/>
    <x v="545"/>
    <x v="675"/>
    <x v="697"/>
  </r>
  <r>
    <x v="688"/>
    <x v="411"/>
    <x v="0"/>
    <x v="237"/>
    <x v="202"/>
    <x v="619"/>
    <x v="0"/>
    <x v="28"/>
    <x v="3"/>
    <x v="528"/>
    <x v="1"/>
    <x v="0"/>
    <x v="540"/>
    <x v="632"/>
    <x v="535"/>
    <x v="0"/>
    <x v="535"/>
    <x v="535"/>
    <x v="0"/>
    <x v="535"/>
    <x v="546"/>
    <x v="676"/>
    <x v="698"/>
  </r>
  <r>
    <x v="689"/>
    <x v="217"/>
    <x v="1"/>
    <x v="154"/>
    <x v="8"/>
    <x v="620"/>
    <x v="0"/>
    <x v="77"/>
    <x v="3"/>
    <x v="529"/>
    <x v="1"/>
    <x v="0"/>
    <x v="541"/>
    <x v="633"/>
    <x v="536"/>
    <x v="0"/>
    <x v="536"/>
    <x v="536"/>
    <x v="0"/>
    <x v="536"/>
    <x v="547"/>
    <x v="677"/>
    <x v="699"/>
  </r>
  <r>
    <x v="690"/>
    <x v="412"/>
    <x v="3"/>
    <x v="111"/>
    <x v="172"/>
    <x v="621"/>
    <x v="1"/>
    <x v="52"/>
    <x v="6"/>
    <x v="530"/>
    <x v="1"/>
    <x v="1"/>
    <x v="542"/>
    <x v="634"/>
    <x v="537"/>
    <x v="0"/>
    <x v="537"/>
    <x v="537"/>
    <x v="0"/>
    <x v="537"/>
    <x v="548"/>
    <x v="678"/>
    <x v="700"/>
  </r>
  <r>
    <x v="691"/>
    <x v="413"/>
    <x v="1"/>
    <x v="273"/>
    <x v="203"/>
    <x v="622"/>
    <x v="1"/>
    <x v="81"/>
    <x v="5"/>
    <x v="531"/>
    <x v="1"/>
    <x v="0"/>
    <x v="543"/>
    <x v="635"/>
    <x v="538"/>
    <x v="0"/>
    <x v="538"/>
    <x v="538"/>
    <x v="0"/>
    <x v="538"/>
    <x v="549"/>
    <x v="679"/>
    <x v="701"/>
  </r>
  <r>
    <x v="692"/>
    <x v="414"/>
    <x v="0"/>
    <x v="69"/>
    <x v="28"/>
    <x v="623"/>
    <x v="0"/>
    <x v="71"/>
    <x v="4"/>
    <x v="532"/>
    <x v="1"/>
    <x v="0"/>
    <x v="544"/>
    <x v="636"/>
    <x v="539"/>
    <x v="0"/>
    <x v="539"/>
    <x v="539"/>
    <x v="0"/>
    <x v="539"/>
    <x v="550"/>
    <x v="680"/>
    <x v="702"/>
  </r>
  <r>
    <x v="693"/>
    <x v="222"/>
    <x v="0"/>
    <x v="274"/>
    <x v="204"/>
    <x v="624"/>
    <x v="0"/>
    <x v="37"/>
    <x v="4"/>
    <x v="533"/>
    <x v="0"/>
    <x v="0"/>
    <x v="545"/>
    <x v="637"/>
    <x v="540"/>
    <x v="0"/>
    <x v="540"/>
    <x v="540"/>
    <x v="0"/>
    <x v="540"/>
    <x v="551"/>
    <x v="681"/>
    <x v="703"/>
  </r>
  <r>
    <x v="694"/>
    <x v="415"/>
    <x v="3"/>
    <x v="275"/>
    <x v="92"/>
    <x v="625"/>
    <x v="0"/>
    <x v="52"/>
    <x v="4"/>
    <x v="534"/>
    <x v="1"/>
    <x v="0"/>
    <x v="546"/>
    <x v="638"/>
    <x v="541"/>
    <x v="0"/>
    <x v="541"/>
    <x v="541"/>
    <x v="0"/>
    <x v="541"/>
    <x v="552"/>
    <x v="682"/>
    <x v="704"/>
  </r>
  <r>
    <x v="695"/>
    <x v="416"/>
    <x v="0"/>
    <x v="29"/>
    <x v="79"/>
    <x v="626"/>
    <x v="0"/>
    <x v="13"/>
    <x v="4"/>
    <x v="535"/>
    <x v="0"/>
    <x v="0"/>
    <x v="547"/>
    <x v="639"/>
    <x v="542"/>
    <x v="0"/>
    <x v="542"/>
    <x v="542"/>
    <x v="0"/>
    <x v="542"/>
    <x v="553"/>
    <x v="683"/>
    <x v="705"/>
  </r>
  <r>
    <x v="696"/>
    <x v="417"/>
    <x v="0"/>
    <x v="276"/>
    <x v="3"/>
    <x v="627"/>
    <x v="0"/>
    <x v="46"/>
    <x v="5"/>
    <x v="536"/>
    <x v="0"/>
    <x v="0"/>
    <x v="548"/>
    <x v="640"/>
    <x v="543"/>
    <x v="0"/>
    <x v="543"/>
    <x v="543"/>
    <x v="0"/>
    <x v="543"/>
    <x v="554"/>
    <x v="684"/>
    <x v="706"/>
  </r>
  <r>
    <x v="697"/>
    <x v="418"/>
    <x v="0"/>
    <x v="277"/>
    <x v="205"/>
    <x v="628"/>
    <x v="0"/>
    <x v="17"/>
    <x v="1"/>
    <x v="537"/>
    <x v="1"/>
    <x v="0"/>
    <x v="549"/>
    <x v="641"/>
    <x v="544"/>
    <x v="0"/>
    <x v="544"/>
    <x v="544"/>
    <x v="0"/>
    <x v="544"/>
    <x v="555"/>
    <x v="685"/>
    <x v="707"/>
  </r>
  <r>
    <x v="698"/>
    <x v="419"/>
    <x v="0"/>
    <x v="1"/>
    <x v="6"/>
    <x v="629"/>
    <x v="1"/>
    <x v="13"/>
    <x v="8"/>
    <x v="538"/>
    <x v="0"/>
    <x v="2"/>
    <x v="550"/>
    <x v="642"/>
    <x v="545"/>
    <x v="0"/>
    <x v="545"/>
    <x v="545"/>
    <x v="0"/>
    <x v="545"/>
    <x v="556"/>
    <x v="686"/>
    <x v="708"/>
  </r>
  <r>
    <x v="699"/>
    <x v="328"/>
    <x v="1"/>
    <x v="168"/>
    <x v="129"/>
    <x v="630"/>
    <x v="0"/>
    <x v="27"/>
    <x v="7"/>
    <x v="539"/>
    <x v="0"/>
    <x v="0"/>
    <x v="551"/>
    <x v="542"/>
    <x v="546"/>
    <x v="0"/>
    <x v="546"/>
    <x v="546"/>
    <x v="0"/>
    <x v="546"/>
    <x v="557"/>
    <x v="687"/>
    <x v="709"/>
  </r>
  <r>
    <x v="700"/>
    <x v="420"/>
    <x v="1"/>
    <x v="24"/>
    <x v="6"/>
    <x v="438"/>
    <x v="1"/>
    <x v="27"/>
    <x v="3"/>
    <x v="357"/>
    <x v="0"/>
    <x v="0"/>
    <x v="364"/>
    <x v="369"/>
    <x v="547"/>
    <x v="0"/>
    <x v="547"/>
    <x v="547"/>
    <x v="0"/>
    <x v="547"/>
    <x v="558"/>
    <x v="688"/>
    <x v="710"/>
  </r>
  <r>
    <x v="701"/>
    <x v="36"/>
    <x v="0"/>
    <x v="7"/>
    <x v="5"/>
    <x v="631"/>
    <x v="0"/>
    <x v="8"/>
    <x v="15"/>
    <x v="205"/>
    <x v="0"/>
    <x v="1"/>
    <x v="552"/>
    <x v="643"/>
    <x v="548"/>
    <x v="0"/>
    <x v="548"/>
    <x v="548"/>
    <x v="0"/>
    <x v="548"/>
    <x v="559"/>
    <x v="689"/>
    <x v="711"/>
  </r>
  <r>
    <x v="702"/>
    <x v="421"/>
    <x v="0"/>
    <x v="278"/>
    <x v="123"/>
    <x v="632"/>
    <x v="0"/>
    <x v="76"/>
    <x v="6"/>
    <x v="540"/>
    <x v="1"/>
    <x v="1"/>
    <x v="553"/>
    <x v="644"/>
    <x v="549"/>
    <x v="0"/>
    <x v="549"/>
    <x v="549"/>
    <x v="0"/>
    <x v="549"/>
    <x v="560"/>
    <x v="690"/>
    <x v="712"/>
  </r>
  <r>
    <x v="703"/>
    <x v="422"/>
    <x v="0"/>
    <x v="279"/>
    <x v="206"/>
    <x v="633"/>
    <x v="0"/>
    <x v="52"/>
    <x v="2"/>
    <x v="541"/>
    <x v="1"/>
    <x v="0"/>
    <x v="554"/>
    <x v="645"/>
    <x v="550"/>
    <x v="0"/>
    <x v="550"/>
    <x v="550"/>
    <x v="0"/>
    <x v="550"/>
    <x v="561"/>
    <x v="691"/>
    <x v="713"/>
  </r>
  <r>
    <x v="704"/>
    <x v="412"/>
    <x v="3"/>
    <x v="280"/>
    <x v="182"/>
    <x v="634"/>
    <x v="2"/>
    <x v="39"/>
    <x v="5"/>
    <x v="542"/>
    <x v="1"/>
    <x v="0"/>
    <x v="555"/>
    <x v="646"/>
    <x v="551"/>
    <x v="0"/>
    <x v="551"/>
    <x v="551"/>
    <x v="0"/>
    <x v="551"/>
    <x v="562"/>
    <x v="692"/>
    <x v="714"/>
  </r>
  <r>
    <x v="705"/>
    <x v="423"/>
    <x v="0"/>
    <x v="0"/>
    <x v="207"/>
    <x v="635"/>
    <x v="0"/>
    <x v="46"/>
    <x v="3"/>
    <x v="543"/>
    <x v="0"/>
    <x v="0"/>
    <x v="556"/>
    <x v="647"/>
    <x v="552"/>
    <x v="0"/>
    <x v="552"/>
    <x v="552"/>
    <x v="0"/>
    <x v="552"/>
    <x v="563"/>
    <x v="693"/>
    <x v="715"/>
  </r>
  <r>
    <x v="706"/>
    <x v="328"/>
    <x v="1"/>
    <x v="33"/>
    <x v="136"/>
    <x v="636"/>
    <x v="0"/>
    <x v="5"/>
    <x v="9"/>
    <x v="544"/>
    <x v="0"/>
    <x v="0"/>
    <x v="557"/>
    <x v="648"/>
    <x v="553"/>
    <x v="0"/>
    <x v="553"/>
    <x v="553"/>
    <x v="0"/>
    <x v="553"/>
    <x v="564"/>
    <x v="694"/>
    <x v="716"/>
  </r>
  <r>
    <x v="707"/>
    <x v="424"/>
    <x v="0"/>
    <x v="114"/>
    <x v="28"/>
    <x v="637"/>
    <x v="0"/>
    <x v="5"/>
    <x v="11"/>
    <x v="545"/>
    <x v="0"/>
    <x v="0"/>
    <x v="558"/>
    <x v="649"/>
    <x v="554"/>
    <x v="0"/>
    <x v="554"/>
    <x v="554"/>
    <x v="0"/>
    <x v="554"/>
    <x v="565"/>
    <x v="695"/>
    <x v="717"/>
  </r>
  <r>
    <x v="708"/>
    <x v="65"/>
    <x v="0"/>
    <x v="125"/>
    <x v="20"/>
    <x v="638"/>
    <x v="0"/>
    <x v="25"/>
    <x v="9"/>
    <x v="546"/>
    <x v="0"/>
    <x v="0"/>
    <x v="559"/>
    <x v="650"/>
    <x v="555"/>
    <x v="0"/>
    <x v="555"/>
    <x v="555"/>
    <x v="0"/>
    <x v="555"/>
    <x v="566"/>
    <x v="696"/>
    <x v="718"/>
  </r>
  <r>
    <x v="709"/>
    <x v="425"/>
    <x v="0"/>
    <x v="124"/>
    <x v="208"/>
    <x v="639"/>
    <x v="2"/>
    <x v="79"/>
    <x v="0"/>
    <x v="547"/>
    <x v="1"/>
    <x v="0"/>
    <x v="560"/>
    <x v="651"/>
    <x v="556"/>
    <x v="0"/>
    <x v="556"/>
    <x v="556"/>
    <x v="0"/>
    <x v="556"/>
    <x v="567"/>
    <x v="697"/>
    <x v="719"/>
  </r>
  <r>
    <x v="710"/>
    <x v="378"/>
    <x v="1"/>
    <x v="69"/>
    <x v="43"/>
    <x v="640"/>
    <x v="0"/>
    <x v="48"/>
    <x v="11"/>
    <x v="548"/>
    <x v="0"/>
    <x v="0"/>
    <x v="561"/>
    <x v="652"/>
    <x v="557"/>
    <x v="0"/>
    <x v="557"/>
    <x v="557"/>
    <x v="0"/>
    <x v="557"/>
    <x v="568"/>
    <x v="698"/>
    <x v="720"/>
  </r>
  <r>
    <x v="711"/>
    <x v="426"/>
    <x v="0"/>
    <x v="36"/>
    <x v="8"/>
    <x v="641"/>
    <x v="0"/>
    <x v="36"/>
    <x v="0"/>
    <x v="549"/>
    <x v="0"/>
    <x v="0"/>
    <x v="562"/>
    <x v="653"/>
    <x v="558"/>
    <x v="0"/>
    <x v="558"/>
    <x v="558"/>
    <x v="0"/>
    <x v="558"/>
    <x v="569"/>
    <x v="699"/>
    <x v="721"/>
  </r>
  <r>
    <x v="712"/>
    <x v="65"/>
    <x v="1"/>
    <x v="141"/>
    <x v="6"/>
    <x v="642"/>
    <x v="1"/>
    <x v="60"/>
    <x v="4"/>
    <x v="550"/>
    <x v="0"/>
    <x v="0"/>
    <x v="563"/>
    <x v="654"/>
    <x v="559"/>
    <x v="0"/>
    <x v="559"/>
    <x v="559"/>
    <x v="0"/>
    <x v="559"/>
    <x v="570"/>
    <x v="700"/>
    <x v="722"/>
  </r>
  <r>
    <x v="713"/>
    <x v="222"/>
    <x v="1"/>
    <x v="63"/>
    <x v="53"/>
    <x v="643"/>
    <x v="0"/>
    <x v="15"/>
    <x v="5"/>
    <x v="551"/>
    <x v="1"/>
    <x v="0"/>
    <x v="564"/>
    <x v="655"/>
    <x v="560"/>
    <x v="0"/>
    <x v="560"/>
    <x v="560"/>
    <x v="0"/>
    <x v="560"/>
    <x v="571"/>
    <x v="701"/>
    <x v="723"/>
  </r>
  <r>
    <x v="714"/>
    <x v="427"/>
    <x v="1"/>
    <x v="79"/>
    <x v="209"/>
    <x v="644"/>
    <x v="0"/>
    <x v="24"/>
    <x v="3"/>
    <x v="552"/>
    <x v="0"/>
    <x v="0"/>
    <x v="565"/>
    <x v="656"/>
    <x v="561"/>
    <x v="0"/>
    <x v="561"/>
    <x v="561"/>
    <x v="0"/>
    <x v="561"/>
    <x v="572"/>
    <x v="702"/>
    <x v="724"/>
  </r>
  <r>
    <x v="715"/>
    <x v="428"/>
    <x v="3"/>
    <x v="281"/>
    <x v="210"/>
    <x v="645"/>
    <x v="0"/>
    <x v="47"/>
    <x v="5"/>
    <x v="553"/>
    <x v="1"/>
    <x v="0"/>
    <x v="566"/>
    <x v="657"/>
    <x v="562"/>
    <x v="0"/>
    <x v="562"/>
    <x v="562"/>
    <x v="0"/>
    <x v="562"/>
    <x v="573"/>
    <x v="703"/>
    <x v="725"/>
  </r>
  <r>
    <x v="716"/>
    <x v="429"/>
    <x v="0"/>
    <x v="227"/>
    <x v="211"/>
    <x v="646"/>
    <x v="0"/>
    <x v="24"/>
    <x v="5"/>
    <x v="554"/>
    <x v="0"/>
    <x v="0"/>
    <x v="567"/>
    <x v="658"/>
    <x v="563"/>
    <x v="0"/>
    <x v="563"/>
    <x v="563"/>
    <x v="0"/>
    <x v="563"/>
    <x v="574"/>
    <x v="704"/>
    <x v="726"/>
  </r>
  <r>
    <x v="717"/>
    <x v="430"/>
    <x v="0"/>
    <x v="23"/>
    <x v="20"/>
    <x v="647"/>
    <x v="0"/>
    <x v="20"/>
    <x v="5"/>
    <x v="555"/>
    <x v="0"/>
    <x v="0"/>
    <x v="568"/>
    <x v="659"/>
    <x v="564"/>
    <x v="0"/>
    <x v="564"/>
    <x v="564"/>
    <x v="0"/>
    <x v="564"/>
    <x v="575"/>
    <x v="705"/>
    <x v="727"/>
  </r>
  <r>
    <x v="718"/>
    <x v="431"/>
    <x v="0"/>
    <x v="282"/>
    <x v="212"/>
    <x v="648"/>
    <x v="0"/>
    <x v="66"/>
    <x v="5"/>
    <x v="556"/>
    <x v="1"/>
    <x v="0"/>
    <x v="569"/>
    <x v="660"/>
    <x v="565"/>
    <x v="0"/>
    <x v="565"/>
    <x v="565"/>
    <x v="0"/>
    <x v="565"/>
    <x v="576"/>
    <x v="706"/>
    <x v="728"/>
  </r>
  <r>
    <x v="719"/>
    <x v="432"/>
    <x v="0"/>
    <x v="135"/>
    <x v="213"/>
    <x v="649"/>
    <x v="0"/>
    <x v="7"/>
    <x v="4"/>
    <x v="557"/>
    <x v="1"/>
    <x v="0"/>
    <x v="570"/>
    <x v="661"/>
    <x v="566"/>
    <x v="0"/>
    <x v="566"/>
    <x v="566"/>
    <x v="0"/>
    <x v="566"/>
    <x v="577"/>
    <x v="707"/>
    <x v="729"/>
  </r>
  <r>
    <x v="720"/>
    <x v="406"/>
    <x v="0"/>
    <x v="7"/>
    <x v="10"/>
    <x v="650"/>
    <x v="0"/>
    <x v="16"/>
    <x v="4"/>
    <x v="558"/>
    <x v="1"/>
    <x v="0"/>
    <x v="571"/>
    <x v="662"/>
    <x v="567"/>
    <x v="0"/>
    <x v="567"/>
    <x v="567"/>
    <x v="0"/>
    <x v="567"/>
    <x v="578"/>
    <x v="708"/>
    <x v="730"/>
  </r>
  <r>
    <x v="721"/>
    <x v="408"/>
    <x v="0"/>
    <x v="63"/>
    <x v="8"/>
    <x v="651"/>
    <x v="0"/>
    <x v="10"/>
    <x v="4"/>
    <x v="559"/>
    <x v="0"/>
    <x v="0"/>
    <x v="572"/>
    <x v="663"/>
    <x v="568"/>
    <x v="0"/>
    <x v="568"/>
    <x v="568"/>
    <x v="0"/>
    <x v="568"/>
    <x v="579"/>
    <x v="671"/>
    <x v="731"/>
  </r>
  <r>
    <x v="722"/>
    <x v="433"/>
    <x v="0"/>
    <x v="29"/>
    <x v="20"/>
    <x v="652"/>
    <x v="0"/>
    <x v="8"/>
    <x v="0"/>
    <x v="560"/>
    <x v="0"/>
    <x v="0"/>
    <x v="573"/>
    <x v="664"/>
    <x v="569"/>
    <x v="0"/>
    <x v="569"/>
    <x v="569"/>
    <x v="0"/>
    <x v="569"/>
    <x v="580"/>
    <x v="709"/>
    <x v="732"/>
  </r>
  <r>
    <x v="723"/>
    <x v="65"/>
    <x v="0"/>
    <x v="283"/>
    <x v="7"/>
    <x v="653"/>
    <x v="1"/>
    <x v="36"/>
    <x v="4"/>
    <x v="561"/>
    <x v="0"/>
    <x v="0"/>
    <x v="574"/>
    <x v="665"/>
    <x v="570"/>
    <x v="0"/>
    <x v="570"/>
    <x v="570"/>
    <x v="0"/>
    <x v="570"/>
    <x v="581"/>
    <x v="710"/>
    <x v="733"/>
  </r>
  <r>
    <x v="724"/>
    <x v="434"/>
    <x v="0"/>
    <x v="25"/>
    <x v="38"/>
    <x v="654"/>
    <x v="0"/>
    <x v="54"/>
    <x v="0"/>
    <x v="562"/>
    <x v="1"/>
    <x v="0"/>
    <x v="575"/>
    <x v="666"/>
    <x v="571"/>
    <x v="0"/>
    <x v="571"/>
    <x v="571"/>
    <x v="0"/>
    <x v="571"/>
    <x v="582"/>
    <x v="711"/>
    <x v="734"/>
  </r>
  <r>
    <x v="725"/>
    <x v="435"/>
    <x v="2"/>
    <x v="284"/>
    <x v="3"/>
    <x v="655"/>
    <x v="0"/>
    <x v="44"/>
    <x v="11"/>
    <x v="563"/>
    <x v="1"/>
    <x v="0"/>
    <x v="576"/>
    <x v="667"/>
    <x v="572"/>
    <x v="0"/>
    <x v="572"/>
    <x v="572"/>
    <x v="0"/>
    <x v="572"/>
    <x v="583"/>
    <x v="712"/>
    <x v="735"/>
  </r>
  <r>
    <x v="726"/>
    <x v="436"/>
    <x v="0"/>
    <x v="92"/>
    <x v="214"/>
    <x v="656"/>
    <x v="0"/>
    <x v="15"/>
    <x v="4"/>
    <x v="564"/>
    <x v="1"/>
    <x v="0"/>
    <x v="577"/>
    <x v="668"/>
    <x v="573"/>
    <x v="0"/>
    <x v="573"/>
    <x v="573"/>
    <x v="0"/>
    <x v="573"/>
    <x v="584"/>
    <x v="713"/>
    <x v="736"/>
  </r>
  <r>
    <x v="727"/>
    <x v="65"/>
    <x v="0"/>
    <x v="4"/>
    <x v="6"/>
    <x v="657"/>
    <x v="1"/>
    <x v="20"/>
    <x v="3"/>
    <x v="565"/>
    <x v="0"/>
    <x v="0"/>
    <x v="578"/>
    <x v="669"/>
    <x v="574"/>
    <x v="0"/>
    <x v="574"/>
    <x v="574"/>
    <x v="0"/>
    <x v="574"/>
    <x v="585"/>
    <x v="714"/>
    <x v="737"/>
  </r>
  <r>
    <x v="728"/>
    <x v="437"/>
    <x v="1"/>
    <x v="166"/>
    <x v="215"/>
    <x v="658"/>
    <x v="0"/>
    <x v="0"/>
    <x v="0"/>
    <x v="566"/>
    <x v="0"/>
    <x v="0"/>
    <x v="579"/>
    <x v="670"/>
    <x v="575"/>
    <x v="0"/>
    <x v="575"/>
    <x v="575"/>
    <x v="0"/>
    <x v="575"/>
    <x v="586"/>
    <x v="715"/>
    <x v="738"/>
  </r>
  <r>
    <x v="729"/>
    <x v="438"/>
    <x v="5"/>
    <x v="285"/>
    <x v="8"/>
    <x v="659"/>
    <x v="0"/>
    <x v="48"/>
    <x v="1"/>
    <x v="87"/>
    <x v="0"/>
    <x v="0"/>
    <x v="580"/>
    <x v="671"/>
    <x v="576"/>
    <x v="0"/>
    <x v="576"/>
    <x v="576"/>
    <x v="0"/>
    <x v="576"/>
    <x v="587"/>
    <x v="716"/>
    <x v="739"/>
  </r>
  <r>
    <x v="730"/>
    <x v="437"/>
    <x v="1"/>
    <x v="29"/>
    <x v="214"/>
    <x v="660"/>
    <x v="0"/>
    <x v="13"/>
    <x v="3"/>
    <x v="567"/>
    <x v="0"/>
    <x v="0"/>
    <x v="581"/>
    <x v="672"/>
    <x v="577"/>
    <x v="0"/>
    <x v="577"/>
    <x v="577"/>
    <x v="0"/>
    <x v="577"/>
    <x v="588"/>
    <x v="717"/>
    <x v="740"/>
  </r>
  <r>
    <x v="731"/>
    <x v="439"/>
    <x v="0"/>
    <x v="286"/>
    <x v="8"/>
    <x v="661"/>
    <x v="0"/>
    <x v="33"/>
    <x v="3"/>
    <x v="460"/>
    <x v="0"/>
    <x v="0"/>
    <x v="582"/>
    <x v="673"/>
    <x v="578"/>
    <x v="0"/>
    <x v="578"/>
    <x v="578"/>
    <x v="0"/>
    <x v="578"/>
    <x v="589"/>
    <x v="718"/>
    <x v="741"/>
  </r>
  <r>
    <x v="732"/>
    <x v="440"/>
    <x v="3"/>
    <x v="24"/>
    <x v="208"/>
    <x v="662"/>
    <x v="2"/>
    <x v="26"/>
    <x v="4"/>
    <x v="568"/>
    <x v="1"/>
    <x v="0"/>
    <x v="583"/>
    <x v="674"/>
    <x v="579"/>
    <x v="0"/>
    <x v="579"/>
    <x v="579"/>
    <x v="0"/>
    <x v="579"/>
    <x v="590"/>
    <x v="719"/>
    <x v="742"/>
  </r>
  <r>
    <x v="733"/>
    <x v="441"/>
    <x v="0"/>
    <x v="72"/>
    <x v="43"/>
    <x v="663"/>
    <x v="0"/>
    <x v="8"/>
    <x v="6"/>
    <x v="569"/>
    <x v="0"/>
    <x v="1"/>
    <x v="584"/>
    <x v="675"/>
    <x v="580"/>
    <x v="0"/>
    <x v="580"/>
    <x v="580"/>
    <x v="0"/>
    <x v="580"/>
    <x v="591"/>
    <x v="720"/>
    <x v="743"/>
  </r>
  <r>
    <x v="734"/>
    <x v="442"/>
    <x v="0"/>
    <x v="287"/>
    <x v="109"/>
    <x v="664"/>
    <x v="0"/>
    <x v="19"/>
    <x v="6"/>
    <x v="570"/>
    <x v="1"/>
    <x v="1"/>
    <x v="585"/>
    <x v="676"/>
    <x v="581"/>
    <x v="0"/>
    <x v="581"/>
    <x v="581"/>
    <x v="0"/>
    <x v="581"/>
    <x v="592"/>
    <x v="721"/>
    <x v="744"/>
  </r>
  <r>
    <x v="735"/>
    <x v="443"/>
    <x v="3"/>
    <x v="288"/>
    <x v="216"/>
    <x v="665"/>
    <x v="2"/>
    <x v="68"/>
    <x v="3"/>
    <x v="100"/>
    <x v="1"/>
    <x v="0"/>
    <x v="586"/>
    <x v="677"/>
    <x v="582"/>
    <x v="0"/>
    <x v="582"/>
    <x v="582"/>
    <x v="0"/>
    <x v="582"/>
    <x v="593"/>
    <x v="722"/>
    <x v="745"/>
  </r>
  <r>
    <x v="736"/>
    <x v="444"/>
    <x v="0"/>
    <x v="238"/>
    <x v="217"/>
    <x v="666"/>
    <x v="0"/>
    <x v="77"/>
    <x v="4"/>
    <x v="571"/>
    <x v="1"/>
    <x v="0"/>
    <x v="587"/>
    <x v="678"/>
    <x v="583"/>
    <x v="0"/>
    <x v="583"/>
    <x v="583"/>
    <x v="0"/>
    <x v="583"/>
    <x v="594"/>
    <x v="723"/>
    <x v="746"/>
  </r>
  <r>
    <x v="737"/>
    <x v="445"/>
    <x v="1"/>
    <x v="7"/>
    <x v="38"/>
    <x v="667"/>
    <x v="0"/>
    <x v="29"/>
    <x v="9"/>
    <x v="572"/>
    <x v="0"/>
    <x v="0"/>
    <x v="588"/>
    <x v="679"/>
    <x v="584"/>
    <x v="0"/>
    <x v="584"/>
    <x v="584"/>
    <x v="0"/>
    <x v="584"/>
    <x v="595"/>
    <x v="724"/>
    <x v="747"/>
  </r>
  <r>
    <x v="738"/>
    <x v="446"/>
    <x v="0"/>
    <x v="7"/>
    <x v="8"/>
    <x v="668"/>
    <x v="0"/>
    <x v="8"/>
    <x v="5"/>
    <x v="573"/>
    <x v="0"/>
    <x v="0"/>
    <x v="589"/>
    <x v="680"/>
    <x v="585"/>
    <x v="0"/>
    <x v="585"/>
    <x v="585"/>
    <x v="0"/>
    <x v="585"/>
    <x v="596"/>
    <x v="725"/>
    <x v="748"/>
  </r>
  <r>
    <x v="739"/>
    <x v="447"/>
    <x v="0"/>
    <x v="289"/>
    <x v="136"/>
    <x v="669"/>
    <x v="0"/>
    <x v="28"/>
    <x v="6"/>
    <x v="574"/>
    <x v="1"/>
    <x v="1"/>
    <x v="590"/>
    <x v="681"/>
    <x v="586"/>
    <x v="0"/>
    <x v="586"/>
    <x v="586"/>
    <x v="0"/>
    <x v="586"/>
    <x v="597"/>
    <x v="726"/>
    <x v="749"/>
  </r>
  <r>
    <x v="740"/>
    <x v="448"/>
    <x v="1"/>
    <x v="7"/>
    <x v="10"/>
    <x v="670"/>
    <x v="0"/>
    <x v="16"/>
    <x v="2"/>
    <x v="575"/>
    <x v="1"/>
    <x v="0"/>
    <x v="591"/>
    <x v="682"/>
    <x v="587"/>
    <x v="0"/>
    <x v="587"/>
    <x v="587"/>
    <x v="0"/>
    <x v="587"/>
    <x v="598"/>
    <x v="727"/>
    <x v="750"/>
  </r>
  <r>
    <x v="741"/>
    <x v="449"/>
    <x v="0"/>
    <x v="14"/>
    <x v="92"/>
    <x v="671"/>
    <x v="0"/>
    <x v="53"/>
    <x v="1"/>
    <x v="576"/>
    <x v="0"/>
    <x v="0"/>
    <x v="592"/>
    <x v="683"/>
    <x v="588"/>
    <x v="0"/>
    <x v="588"/>
    <x v="588"/>
    <x v="0"/>
    <x v="588"/>
    <x v="599"/>
    <x v="728"/>
    <x v="751"/>
  </r>
  <r>
    <x v="742"/>
    <x v="431"/>
    <x v="0"/>
    <x v="290"/>
    <x v="218"/>
    <x v="672"/>
    <x v="0"/>
    <x v="47"/>
    <x v="5"/>
    <x v="577"/>
    <x v="1"/>
    <x v="0"/>
    <x v="593"/>
    <x v="684"/>
    <x v="589"/>
    <x v="0"/>
    <x v="589"/>
    <x v="589"/>
    <x v="0"/>
    <x v="589"/>
    <x v="600"/>
    <x v="729"/>
    <x v="752"/>
  </r>
  <r>
    <x v="743"/>
    <x v="450"/>
    <x v="0"/>
    <x v="8"/>
    <x v="185"/>
    <x v="673"/>
    <x v="0"/>
    <x v="18"/>
    <x v="13"/>
    <x v="578"/>
    <x v="1"/>
    <x v="1"/>
    <x v="594"/>
    <x v="685"/>
    <x v="590"/>
    <x v="0"/>
    <x v="590"/>
    <x v="590"/>
    <x v="0"/>
    <x v="590"/>
    <x v="601"/>
    <x v="730"/>
    <x v="753"/>
  </r>
  <r>
    <x v="744"/>
    <x v="451"/>
    <x v="0"/>
    <x v="291"/>
    <x v="219"/>
    <x v="674"/>
    <x v="0"/>
    <x v="10"/>
    <x v="5"/>
    <x v="579"/>
    <x v="0"/>
    <x v="0"/>
    <x v="595"/>
    <x v="686"/>
    <x v="591"/>
    <x v="0"/>
    <x v="591"/>
    <x v="591"/>
    <x v="0"/>
    <x v="591"/>
    <x v="602"/>
    <x v="731"/>
    <x v="754"/>
  </r>
  <r>
    <x v="745"/>
    <x v="452"/>
    <x v="0"/>
    <x v="292"/>
    <x v="220"/>
    <x v="675"/>
    <x v="0"/>
    <x v="73"/>
    <x v="5"/>
    <x v="580"/>
    <x v="1"/>
    <x v="0"/>
    <x v="596"/>
    <x v="687"/>
    <x v="592"/>
    <x v="0"/>
    <x v="592"/>
    <x v="592"/>
    <x v="0"/>
    <x v="592"/>
    <x v="603"/>
    <x v="732"/>
    <x v="755"/>
  </r>
  <r>
    <x v="746"/>
    <x v="453"/>
    <x v="0"/>
    <x v="166"/>
    <x v="221"/>
    <x v="676"/>
    <x v="0"/>
    <x v="16"/>
    <x v="4"/>
    <x v="581"/>
    <x v="1"/>
    <x v="0"/>
    <x v="597"/>
    <x v="688"/>
    <x v="593"/>
    <x v="0"/>
    <x v="593"/>
    <x v="593"/>
    <x v="0"/>
    <x v="593"/>
    <x v="604"/>
    <x v="733"/>
    <x v="756"/>
  </r>
  <r>
    <x v="747"/>
    <x v="454"/>
    <x v="3"/>
    <x v="293"/>
    <x v="222"/>
    <x v="677"/>
    <x v="2"/>
    <x v="76"/>
    <x v="5"/>
    <x v="582"/>
    <x v="1"/>
    <x v="0"/>
    <x v="598"/>
    <x v="689"/>
    <x v="594"/>
    <x v="0"/>
    <x v="594"/>
    <x v="594"/>
    <x v="0"/>
    <x v="594"/>
    <x v="605"/>
    <x v="734"/>
    <x v="757"/>
  </r>
  <r>
    <x v="748"/>
    <x v="455"/>
    <x v="0"/>
    <x v="23"/>
    <x v="22"/>
    <x v="678"/>
    <x v="0"/>
    <x v="26"/>
    <x v="1"/>
    <x v="583"/>
    <x v="1"/>
    <x v="0"/>
    <x v="599"/>
    <x v="690"/>
    <x v="595"/>
    <x v="0"/>
    <x v="595"/>
    <x v="595"/>
    <x v="0"/>
    <x v="595"/>
    <x v="606"/>
    <x v="735"/>
    <x v="758"/>
  </r>
  <r>
    <x v="749"/>
    <x v="203"/>
    <x v="1"/>
    <x v="168"/>
    <x v="136"/>
    <x v="679"/>
    <x v="0"/>
    <x v="43"/>
    <x v="0"/>
    <x v="584"/>
    <x v="0"/>
    <x v="0"/>
    <x v="600"/>
    <x v="691"/>
    <x v="596"/>
    <x v="0"/>
    <x v="596"/>
    <x v="596"/>
    <x v="0"/>
    <x v="596"/>
    <x v="607"/>
    <x v="736"/>
    <x v="759"/>
  </r>
  <r>
    <x v="750"/>
    <x v="456"/>
    <x v="0"/>
    <x v="202"/>
    <x v="223"/>
    <x v="680"/>
    <x v="0"/>
    <x v="31"/>
    <x v="11"/>
    <x v="585"/>
    <x v="1"/>
    <x v="0"/>
    <x v="601"/>
    <x v="692"/>
    <x v="597"/>
    <x v="0"/>
    <x v="597"/>
    <x v="597"/>
    <x v="0"/>
    <x v="597"/>
    <x v="608"/>
    <x v="737"/>
    <x v="760"/>
  </r>
  <r>
    <x v="751"/>
    <x v="65"/>
    <x v="0"/>
    <x v="21"/>
    <x v="6"/>
    <x v="681"/>
    <x v="1"/>
    <x v="0"/>
    <x v="3"/>
    <x v="586"/>
    <x v="0"/>
    <x v="0"/>
    <x v="602"/>
    <x v="693"/>
    <x v="598"/>
    <x v="0"/>
    <x v="598"/>
    <x v="598"/>
    <x v="0"/>
    <x v="598"/>
    <x v="609"/>
    <x v="738"/>
    <x v="761"/>
  </r>
  <r>
    <x v="752"/>
    <x v="457"/>
    <x v="0"/>
    <x v="294"/>
    <x v="224"/>
    <x v="682"/>
    <x v="0"/>
    <x v="19"/>
    <x v="0"/>
    <x v="587"/>
    <x v="1"/>
    <x v="0"/>
    <x v="603"/>
    <x v="694"/>
    <x v="599"/>
    <x v="0"/>
    <x v="599"/>
    <x v="599"/>
    <x v="0"/>
    <x v="599"/>
    <x v="610"/>
    <x v="739"/>
    <x v="762"/>
  </r>
  <r>
    <x v="753"/>
    <x v="458"/>
    <x v="1"/>
    <x v="12"/>
    <x v="102"/>
    <x v="683"/>
    <x v="0"/>
    <x v="6"/>
    <x v="0"/>
    <x v="588"/>
    <x v="0"/>
    <x v="0"/>
    <x v="604"/>
    <x v="695"/>
    <x v="600"/>
    <x v="0"/>
    <x v="600"/>
    <x v="600"/>
    <x v="0"/>
    <x v="600"/>
    <x v="611"/>
    <x v="740"/>
    <x v="763"/>
  </r>
  <r>
    <x v="754"/>
    <x v="459"/>
    <x v="0"/>
    <x v="295"/>
    <x v="6"/>
    <x v="684"/>
    <x v="1"/>
    <x v="21"/>
    <x v="5"/>
    <x v="589"/>
    <x v="1"/>
    <x v="0"/>
    <x v="605"/>
    <x v="696"/>
    <x v="601"/>
    <x v="0"/>
    <x v="601"/>
    <x v="601"/>
    <x v="0"/>
    <x v="601"/>
    <x v="612"/>
    <x v="741"/>
    <x v="764"/>
  </r>
  <r>
    <x v="755"/>
    <x v="460"/>
    <x v="0"/>
    <x v="12"/>
    <x v="225"/>
    <x v="685"/>
    <x v="1"/>
    <x v="47"/>
    <x v="3"/>
    <x v="590"/>
    <x v="1"/>
    <x v="0"/>
    <x v="606"/>
    <x v="697"/>
    <x v="602"/>
    <x v="0"/>
    <x v="602"/>
    <x v="602"/>
    <x v="0"/>
    <x v="602"/>
    <x v="613"/>
    <x v="742"/>
    <x v="765"/>
  </r>
  <r>
    <x v="756"/>
    <x v="370"/>
    <x v="1"/>
    <x v="296"/>
    <x v="226"/>
    <x v="686"/>
    <x v="0"/>
    <x v="73"/>
    <x v="5"/>
    <x v="591"/>
    <x v="1"/>
    <x v="0"/>
    <x v="607"/>
    <x v="698"/>
    <x v="603"/>
    <x v="0"/>
    <x v="603"/>
    <x v="603"/>
    <x v="0"/>
    <x v="603"/>
    <x v="614"/>
    <x v="743"/>
    <x v="766"/>
  </r>
  <r>
    <x v="757"/>
    <x v="461"/>
    <x v="1"/>
    <x v="297"/>
    <x v="187"/>
    <x v="687"/>
    <x v="1"/>
    <x v="26"/>
    <x v="2"/>
    <x v="592"/>
    <x v="1"/>
    <x v="0"/>
    <x v="608"/>
    <x v="699"/>
    <x v="604"/>
    <x v="0"/>
    <x v="604"/>
    <x v="604"/>
    <x v="0"/>
    <x v="604"/>
    <x v="615"/>
    <x v="744"/>
    <x v="767"/>
  </r>
  <r>
    <x v="758"/>
    <x v="462"/>
    <x v="1"/>
    <x v="1"/>
    <x v="6"/>
    <x v="688"/>
    <x v="1"/>
    <x v="13"/>
    <x v="9"/>
    <x v="593"/>
    <x v="0"/>
    <x v="0"/>
    <x v="609"/>
    <x v="700"/>
    <x v="605"/>
    <x v="0"/>
    <x v="605"/>
    <x v="605"/>
    <x v="0"/>
    <x v="605"/>
    <x v="616"/>
    <x v="745"/>
    <x v="768"/>
  </r>
  <r>
    <x v="759"/>
    <x v="463"/>
    <x v="0"/>
    <x v="4"/>
    <x v="8"/>
    <x v="689"/>
    <x v="0"/>
    <x v="5"/>
    <x v="12"/>
    <x v="594"/>
    <x v="0"/>
    <x v="0"/>
    <x v="610"/>
    <x v="701"/>
    <x v="606"/>
    <x v="0"/>
    <x v="606"/>
    <x v="606"/>
    <x v="0"/>
    <x v="606"/>
    <x v="617"/>
    <x v="746"/>
    <x v="769"/>
  </r>
  <r>
    <x v="760"/>
    <x v="439"/>
    <x v="0"/>
    <x v="298"/>
    <x v="38"/>
    <x v="690"/>
    <x v="0"/>
    <x v="12"/>
    <x v="3"/>
    <x v="595"/>
    <x v="0"/>
    <x v="0"/>
    <x v="611"/>
    <x v="702"/>
    <x v="607"/>
    <x v="0"/>
    <x v="607"/>
    <x v="607"/>
    <x v="0"/>
    <x v="607"/>
    <x v="618"/>
    <x v="747"/>
    <x v="770"/>
  </r>
  <r>
    <x v="761"/>
    <x v="464"/>
    <x v="0"/>
    <x v="299"/>
    <x v="227"/>
    <x v="691"/>
    <x v="0"/>
    <x v="16"/>
    <x v="3"/>
    <x v="596"/>
    <x v="1"/>
    <x v="0"/>
    <x v="612"/>
    <x v="703"/>
    <x v="608"/>
    <x v="0"/>
    <x v="608"/>
    <x v="608"/>
    <x v="0"/>
    <x v="608"/>
    <x v="619"/>
    <x v="748"/>
    <x v="771"/>
  </r>
  <r>
    <x v="762"/>
    <x v="401"/>
    <x v="0"/>
    <x v="61"/>
    <x v="38"/>
    <x v="692"/>
    <x v="0"/>
    <x v="1"/>
    <x v="1"/>
    <x v="597"/>
    <x v="1"/>
    <x v="0"/>
    <x v="613"/>
    <x v="704"/>
    <x v="609"/>
    <x v="0"/>
    <x v="609"/>
    <x v="609"/>
    <x v="0"/>
    <x v="609"/>
    <x v="620"/>
    <x v="749"/>
    <x v="772"/>
  </r>
  <r>
    <x v="763"/>
    <x v="465"/>
    <x v="0"/>
    <x v="300"/>
    <x v="4"/>
    <x v="693"/>
    <x v="1"/>
    <x v="75"/>
    <x v="3"/>
    <x v="598"/>
    <x v="1"/>
    <x v="0"/>
    <x v="614"/>
    <x v="705"/>
    <x v="610"/>
    <x v="0"/>
    <x v="610"/>
    <x v="610"/>
    <x v="0"/>
    <x v="610"/>
    <x v="621"/>
    <x v="750"/>
    <x v="773"/>
  </r>
  <r>
    <x v="764"/>
    <x v="466"/>
    <x v="0"/>
    <x v="54"/>
    <x v="3"/>
    <x v="694"/>
    <x v="0"/>
    <x v="33"/>
    <x v="1"/>
    <x v="599"/>
    <x v="0"/>
    <x v="0"/>
    <x v="615"/>
    <x v="706"/>
    <x v="611"/>
    <x v="0"/>
    <x v="611"/>
    <x v="611"/>
    <x v="0"/>
    <x v="611"/>
    <x v="622"/>
    <x v="751"/>
    <x v="774"/>
  </r>
  <r>
    <x v="765"/>
    <x v="467"/>
    <x v="1"/>
    <x v="8"/>
    <x v="228"/>
    <x v="695"/>
    <x v="1"/>
    <x v="23"/>
    <x v="11"/>
    <x v="600"/>
    <x v="1"/>
    <x v="0"/>
    <x v="616"/>
    <x v="707"/>
    <x v="612"/>
    <x v="0"/>
    <x v="612"/>
    <x v="612"/>
    <x v="0"/>
    <x v="612"/>
    <x v="623"/>
    <x v="752"/>
    <x v="775"/>
  </r>
  <r>
    <x v="766"/>
    <x v="468"/>
    <x v="0"/>
    <x v="125"/>
    <x v="38"/>
    <x v="696"/>
    <x v="0"/>
    <x v="11"/>
    <x v="4"/>
    <x v="601"/>
    <x v="0"/>
    <x v="0"/>
    <x v="617"/>
    <x v="708"/>
    <x v="613"/>
    <x v="0"/>
    <x v="613"/>
    <x v="613"/>
    <x v="0"/>
    <x v="613"/>
    <x v="624"/>
    <x v="753"/>
    <x v="776"/>
  </r>
  <r>
    <x v="767"/>
    <x v="443"/>
    <x v="3"/>
    <x v="301"/>
    <x v="229"/>
    <x v="697"/>
    <x v="2"/>
    <x v="84"/>
    <x v="0"/>
    <x v="602"/>
    <x v="1"/>
    <x v="0"/>
    <x v="618"/>
    <x v="709"/>
    <x v="614"/>
    <x v="0"/>
    <x v="614"/>
    <x v="614"/>
    <x v="0"/>
    <x v="614"/>
    <x v="625"/>
    <x v="754"/>
    <x v="777"/>
  </r>
  <r>
    <x v="768"/>
    <x v="469"/>
    <x v="3"/>
    <x v="218"/>
    <x v="229"/>
    <x v="698"/>
    <x v="2"/>
    <x v="26"/>
    <x v="3"/>
    <x v="603"/>
    <x v="1"/>
    <x v="0"/>
    <x v="619"/>
    <x v="710"/>
    <x v="615"/>
    <x v="0"/>
    <x v="615"/>
    <x v="615"/>
    <x v="0"/>
    <x v="615"/>
    <x v="626"/>
    <x v="755"/>
    <x v="778"/>
  </r>
  <r>
    <x v="769"/>
    <x v="470"/>
    <x v="0"/>
    <x v="302"/>
    <x v="224"/>
    <x v="699"/>
    <x v="0"/>
    <x v="31"/>
    <x v="13"/>
    <x v="604"/>
    <x v="1"/>
    <x v="1"/>
    <x v="620"/>
    <x v="711"/>
    <x v="616"/>
    <x v="0"/>
    <x v="616"/>
    <x v="616"/>
    <x v="0"/>
    <x v="616"/>
    <x v="627"/>
    <x v="756"/>
    <x v="779"/>
  </r>
  <r>
    <x v="770"/>
    <x v="471"/>
    <x v="4"/>
    <x v="24"/>
    <x v="208"/>
    <x v="700"/>
    <x v="2"/>
    <x v="26"/>
    <x v="4"/>
    <x v="605"/>
    <x v="1"/>
    <x v="0"/>
    <x v="621"/>
    <x v="712"/>
    <x v="617"/>
    <x v="0"/>
    <x v="617"/>
    <x v="617"/>
    <x v="0"/>
    <x v="617"/>
    <x v="628"/>
    <x v="757"/>
    <x v="780"/>
  </r>
  <r>
    <x v="771"/>
    <x v="472"/>
    <x v="0"/>
    <x v="4"/>
    <x v="47"/>
    <x v="701"/>
    <x v="1"/>
    <x v="54"/>
    <x v="1"/>
    <x v="606"/>
    <x v="1"/>
    <x v="0"/>
    <x v="622"/>
    <x v="713"/>
    <x v="618"/>
    <x v="0"/>
    <x v="618"/>
    <x v="618"/>
    <x v="0"/>
    <x v="618"/>
    <x v="629"/>
    <x v="758"/>
    <x v="781"/>
  </r>
  <r>
    <x v="772"/>
    <x v="473"/>
    <x v="0"/>
    <x v="303"/>
    <x v="230"/>
    <x v="702"/>
    <x v="0"/>
    <x v="72"/>
    <x v="0"/>
    <x v="607"/>
    <x v="0"/>
    <x v="0"/>
    <x v="623"/>
    <x v="714"/>
    <x v="619"/>
    <x v="0"/>
    <x v="619"/>
    <x v="619"/>
    <x v="0"/>
    <x v="619"/>
    <x v="630"/>
    <x v="759"/>
    <x v="782"/>
  </r>
  <r>
    <x v="773"/>
    <x v="474"/>
    <x v="3"/>
    <x v="304"/>
    <x v="231"/>
    <x v="703"/>
    <x v="1"/>
    <x v="59"/>
    <x v="4"/>
    <x v="608"/>
    <x v="1"/>
    <x v="0"/>
    <x v="624"/>
    <x v="715"/>
    <x v="620"/>
    <x v="0"/>
    <x v="620"/>
    <x v="620"/>
    <x v="0"/>
    <x v="620"/>
    <x v="631"/>
    <x v="760"/>
    <x v="783"/>
  </r>
  <r>
    <x v="774"/>
    <x v="316"/>
    <x v="1"/>
    <x v="44"/>
    <x v="186"/>
    <x v="704"/>
    <x v="0"/>
    <x v="34"/>
    <x v="7"/>
    <x v="609"/>
    <x v="0"/>
    <x v="0"/>
    <x v="625"/>
    <x v="716"/>
    <x v="621"/>
    <x v="0"/>
    <x v="621"/>
    <x v="621"/>
    <x v="0"/>
    <x v="621"/>
    <x v="632"/>
    <x v="761"/>
    <x v="784"/>
  </r>
  <r>
    <x v="775"/>
    <x v="328"/>
    <x v="1"/>
    <x v="7"/>
    <x v="49"/>
    <x v="705"/>
    <x v="0"/>
    <x v="33"/>
    <x v="2"/>
    <x v="545"/>
    <x v="0"/>
    <x v="0"/>
    <x v="626"/>
    <x v="717"/>
    <x v="622"/>
    <x v="0"/>
    <x v="622"/>
    <x v="622"/>
    <x v="0"/>
    <x v="622"/>
    <x v="633"/>
    <x v="762"/>
    <x v="785"/>
  </r>
  <r>
    <x v="776"/>
    <x v="475"/>
    <x v="0"/>
    <x v="1"/>
    <x v="6"/>
    <x v="706"/>
    <x v="1"/>
    <x v="13"/>
    <x v="4"/>
    <x v="610"/>
    <x v="0"/>
    <x v="0"/>
    <x v="627"/>
    <x v="718"/>
    <x v="623"/>
    <x v="0"/>
    <x v="623"/>
    <x v="623"/>
    <x v="0"/>
    <x v="623"/>
    <x v="634"/>
    <x v="763"/>
    <x v="786"/>
  </r>
  <r>
    <x v="777"/>
    <x v="221"/>
    <x v="1"/>
    <x v="209"/>
    <x v="143"/>
    <x v="707"/>
    <x v="0"/>
    <x v="30"/>
    <x v="3"/>
    <x v="611"/>
    <x v="0"/>
    <x v="0"/>
    <x v="628"/>
    <x v="719"/>
    <x v="624"/>
    <x v="0"/>
    <x v="624"/>
    <x v="624"/>
    <x v="0"/>
    <x v="624"/>
    <x v="635"/>
    <x v="764"/>
    <x v="787"/>
  </r>
  <r>
    <x v="778"/>
    <x v="476"/>
    <x v="0"/>
    <x v="1"/>
    <x v="8"/>
    <x v="708"/>
    <x v="0"/>
    <x v="27"/>
    <x v="0"/>
    <x v="612"/>
    <x v="0"/>
    <x v="0"/>
    <x v="629"/>
    <x v="720"/>
    <x v="625"/>
    <x v="0"/>
    <x v="625"/>
    <x v="625"/>
    <x v="0"/>
    <x v="625"/>
    <x v="636"/>
    <x v="765"/>
    <x v="788"/>
  </r>
  <r>
    <x v="779"/>
    <x v="405"/>
    <x v="1"/>
    <x v="305"/>
    <x v="135"/>
    <x v="709"/>
    <x v="0"/>
    <x v="61"/>
    <x v="6"/>
    <x v="613"/>
    <x v="1"/>
    <x v="1"/>
    <x v="630"/>
    <x v="721"/>
    <x v="626"/>
    <x v="0"/>
    <x v="626"/>
    <x v="626"/>
    <x v="0"/>
    <x v="626"/>
    <x v="637"/>
    <x v="766"/>
    <x v="789"/>
  </r>
  <r>
    <x v="780"/>
    <x v="264"/>
    <x v="1"/>
    <x v="209"/>
    <x v="129"/>
    <x v="710"/>
    <x v="0"/>
    <x v="43"/>
    <x v="1"/>
    <x v="614"/>
    <x v="0"/>
    <x v="0"/>
    <x v="631"/>
    <x v="722"/>
    <x v="627"/>
    <x v="0"/>
    <x v="627"/>
    <x v="627"/>
    <x v="0"/>
    <x v="627"/>
    <x v="638"/>
    <x v="767"/>
    <x v="790"/>
  </r>
  <r>
    <x v="781"/>
    <x v="477"/>
    <x v="0"/>
    <x v="306"/>
    <x v="232"/>
    <x v="711"/>
    <x v="0"/>
    <x v="8"/>
    <x v="6"/>
    <x v="615"/>
    <x v="0"/>
    <x v="1"/>
    <x v="632"/>
    <x v="723"/>
    <x v="628"/>
    <x v="0"/>
    <x v="628"/>
    <x v="628"/>
    <x v="0"/>
    <x v="628"/>
    <x v="639"/>
    <x v="768"/>
    <x v="791"/>
  </r>
  <r>
    <x v="782"/>
    <x v="328"/>
    <x v="1"/>
    <x v="59"/>
    <x v="143"/>
    <x v="712"/>
    <x v="0"/>
    <x v="62"/>
    <x v="12"/>
    <x v="616"/>
    <x v="0"/>
    <x v="0"/>
    <x v="633"/>
    <x v="542"/>
    <x v="629"/>
    <x v="0"/>
    <x v="629"/>
    <x v="629"/>
    <x v="0"/>
    <x v="629"/>
    <x v="640"/>
    <x v="769"/>
    <x v="792"/>
  </r>
  <r>
    <x v="783"/>
    <x v="368"/>
    <x v="3"/>
    <x v="253"/>
    <x v="190"/>
    <x v="713"/>
    <x v="2"/>
    <x v="87"/>
    <x v="6"/>
    <x v="617"/>
    <x v="1"/>
    <x v="1"/>
    <x v="634"/>
    <x v="724"/>
    <x v="630"/>
    <x v="0"/>
    <x v="630"/>
    <x v="630"/>
    <x v="0"/>
    <x v="630"/>
    <x v="641"/>
    <x v="770"/>
    <x v="793"/>
  </r>
  <r>
    <x v="784"/>
    <x v="184"/>
    <x v="0"/>
    <x v="46"/>
    <x v="8"/>
    <x v="714"/>
    <x v="0"/>
    <x v="51"/>
    <x v="8"/>
    <x v="618"/>
    <x v="0"/>
    <x v="2"/>
    <x v="635"/>
    <x v="725"/>
    <x v="631"/>
    <x v="0"/>
    <x v="631"/>
    <x v="631"/>
    <x v="0"/>
    <x v="631"/>
    <x v="642"/>
    <x v="771"/>
    <x v="794"/>
  </r>
  <r>
    <x v="785"/>
    <x v="478"/>
    <x v="0"/>
    <x v="307"/>
    <x v="6"/>
    <x v="715"/>
    <x v="1"/>
    <x v="6"/>
    <x v="3"/>
    <x v="619"/>
    <x v="0"/>
    <x v="0"/>
    <x v="636"/>
    <x v="726"/>
    <x v="632"/>
    <x v="0"/>
    <x v="632"/>
    <x v="632"/>
    <x v="0"/>
    <x v="632"/>
    <x v="643"/>
    <x v="772"/>
    <x v="795"/>
  </r>
  <r>
    <x v="786"/>
    <x v="479"/>
    <x v="1"/>
    <x v="168"/>
    <x v="233"/>
    <x v="716"/>
    <x v="0"/>
    <x v="48"/>
    <x v="11"/>
    <x v="620"/>
    <x v="0"/>
    <x v="0"/>
    <x v="637"/>
    <x v="727"/>
    <x v="633"/>
    <x v="0"/>
    <x v="633"/>
    <x v="633"/>
    <x v="0"/>
    <x v="633"/>
    <x v="644"/>
    <x v="773"/>
    <x v="796"/>
  </r>
  <r>
    <x v="787"/>
    <x v="480"/>
    <x v="0"/>
    <x v="183"/>
    <x v="234"/>
    <x v="717"/>
    <x v="0"/>
    <x v="86"/>
    <x v="12"/>
    <x v="621"/>
    <x v="1"/>
    <x v="0"/>
    <x v="638"/>
    <x v="728"/>
    <x v="634"/>
    <x v="0"/>
    <x v="634"/>
    <x v="634"/>
    <x v="0"/>
    <x v="634"/>
    <x v="645"/>
    <x v="774"/>
    <x v="797"/>
  </r>
  <r>
    <x v="788"/>
    <x v="481"/>
    <x v="0"/>
    <x v="25"/>
    <x v="135"/>
    <x v="718"/>
    <x v="0"/>
    <x v="8"/>
    <x v="3"/>
    <x v="622"/>
    <x v="0"/>
    <x v="0"/>
    <x v="639"/>
    <x v="729"/>
    <x v="635"/>
    <x v="0"/>
    <x v="635"/>
    <x v="635"/>
    <x v="0"/>
    <x v="635"/>
    <x v="646"/>
    <x v="775"/>
    <x v="798"/>
  </r>
  <r>
    <x v="789"/>
    <x v="482"/>
    <x v="0"/>
    <x v="8"/>
    <x v="235"/>
    <x v="719"/>
    <x v="0"/>
    <x v="20"/>
    <x v="6"/>
    <x v="623"/>
    <x v="0"/>
    <x v="1"/>
    <x v="640"/>
    <x v="730"/>
    <x v="636"/>
    <x v="0"/>
    <x v="636"/>
    <x v="636"/>
    <x v="0"/>
    <x v="636"/>
    <x v="647"/>
    <x v="776"/>
    <x v="799"/>
  </r>
  <r>
    <x v="790"/>
    <x v="483"/>
    <x v="0"/>
    <x v="308"/>
    <x v="106"/>
    <x v="720"/>
    <x v="0"/>
    <x v="77"/>
    <x v="5"/>
    <x v="624"/>
    <x v="1"/>
    <x v="0"/>
    <x v="641"/>
    <x v="731"/>
    <x v="637"/>
    <x v="0"/>
    <x v="637"/>
    <x v="637"/>
    <x v="0"/>
    <x v="637"/>
    <x v="648"/>
    <x v="777"/>
    <x v="800"/>
  </r>
  <r>
    <x v="791"/>
    <x v="429"/>
    <x v="0"/>
    <x v="309"/>
    <x v="236"/>
    <x v="721"/>
    <x v="0"/>
    <x v="46"/>
    <x v="3"/>
    <x v="625"/>
    <x v="0"/>
    <x v="0"/>
    <x v="642"/>
    <x v="732"/>
    <x v="638"/>
    <x v="0"/>
    <x v="638"/>
    <x v="638"/>
    <x v="0"/>
    <x v="638"/>
    <x v="649"/>
    <x v="778"/>
    <x v="801"/>
  </r>
  <r>
    <x v="792"/>
    <x v="410"/>
    <x v="3"/>
    <x v="293"/>
    <x v="201"/>
    <x v="722"/>
    <x v="2"/>
    <x v="79"/>
    <x v="4"/>
    <x v="626"/>
    <x v="1"/>
    <x v="0"/>
    <x v="643"/>
    <x v="733"/>
    <x v="639"/>
    <x v="0"/>
    <x v="639"/>
    <x v="639"/>
    <x v="0"/>
    <x v="639"/>
    <x v="650"/>
    <x v="779"/>
    <x v="802"/>
  </r>
  <r>
    <x v="793"/>
    <x v="484"/>
    <x v="1"/>
    <x v="44"/>
    <x v="237"/>
    <x v="723"/>
    <x v="0"/>
    <x v="1"/>
    <x v="9"/>
    <x v="627"/>
    <x v="1"/>
    <x v="0"/>
    <x v="644"/>
    <x v="734"/>
    <x v="640"/>
    <x v="0"/>
    <x v="640"/>
    <x v="640"/>
    <x v="0"/>
    <x v="640"/>
    <x v="651"/>
    <x v="780"/>
    <x v="803"/>
  </r>
  <r>
    <x v="794"/>
    <x v="485"/>
    <x v="0"/>
    <x v="23"/>
    <x v="8"/>
    <x v="724"/>
    <x v="0"/>
    <x v="54"/>
    <x v="1"/>
    <x v="628"/>
    <x v="1"/>
    <x v="0"/>
    <x v="645"/>
    <x v="735"/>
    <x v="641"/>
    <x v="0"/>
    <x v="641"/>
    <x v="641"/>
    <x v="0"/>
    <x v="641"/>
    <x v="652"/>
    <x v="781"/>
    <x v="804"/>
  </r>
  <r>
    <x v="795"/>
    <x v="486"/>
    <x v="0"/>
    <x v="285"/>
    <x v="12"/>
    <x v="725"/>
    <x v="0"/>
    <x v="3"/>
    <x v="6"/>
    <x v="629"/>
    <x v="0"/>
    <x v="1"/>
    <x v="646"/>
    <x v="736"/>
    <x v="642"/>
    <x v="0"/>
    <x v="642"/>
    <x v="642"/>
    <x v="0"/>
    <x v="642"/>
    <x v="653"/>
    <x v="782"/>
    <x v="805"/>
  </r>
  <r>
    <x v="796"/>
    <x v="407"/>
    <x v="1"/>
    <x v="72"/>
    <x v="46"/>
    <x v="726"/>
    <x v="0"/>
    <x v="11"/>
    <x v="0"/>
    <x v="630"/>
    <x v="0"/>
    <x v="0"/>
    <x v="647"/>
    <x v="737"/>
    <x v="643"/>
    <x v="0"/>
    <x v="643"/>
    <x v="643"/>
    <x v="0"/>
    <x v="643"/>
    <x v="654"/>
    <x v="783"/>
    <x v="806"/>
  </r>
  <r>
    <x v="797"/>
    <x v="487"/>
    <x v="0"/>
    <x v="125"/>
    <x v="79"/>
    <x v="727"/>
    <x v="0"/>
    <x v="38"/>
    <x v="4"/>
    <x v="631"/>
    <x v="0"/>
    <x v="0"/>
    <x v="648"/>
    <x v="738"/>
    <x v="644"/>
    <x v="0"/>
    <x v="644"/>
    <x v="644"/>
    <x v="0"/>
    <x v="644"/>
    <x v="655"/>
    <x v="784"/>
    <x v="807"/>
  </r>
  <r>
    <x v="798"/>
    <x v="488"/>
    <x v="0"/>
    <x v="237"/>
    <x v="238"/>
    <x v="728"/>
    <x v="0"/>
    <x v="73"/>
    <x v="13"/>
    <x v="632"/>
    <x v="1"/>
    <x v="1"/>
    <x v="649"/>
    <x v="739"/>
    <x v="645"/>
    <x v="0"/>
    <x v="645"/>
    <x v="645"/>
    <x v="0"/>
    <x v="645"/>
    <x v="656"/>
    <x v="785"/>
    <x v="808"/>
  </r>
  <r>
    <x v="799"/>
    <x v="489"/>
    <x v="4"/>
    <x v="310"/>
    <x v="239"/>
    <x v="729"/>
    <x v="1"/>
    <x v="26"/>
    <x v="6"/>
    <x v="633"/>
    <x v="1"/>
    <x v="1"/>
    <x v="650"/>
    <x v="740"/>
    <x v="646"/>
    <x v="0"/>
    <x v="646"/>
    <x v="646"/>
    <x v="0"/>
    <x v="646"/>
    <x v="657"/>
    <x v="786"/>
    <x v="809"/>
  </r>
  <r>
    <x v="800"/>
    <x v="490"/>
    <x v="0"/>
    <x v="176"/>
    <x v="38"/>
    <x v="730"/>
    <x v="0"/>
    <x v="7"/>
    <x v="3"/>
    <x v="634"/>
    <x v="1"/>
    <x v="0"/>
    <x v="651"/>
    <x v="741"/>
    <x v="647"/>
    <x v="0"/>
    <x v="647"/>
    <x v="647"/>
    <x v="0"/>
    <x v="647"/>
    <x v="658"/>
    <x v="787"/>
    <x v="810"/>
  </r>
  <r>
    <x v="801"/>
    <x v="491"/>
    <x v="0"/>
    <x v="7"/>
    <x v="49"/>
    <x v="731"/>
    <x v="0"/>
    <x v="33"/>
    <x v="6"/>
    <x v="635"/>
    <x v="0"/>
    <x v="1"/>
    <x v="652"/>
    <x v="742"/>
    <x v="648"/>
    <x v="0"/>
    <x v="648"/>
    <x v="648"/>
    <x v="0"/>
    <x v="648"/>
    <x v="659"/>
    <x v="788"/>
    <x v="811"/>
  </r>
  <r>
    <x v="802"/>
    <x v="492"/>
    <x v="1"/>
    <x v="29"/>
    <x v="240"/>
    <x v="732"/>
    <x v="0"/>
    <x v="60"/>
    <x v="12"/>
    <x v="636"/>
    <x v="0"/>
    <x v="0"/>
    <x v="653"/>
    <x v="743"/>
    <x v="649"/>
    <x v="0"/>
    <x v="649"/>
    <x v="649"/>
    <x v="0"/>
    <x v="649"/>
    <x v="660"/>
    <x v="789"/>
    <x v="812"/>
  </r>
  <r>
    <x v="803"/>
    <x v="431"/>
    <x v="0"/>
    <x v="311"/>
    <x v="241"/>
    <x v="733"/>
    <x v="0"/>
    <x v="48"/>
    <x v="5"/>
    <x v="637"/>
    <x v="0"/>
    <x v="0"/>
    <x v="654"/>
    <x v="744"/>
    <x v="650"/>
    <x v="0"/>
    <x v="650"/>
    <x v="650"/>
    <x v="0"/>
    <x v="650"/>
    <x v="661"/>
    <x v="790"/>
    <x v="813"/>
  </r>
  <r>
    <x v="804"/>
    <x v="333"/>
    <x v="3"/>
    <x v="297"/>
    <x v="187"/>
    <x v="734"/>
    <x v="1"/>
    <x v="26"/>
    <x v="0"/>
    <x v="638"/>
    <x v="1"/>
    <x v="0"/>
    <x v="655"/>
    <x v="745"/>
    <x v="651"/>
    <x v="0"/>
    <x v="651"/>
    <x v="651"/>
    <x v="0"/>
    <x v="651"/>
    <x v="662"/>
    <x v="791"/>
    <x v="814"/>
  </r>
  <r>
    <x v="805"/>
    <x v="333"/>
    <x v="4"/>
    <x v="293"/>
    <x v="201"/>
    <x v="735"/>
    <x v="2"/>
    <x v="79"/>
    <x v="5"/>
    <x v="639"/>
    <x v="1"/>
    <x v="0"/>
    <x v="656"/>
    <x v="746"/>
    <x v="652"/>
    <x v="0"/>
    <x v="652"/>
    <x v="652"/>
    <x v="0"/>
    <x v="652"/>
    <x v="663"/>
    <x v="792"/>
    <x v="815"/>
  </r>
  <r>
    <x v="806"/>
    <x v="493"/>
    <x v="1"/>
    <x v="312"/>
    <x v="143"/>
    <x v="736"/>
    <x v="0"/>
    <x v="46"/>
    <x v="0"/>
    <x v="640"/>
    <x v="0"/>
    <x v="0"/>
    <x v="657"/>
    <x v="747"/>
    <x v="653"/>
    <x v="0"/>
    <x v="653"/>
    <x v="653"/>
    <x v="0"/>
    <x v="653"/>
    <x v="664"/>
    <x v="793"/>
    <x v="816"/>
  </r>
  <r>
    <x v="807"/>
    <x v="494"/>
    <x v="0"/>
    <x v="268"/>
    <x v="171"/>
    <x v="737"/>
    <x v="0"/>
    <x v="23"/>
    <x v="6"/>
    <x v="641"/>
    <x v="1"/>
    <x v="1"/>
    <x v="658"/>
    <x v="748"/>
    <x v="654"/>
    <x v="0"/>
    <x v="654"/>
    <x v="654"/>
    <x v="0"/>
    <x v="654"/>
    <x v="665"/>
    <x v="794"/>
    <x v="817"/>
  </r>
  <r>
    <x v="808"/>
    <x v="495"/>
    <x v="1"/>
    <x v="25"/>
    <x v="77"/>
    <x v="738"/>
    <x v="0"/>
    <x v="23"/>
    <x v="11"/>
    <x v="642"/>
    <x v="1"/>
    <x v="0"/>
    <x v="659"/>
    <x v="749"/>
    <x v="655"/>
    <x v="0"/>
    <x v="655"/>
    <x v="655"/>
    <x v="0"/>
    <x v="655"/>
    <x v="666"/>
    <x v="795"/>
    <x v="818"/>
  </r>
  <r>
    <x v="809"/>
    <x v="66"/>
    <x v="0"/>
    <x v="12"/>
    <x v="8"/>
    <x v="739"/>
    <x v="0"/>
    <x v="6"/>
    <x v="2"/>
    <x v="643"/>
    <x v="0"/>
    <x v="0"/>
    <x v="660"/>
    <x v="750"/>
    <x v="656"/>
    <x v="0"/>
    <x v="656"/>
    <x v="656"/>
    <x v="0"/>
    <x v="656"/>
    <x v="667"/>
    <x v="796"/>
    <x v="819"/>
  </r>
  <r>
    <x v="810"/>
    <x v="496"/>
    <x v="1"/>
    <x v="313"/>
    <x v="79"/>
    <x v="740"/>
    <x v="0"/>
    <x v="0"/>
    <x v="1"/>
    <x v="377"/>
    <x v="0"/>
    <x v="0"/>
    <x v="387"/>
    <x v="751"/>
    <x v="381"/>
    <x v="0"/>
    <x v="381"/>
    <x v="381"/>
    <x v="0"/>
    <x v="381"/>
    <x v="392"/>
    <x v="797"/>
    <x v="820"/>
  </r>
  <r>
    <x v="811"/>
    <x v="497"/>
    <x v="1"/>
    <x v="314"/>
    <x v="145"/>
    <x v="741"/>
    <x v="0"/>
    <x v="16"/>
    <x v="3"/>
    <x v="644"/>
    <x v="1"/>
    <x v="0"/>
    <x v="661"/>
    <x v="752"/>
    <x v="657"/>
    <x v="0"/>
    <x v="657"/>
    <x v="657"/>
    <x v="0"/>
    <x v="657"/>
    <x v="668"/>
    <x v="798"/>
    <x v="821"/>
  </r>
  <r>
    <x v="812"/>
    <x v="498"/>
    <x v="1"/>
    <x v="315"/>
    <x v="242"/>
    <x v="742"/>
    <x v="1"/>
    <x v="21"/>
    <x v="5"/>
    <x v="645"/>
    <x v="1"/>
    <x v="0"/>
    <x v="662"/>
    <x v="753"/>
    <x v="658"/>
    <x v="0"/>
    <x v="658"/>
    <x v="658"/>
    <x v="0"/>
    <x v="658"/>
    <x v="669"/>
    <x v="799"/>
    <x v="822"/>
  </r>
  <r>
    <x v="813"/>
    <x v="499"/>
    <x v="4"/>
    <x v="316"/>
    <x v="243"/>
    <x v="743"/>
    <x v="1"/>
    <x v="14"/>
    <x v="5"/>
    <x v="646"/>
    <x v="1"/>
    <x v="0"/>
    <x v="663"/>
    <x v="754"/>
    <x v="659"/>
    <x v="0"/>
    <x v="659"/>
    <x v="659"/>
    <x v="0"/>
    <x v="659"/>
    <x v="670"/>
    <x v="800"/>
    <x v="823"/>
  </r>
  <r>
    <x v="814"/>
    <x v="500"/>
    <x v="0"/>
    <x v="118"/>
    <x v="244"/>
    <x v="744"/>
    <x v="0"/>
    <x v="10"/>
    <x v="5"/>
    <x v="647"/>
    <x v="0"/>
    <x v="0"/>
    <x v="664"/>
    <x v="755"/>
    <x v="660"/>
    <x v="0"/>
    <x v="660"/>
    <x v="660"/>
    <x v="0"/>
    <x v="660"/>
    <x v="671"/>
    <x v="801"/>
    <x v="824"/>
  </r>
  <r>
    <x v="815"/>
    <x v="465"/>
    <x v="0"/>
    <x v="37"/>
    <x v="8"/>
    <x v="745"/>
    <x v="0"/>
    <x v="31"/>
    <x v="12"/>
    <x v="298"/>
    <x v="1"/>
    <x v="0"/>
    <x v="665"/>
    <x v="756"/>
    <x v="661"/>
    <x v="0"/>
    <x v="661"/>
    <x v="661"/>
    <x v="0"/>
    <x v="661"/>
    <x v="672"/>
    <x v="802"/>
    <x v="825"/>
  </r>
  <r>
    <x v="816"/>
    <x v="501"/>
    <x v="0"/>
    <x v="317"/>
    <x v="163"/>
    <x v="746"/>
    <x v="0"/>
    <x v="66"/>
    <x v="6"/>
    <x v="648"/>
    <x v="1"/>
    <x v="1"/>
    <x v="666"/>
    <x v="757"/>
    <x v="662"/>
    <x v="0"/>
    <x v="662"/>
    <x v="662"/>
    <x v="0"/>
    <x v="662"/>
    <x v="673"/>
    <x v="803"/>
    <x v="826"/>
  </r>
  <r>
    <x v="817"/>
    <x v="502"/>
    <x v="0"/>
    <x v="318"/>
    <x v="245"/>
    <x v="747"/>
    <x v="0"/>
    <x v="75"/>
    <x v="5"/>
    <x v="649"/>
    <x v="1"/>
    <x v="0"/>
    <x v="667"/>
    <x v="758"/>
    <x v="663"/>
    <x v="0"/>
    <x v="663"/>
    <x v="663"/>
    <x v="0"/>
    <x v="663"/>
    <x v="674"/>
    <x v="804"/>
    <x v="827"/>
  </r>
  <r>
    <x v="818"/>
    <x v="221"/>
    <x v="1"/>
    <x v="209"/>
    <x v="143"/>
    <x v="748"/>
    <x v="0"/>
    <x v="30"/>
    <x v="3"/>
    <x v="364"/>
    <x v="0"/>
    <x v="0"/>
    <x v="373"/>
    <x v="759"/>
    <x v="367"/>
    <x v="0"/>
    <x v="367"/>
    <x v="367"/>
    <x v="0"/>
    <x v="367"/>
    <x v="378"/>
    <x v="805"/>
    <x v="828"/>
  </r>
  <r>
    <x v="819"/>
    <x v="503"/>
    <x v="1"/>
    <x v="208"/>
    <x v="246"/>
    <x v="749"/>
    <x v="0"/>
    <x v="13"/>
    <x v="0"/>
    <x v="650"/>
    <x v="0"/>
    <x v="0"/>
    <x v="668"/>
    <x v="760"/>
    <x v="664"/>
    <x v="0"/>
    <x v="664"/>
    <x v="664"/>
    <x v="0"/>
    <x v="664"/>
    <x v="675"/>
    <x v="806"/>
    <x v="829"/>
  </r>
  <r>
    <x v="820"/>
    <x v="217"/>
    <x v="1"/>
    <x v="0"/>
    <x v="175"/>
    <x v="750"/>
    <x v="0"/>
    <x v="12"/>
    <x v="0"/>
    <x v="651"/>
    <x v="0"/>
    <x v="0"/>
    <x v="669"/>
    <x v="761"/>
    <x v="665"/>
    <x v="0"/>
    <x v="665"/>
    <x v="665"/>
    <x v="0"/>
    <x v="665"/>
    <x v="676"/>
    <x v="807"/>
    <x v="830"/>
  </r>
  <r>
    <x v="821"/>
    <x v="504"/>
    <x v="1"/>
    <x v="315"/>
    <x v="242"/>
    <x v="751"/>
    <x v="1"/>
    <x v="21"/>
    <x v="4"/>
    <x v="652"/>
    <x v="1"/>
    <x v="0"/>
    <x v="670"/>
    <x v="762"/>
    <x v="666"/>
    <x v="0"/>
    <x v="666"/>
    <x v="666"/>
    <x v="0"/>
    <x v="666"/>
    <x v="677"/>
    <x v="808"/>
    <x v="831"/>
  </r>
  <r>
    <x v="822"/>
    <x v="505"/>
    <x v="1"/>
    <x v="206"/>
    <x v="143"/>
    <x v="752"/>
    <x v="0"/>
    <x v="23"/>
    <x v="4"/>
    <x v="653"/>
    <x v="1"/>
    <x v="0"/>
    <x v="671"/>
    <x v="763"/>
    <x v="667"/>
    <x v="0"/>
    <x v="667"/>
    <x v="667"/>
    <x v="0"/>
    <x v="667"/>
    <x v="678"/>
    <x v="809"/>
    <x v="832"/>
  </r>
  <r>
    <x v="823"/>
    <x v="506"/>
    <x v="0"/>
    <x v="319"/>
    <x v="6"/>
    <x v="753"/>
    <x v="1"/>
    <x v="67"/>
    <x v="7"/>
    <x v="654"/>
    <x v="1"/>
    <x v="0"/>
    <x v="672"/>
    <x v="764"/>
    <x v="668"/>
    <x v="0"/>
    <x v="668"/>
    <x v="668"/>
    <x v="0"/>
    <x v="668"/>
    <x v="679"/>
    <x v="810"/>
    <x v="833"/>
  </r>
  <r>
    <x v="824"/>
    <x v="328"/>
    <x v="1"/>
    <x v="37"/>
    <x v="79"/>
    <x v="754"/>
    <x v="0"/>
    <x v="82"/>
    <x v="2"/>
    <x v="655"/>
    <x v="0"/>
    <x v="0"/>
    <x v="673"/>
    <x v="765"/>
    <x v="669"/>
    <x v="0"/>
    <x v="669"/>
    <x v="669"/>
    <x v="0"/>
    <x v="669"/>
    <x v="680"/>
    <x v="811"/>
    <x v="834"/>
  </r>
  <r>
    <x v="825"/>
    <x v="507"/>
    <x v="0"/>
    <x v="320"/>
    <x v="28"/>
    <x v="755"/>
    <x v="0"/>
    <x v="7"/>
    <x v="6"/>
    <x v="656"/>
    <x v="1"/>
    <x v="1"/>
    <x v="674"/>
    <x v="766"/>
    <x v="670"/>
    <x v="0"/>
    <x v="670"/>
    <x v="670"/>
    <x v="0"/>
    <x v="670"/>
    <x v="681"/>
    <x v="812"/>
    <x v="835"/>
  </r>
  <r>
    <x v="826"/>
    <x v="508"/>
    <x v="3"/>
    <x v="321"/>
    <x v="247"/>
    <x v="756"/>
    <x v="1"/>
    <x v="59"/>
    <x v="1"/>
    <x v="657"/>
    <x v="1"/>
    <x v="0"/>
    <x v="675"/>
    <x v="767"/>
    <x v="671"/>
    <x v="0"/>
    <x v="671"/>
    <x v="671"/>
    <x v="0"/>
    <x v="671"/>
    <x v="682"/>
    <x v="813"/>
    <x v="836"/>
  </r>
  <r>
    <x v="827"/>
    <x v="509"/>
    <x v="1"/>
    <x v="24"/>
    <x v="8"/>
    <x v="757"/>
    <x v="0"/>
    <x v="2"/>
    <x v="11"/>
    <x v="658"/>
    <x v="0"/>
    <x v="0"/>
    <x v="676"/>
    <x v="768"/>
    <x v="672"/>
    <x v="0"/>
    <x v="672"/>
    <x v="672"/>
    <x v="0"/>
    <x v="672"/>
    <x v="683"/>
    <x v="814"/>
    <x v="837"/>
  </r>
  <r>
    <x v="828"/>
    <x v="510"/>
    <x v="0"/>
    <x v="322"/>
    <x v="248"/>
    <x v="758"/>
    <x v="0"/>
    <x v="79"/>
    <x v="10"/>
    <x v="659"/>
    <x v="1"/>
    <x v="2"/>
    <x v="677"/>
    <x v="769"/>
    <x v="673"/>
    <x v="0"/>
    <x v="673"/>
    <x v="673"/>
    <x v="0"/>
    <x v="673"/>
    <x v="684"/>
    <x v="815"/>
    <x v="838"/>
  </r>
  <r>
    <x v="829"/>
    <x v="511"/>
    <x v="0"/>
    <x v="323"/>
    <x v="249"/>
    <x v="759"/>
    <x v="0"/>
    <x v="41"/>
    <x v="4"/>
    <x v="660"/>
    <x v="1"/>
    <x v="0"/>
    <x v="678"/>
    <x v="770"/>
    <x v="674"/>
    <x v="0"/>
    <x v="674"/>
    <x v="674"/>
    <x v="0"/>
    <x v="674"/>
    <x v="685"/>
    <x v="816"/>
    <x v="839"/>
  </r>
  <r>
    <x v="830"/>
    <x v="408"/>
    <x v="0"/>
    <x v="63"/>
    <x v="8"/>
    <x v="760"/>
    <x v="0"/>
    <x v="10"/>
    <x v="4"/>
    <x v="661"/>
    <x v="0"/>
    <x v="0"/>
    <x v="679"/>
    <x v="771"/>
    <x v="675"/>
    <x v="0"/>
    <x v="675"/>
    <x v="675"/>
    <x v="0"/>
    <x v="675"/>
    <x v="686"/>
    <x v="817"/>
    <x v="840"/>
  </r>
  <r>
    <x v="831"/>
    <x v="512"/>
    <x v="6"/>
    <x v="221"/>
    <x v="250"/>
    <x v="761"/>
    <x v="2"/>
    <x v="26"/>
    <x v="4"/>
    <x v="662"/>
    <x v="1"/>
    <x v="0"/>
    <x v="680"/>
    <x v="772"/>
    <x v="676"/>
    <x v="0"/>
    <x v="676"/>
    <x v="676"/>
    <x v="0"/>
    <x v="676"/>
    <x v="687"/>
    <x v="818"/>
    <x v="841"/>
  </r>
  <r>
    <x v="832"/>
    <x v="513"/>
    <x v="0"/>
    <x v="33"/>
    <x v="43"/>
    <x v="762"/>
    <x v="0"/>
    <x v="13"/>
    <x v="3"/>
    <x v="663"/>
    <x v="0"/>
    <x v="0"/>
    <x v="681"/>
    <x v="773"/>
    <x v="677"/>
    <x v="0"/>
    <x v="677"/>
    <x v="677"/>
    <x v="0"/>
    <x v="677"/>
    <x v="688"/>
    <x v="819"/>
    <x v="842"/>
  </r>
  <r>
    <x v="833"/>
    <x v="514"/>
    <x v="0"/>
    <x v="324"/>
    <x v="12"/>
    <x v="763"/>
    <x v="0"/>
    <x v="37"/>
    <x v="1"/>
    <x v="664"/>
    <x v="0"/>
    <x v="0"/>
    <x v="682"/>
    <x v="774"/>
    <x v="678"/>
    <x v="0"/>
    <x v="678"/>
    <x v="678"/>
    <x v="0"/>
    <x v="678"/>
    <x v="689"/>
    <x v="820"/>
    <x v="843"/>
  </r>
  <r>
    <x v="834"/>
    <x v="482"/>
    <x v="0"/>
    <x v="154"/>
    <x v="93"/>
    <x v="764"/>
    <x v="0"/>
    <x v="3"/>
    <x v="1"/>
    <x v="665"/>
    <x v="0"/>
    <x v="0"/>
    <x v="683"/>
    <x v="775"/>
    <x v="679"/>
    <x v="0"/>
    <x v="679"/>
    <x v="679"/>
    <x v="0"/>
    <x v="679"/>
    <x v="690"/>
    <x v="821"/>
    <x v="844"/>
  </r>
  <r>
    <x v="835"/>
    <x v="234"/>
    <x v="1"/>
    <x v="325"/>
    <x v="20"/>
    <x v="765"/>
    <x v="0"/>
    <x v="85"/>
    <x v="3"/>
    <x v="666"/>
    <x v="1"/>
    <x v="0"/>
    <x v="684"/>
    <x v="776"/>
    <x v="680"/>
    <x v="6"/>
    <x v="680"/>
    <x v="680"/>
    <x v="6"/>
    <x v="680"/>
    <x v="691"/>
    <x v="822"/>
    <x v="845"/>
  </r>
  <r>
    <x v="836"/>
    <x v="449"/>
    <x v="0"/>
    <x v="326"/>
    <x v="68"/>
    <x v="766"/>
    <x v="0"/>
    <x v="60"/>
    <x v="1"/>
    <x v="667"/>
    <x v="0"/>
    <x v="0"/>
    <x v="685"/>
    <x v="777"/>
    <x v="681"/>
    <x v="0"/>
    <x v="681"/>
    <x v="681"/>
    <x v="0"/>
    <x v="681"/>
    <x v="692"/>
    <x v="823"/>
    <x v="846"/>
  </r>
  <r>
    <x v="837"/>
    <x v="515"/>
    <x v="0"/>
    <x v="33"/>
    <x v="177"/>
    <x v="767"/>
    <x v="0"/>
    <x v="38"/>
    <x v="11"/>
    <x v="668"/>
    <x v="0"/>
    <x v="0"/>
    <x v="686"/>
    <x v="778"/>
    <x v="682"/>
    <x v="0"/>
    <x v="682"/>
    <x v="682"/>
    <x v="0"/>
    <x v="682"/>
    <x v="693"/>
    <x v="824"/>
    <x v="847"/>
  </r>
  <r>
    <x v="838"/>
    <x v="516"/>
    <x v="0"/>
    <x v="97"/>
    <x v="38"/>
    <x v="768"/>
    <x v="0"/>
    <x v="43"/>
    <x v="0"/>
    <x v="669"/>
    <x v="0"/>
    <x v="0"/>
    <x v="687"/>
    <x v="779"/>
    <x v="683"/>
    <x v="0"/>
    <x v="683"/>
    <x v="683"/>
    <x v="0"/>
    <x v="683"/>
    <x v="694"/>
    <x v="825"/>
    <x v="848"/>
  </r>
  <r>
    <x v="839"/>
    <x v="517"/>
    <x v="0"/>
    <x v="7"/>
    <x v="251"/>
    <x v="769"/>
    <x v="0"/>
    <x v="63"/>
    <x v="4"/>
    <x v="670"/>
    <x v="1"/>
    <x v="0"/>
    <x v="688"/>
    <x v="780"/>
    <x v="684"/>
    <x v="0"/>
    <x v="684"/>
    <x v="684"/>
    <x v="0"/>
    <x v="684"/>
    <x v="695"/>
    <x v="826"/>
    <x v="849"/>
  </r>
  <r>
    <x v="840"/>
    <x v="518"/>
    <x v="0"/>
    <x v="327"/>
    <x v="252"/>
    <x v="770"/>
    <x v="0"/>
    <x v="45"/>
    <x v="5"/>
    <x v="671"/>
    <x v="0"/>
    <x v="0"/>
    <x v="689"/>
    <x v="781"/>
    <x v="685"/>
    <x v="0"/>
    <x v="685"/>
    <x v="685"/>
    <x v="0"/>
    <x v="685"/>
    <x v="696"/>
    <x v="827"/>
    <x v="850"/>
  </r>
  <r>
    <x v="841"/>
    <x v="519"/>
    <x v="0"/>
    <x v="37"/>
    <x v="253"/>
    <x v="771"/>
    <x v="0"/>
    <x v="8"/>
    <x v="3"/>
    <x v="672"/>
    <x v="0"/>
    <x v="0"/>
    <x v="690"/>
    <x v="782"/>
    <x v="686"/>
    <x v="0"/>
    <x v="686"/>
    <x v="686"/>
    <x v="0"/>
    <x v="686"/>
    <x v="697"/>
    <x v="828"/>
    <x v="851"/>
  </r>
  <r>
    <x v="842"/>
    <x v="520"/>
    <x v="0"/>
    <x v="33"/>
    <x v="20"/>
    <x v="772"/>
    <x v="0"/>
    <x v="54"/>
    <x v="6"/>
    <x v="78"/>
    <x v="1"/>
    <x v="1"/>
    <x v="78"/>
    <x v="783"/>
    <x v="78"/>
    <x v="0"/>
    <x v="78"/>
    <x v="78"/>
    <x v="0"/>
    <x v="78"/>
    <x v="82"/>
    <x v="829"/>
    <x v="852"/>
  </r>
  <r>
    <x v="843"/>
    <x v="521"/>
    <x v="1"/>
    <x v="243"/>
    <x v="20"/>
    <x v="773"/>
    <x v="0"/>
    <x v="37"/>
    <x v="0"/>
    <x v="673"/>
    <x v="0"/>
    <x v="0"/>
    <x v="691"/>
    <x v="784"/>
    <x v="687"/>
    <x v="0"/>
    <x v="687"/>
    <x v="687"/>
    <x v="0"/>
    <x v="687"/>
    <x v="698"/>
    <x v="830"/>
    <x v="853"/>
  </r>
  <r>
    <x v="844"/>
    <x v="522"/>
    <x v="0"/>
    <x v="328"/>
    <x v="32"/>
    <x v="774"/>
    <x v="0"/>
    <x v="63"/>
    <x v="2"/>
    <x v="674"/>
    <x v="1"/>
    <x v="0"/>
    <x v="692"/>
    <x v="785"/>
    <x v="688"/>
    <x v="0"/>
    <x v="688"/>
    <x v="688"/>
    <x v="0"/>
    <x v="688"/>
    <x v="699"/>
    <x v="831"/>
    <x v="854"/>
  </r>
  <r>
    <x v="845"/>
    <x v="523"/>
    <x v="0"/>
    <x v="125"/>
    <x v="20"/>
    <x v="775"/>
    <x v="0"/>
    <x v="25"/>
    <x v="4"/>
    <x v="675"/>
    <x v="0"/>
    <x v="0"/>
    <x v="693"/>
    <x v="786"/>
    <x v="689"/>
    <x v="0"/>
    <x v="689"/>
    <x v="689"/>
    <x v="0"/>
    <x v="689"/>
    <x v="700"/>
    <x v="832"/>
    <x v="855"/>
  </r>
  <r>
    <x v="846"/>
    <x v="524"/>
    <x v="0"/>
    <x v="81"/>
    <x v="15"/>
    <x v="776"/>
    <x v="0"/>
    <x v="30"/>
    <x v="1"/>
    <x v="676"/>
    <x v="0"/>
    <x v="0"/>
    <x v="694"/>
    <x v="787"/>
    <x v="690"/>
    <x v="0"/>
    <x v="690"/>
    <x v="690"/>
    <x v="0"/>
    <x v="690"/>
    <x v="701"/>
    <x v="833"/>
    <x v="856"/>
  </r>
  <r>
    <x v="847"/>
    <x v="72"/>
    <x v="0"/>
    <x v="97"/>
    <x v="0"/>
    <x v="172"/>
    <x v="0"/>
    <x v="46"/>
    <x v="4"/>
    <x v="84"/>
    <x v="0"/>
    <x v="0"/>
    <x v="84"/>
    <x v="788"/>
    <x v="84"/>
    <x v="0"/>
    <x v="84"/>
    <x v="84"/>
    <x v="0"/>
    <x v="84"/>
    <x v="89"/>
    <x v="834"/>
    <x v="857"/>
  </r>
  <r>
    <x v="848"/>
    <x v="525"/>
    <x v="1"/>
    <x v="329"/>
    <x v="136"/>
    <x v="777"/>
    <x v="0"/>
    <x v="23"/>
    <x v="0"/>
    <x v="677"/>
    <x v="1"/>
    <x v="0"/>
    <x v="695"/>
    <x v="789"/>
    <x v="691"/>
    <x v="5"/>
    <x v="691"/>
    <x v="691"/>
    <x v="5"/>
    <x v="691"/>
    <x v="702"/>
    <x v="835"/>
    <x v="858"/>
  </r>
  <r>
    <x v="849"/>
    <x v="526"/>
    <x v="0"/>
    <x v="8"/>
    <x v="38"/>
    <x v="778"/>
    <x v="0"/>
    <x v="27"/>
    <x v="0"/>
    <x v="678"/>
    <x v="0"/>
    <x v="0"/>
    <x v="696"/>
    <x v="790"/>
    <x v="692"/>
    <x v="0"/>
    <x v="692"/>
    <x v="692"/>
    <x v="0"/>
    <x v="692"/>
    <x v="703"/>
    <x v="836"/>
    <x v="859"/>
  </r>
  <r>
    <x v="850"/>
    <x v="527"/>
    <x v="0"/>
    <x v="97"/>
    <x v="38"/>
    <x v="779"/>
    <x v="0"/>
    <x v="43"/>
    <x v="3"/>
    <x v="679"/>
    <x v="0"/>
    <x v="0"/>
    <x v="697"/>
    <x v="791"/>
    <x v="693"/>
    <x v="0"/>
    <x v="693"/>
    <x v="693"/>
    <x v="0"/>
    <x v="693"/>
    <x v="704"/>
    <x v="837"/>
    <x v="860"/>
  </r>
  <r>
    <x v="851"/>
    <x v="439"/>
    <x v="3"/>
    <x v="92"/>
    <x v="43"/>
    <x v="780"/>
    <x v="0"/>
    <x v="3"/>
    <x v="4"/>
    <x v="680"/>
    <x v="0"/>
    <x v="0"/>
    <x v="698"/>
    <x v="792"/>
    <x v="694"/>
    <x v="0"/>
    <x v="694"/>
    <x v="694"/>
    <x v="0"/>
    <x v="694"/>
    <x v="705"/>
    <x v="838"/>
    <x v="861"/>
  </r>
  <r>
    <x v="852"/>
    <x v="528"/>
    <x v="1"/>
    <x v="154"/>
    <x v="49"/>
    <x v="781"/>
    <x v="0"/>
    <x v="18"/>
    <x v="4"/>
    <x v="681"/>
    <x v="1"/>
    <x v="0"/>
    <x v="699"/>
    <x v="793"/>
    <x v="695"/>
    <x v="0"/>
    <x v="695"/>
    <x v="695"/>
    <x v="0"/>
    <x v="695"/>
    <x v="706"/>
    <x v="839"/>
    <x v="862"/>
  </r>
  <r>
    <x v="853"/>
    <x v="443"/>
    <x v="3"/>
    <x v="330"/>
    <x v="254"/>
    <x v="782"/>
    <x v="1"/>
    <x v="26"/>
    <x v="0"/>
    <x v="682"/>
    <x v="1"/>
    <x v="0"/>
    <x v="700"/>
    <x v="794"/>
    <x v="696"/>
    <x v="0"/>
    <x v="696"/>
    <x v="696"/>
    <x v="0"/>
    <x v="696"/>
    <x v="707"/>
    <x v="840"/>
    <x v="863"/>
  </r>
  <r>
    <x v="854"/>
    <x v="529"/>
    <x v="0"/>
    <x v="29"/>
    <x v="171"/>
    <x v="783"/>
    <x v="0"/>
    <x v="8"/>
    <x v="6"/>
    <x v="683"/>
    <x v="0"/>
    <x v="1"/>
    <x v="701"/>
    <x v="795"/>
    <x v="697"/>
    <x v="0"/>
    <x v="697"/>
    <x v="697"/>
    <x v="0"/>
    <x v="697"/>
    <x v="708"/>
    <x v="841"/>
    <x v="864"/>
  </r>
  <r>
    <x v="855"/>
    <x v="530"/>
    <x v="3"/>
    <x v="331"/>
    <x v="255"/>
    <x v="784"/>
    <x v="0"/>
    <x v="26"/>
    <x v="5"/>
    <x v="477"/>
    <x v="1"/>
    <x v="0"/>
    <x v="702"/>
    <x v="796"/>
    <x v="698"/>
    <x v="0"/>
    <x v="698"/>
    <x v="698"/>
    <x v="0"/>
    <x v="698"/>
    <x v="709"/>
    <x v="842"/>
    <x v="865"/>
  </r>
  <r>
    <x v="856"/>
    <x v="65"/>
    <x v="0"/>
    <x v="54"/>
    <x v="0"/>
    <x v="785"/>
    <x v="0"/>
    <x v="60"/>
    <x v="3"/>
    <x v="684"/>
    <x v="0"/>
    <x v="0"/>
    <x v="703"/>
    <x v="797"/>
    <x v="699"/>
    <x v="0"/>
    <x v="699"/>
    <x v="699"/>
    <x v="0"/>
    <x v="699"/>
    <x v="710"/>
    <x v="843"/>
    <x v="866"/>
  </r>
  <r>
    <x v="857"/>
    <x v="508"/>
    <x v="3"/>
    <x v="332"/>
    <x v="225"/>
    <x v="786"/>
    <x v="1"/>
    <x v="66"/>
    <x v="4"/>
    <x v="685"/>
    <x v="1"/>
    <x v="0"/>
    <x v="704"/>
    <x v="798"/>
    <x v="700"/>
    <x v="0"/>
    <x v="700"/>
    <x v="700"/>
    <x v="0"/>
    <x v="700"/>
    <x v="711"/>
    <x v="844"/>
    <x v="867"/>
  </r>
  <r>
    <x v="858"/>
    <x v="531"/>
    <x v="0"/>
    <x v="209"/>
    <x v="46"/>
    <x v="787"/>
    <x v="0"/>
    <x v="16"/>
    <x v="5"/>
    <x v="686"/>
    <x v="1"/>
    <x v="0"/>
    <x v="705"/>
    <x v="799"/>
    <x v="701"/>
    <x v="0"/>
    <x v="701"/>
    <x v="701"/>
    <x v="0"/>
    <x v="701"/>
    <x v="712"/>
    <x v="599"/>
    <x v="868"/>
  </r>
  <r>
    <x v="859"/>
    <x v="480"/>
    <x v="0"/>
    <x v="333"/>
    <x v="256"/>
    <x v="788"/>
    <x v="0"/>
    <x v="85"/>
    <x v="9"/>
    <x v="687"/>
    <x v="1"/>
    <x v="0"/>
    <x v="706"/>
    <x v="800"/>
    <x v="702"/>
    <x v="0"/>
    <x v="702"/>
    <x v="702"/>
    <x v="0"/>
    <x v="702"/>
    <x v="713"/>
    <x v="845"/>
    <x v="869"/>
  </r>
  <r>
    <x v="860"/>
    <x v="355"/>
    <x v="0"/>
    <x v="334"/>
    <x v="43"/>
    <x v="789"/>
    <x v="0"/>
    <x v="61"/>
    <x v="1"/>
    <x v="688"/>
    <x v="1"/>
    <x v="0"/>
    <x v="707"/>
    <x v="801"/>
    <x v="703"/>
    <x v="0"/>
    <x v="703"/>
    <x v="703"/>
    <x v="0"/>
    <x v="703"/>
    <x v="714"/>
    <x v="846"/>
    <x v="870"/>
  </r>
  <r>
    <x v="861"/>
    <x v="532"/>
    <x v="1"/>
    <x v="335"/>
    <x v="10"/>
    <x v="790"/>
    <x v="0"/>
    <x v="53"/>
    <x v="5"/>
    <x v="689"/>
    <x v="0"/>
    <x v="0"/>
    <x v="708"/>
    <x v="802"/>
    <x v="704"/>
    <x v="0"/>
    <x v="704"/>
    <x v="704"/>
    <x v="0"/>
    <x v="704"/>
    <x v="715"/>
    <x v="847"/>
    <x v="871"/>
  </r>
  <r>
    <x v="862"/>
    <x v="533"/>
    <x v="0"/>
    <x v="336"/>
    <x v="8"/>
    <x v="791"/>
    <x v="0"/>
    <x v="67"/>
    <x v="4"/>
    <x v="690"/>
    <x v="1"/>
    <x v="0"/>
    <x v="709"/>
    <x v="803"/>
    <x v="705"/>
    <x v="0"/>
    <x v="705"/>
    <x v="705"/>
    <x v="0"/>
    <x v="705"/>
    <x v="716"/>
    <x v="848"/>
    <x v="872"/>
  </r>
  <r>
    <x v="863"/>
    <x v="534"/>
    <x v="0"/>
    <x v="337"/>
    <x v="257"/>
    <x v="792"/>
    <x v="0"/>
    <x v="39"/>
    <x v="13"/>
    <x v="691"/>
    <x v="1"/>
    <x v="1"/>
    <x v="710"/>
    <x v="804"/>
    <x v="706"/>
    <x v="0"/>
    <x v="706"/>
    <x v="706"/>
    <x v="0"/>
    <x v="706"/>
    <x v="717"/>
    <x v="849"/>
    <x v="873"/>
  </r>
  <r>
    <x v="864"/>
    <x v="535"/>
    <x v="1"/>
    <x v="338"/>
    <x v="68"/>
    <x v="793"/>
    <x v="0"/>
    <x v="26"/>
    <x v="5"/>
    <x v="692"/>
    <x v="1"/>
    <x v="0"/>
    <x v="711"/>
    <x v="805"/>
    <x v="707"/>
    <x v="0"/>
    <x v="707"/>
    <x v="707"/>
    <x v="0"/>
    <x v="707"/>
    <x v="718"/>
    <x v="850"/>
    <x v="874"/>
  </r>
  <r>
    <x v="865"/>
    <x v="536"/>
    <x v="0"/>
    <x v="339"/>
    <x v="258"/>
    <x v="794"/>
    <x v="0"/>
    <x v="49"/>
    <x v="6"/>
    <x v="693"/>
    <x v="1"/>
    <x v="1"/>
    <x v="712"/>
    <x v="806"/>
    <x v="708"/>
    <x v="0"/>
    <x v="708"/>
    <x v="708"/>
    <x v="0"/>
    <x v="708"/>
    <x v="719"/>
    <x v="851"/>
    <x v="875"/>
  </r>
  <r>
    <x v="866"/>
    <x v="510"/>
    <x v="0"/>
    <x v="340"/>
    <x v="259"/>
    <x v="795"/>
    <x v="0"/>
    <x v="49"/>
    <x v="2"/>
    <x v="694"/>
    <x v="1"/>
    <x v="0"/>
    <x v="713"/>
    <x v="807"/>
    <x v="709"/>
    <x v="0"/>
    <x v="709"/>
    <x v="709"/>
    <x v="0"/>
    <x v="709"/>
    <x v="720"/>
    <x v="852"/>
    <x v="876"/>
  </r>
  <r>
    <x v="867"/>
    <x v="537"/>
    <x v="0"/>
    <x v="135"/>
    <x v="43"/>
    <x v="796"/>
    <x v="0"/>
    <x v="67"/>
    <x v="4"/>
    <x v="695"/>
    <x v="1"/>
    <x v="0"/>
    <x v="714"/>
    <x v="808"/>
    <x v="710"/>
    <x v="0"/>
    <x v="710"/>
    <x v="710"/>
    <x v="0"/>
    <x v="710"/>
    <x v="721"/>
    <x v="853"/>
    <x v="877"/>
  </r>
  <r>
    <x v="868"/>
    <x v="538"/>
    <x v="1"/>
    <x v="145"/>
    <x v="38"/>
    <x v="797"/>
    <x v="0"/>
    <x v="81"/>
    <x v="6"/>
    <x v="696"/>
    <x v="1"/>
    <x v="1"/>
    <x v="715"/>
    <x v="809"/>
    <x v="711"/>
    <x v="0"/>
    <x v="711"/>
    <x v="711"/>
    <x v="0"/>
    <x v="711"/>
    <x v="722"/>
    <x v="854"/>
    <x v="878"/>
  </r>
  <r>
    <x v="869"/>
    <x v="428"/>
    <x v="3"/>
    <x v="341"/>
    <x v="174"/>
    <x v="798"/>
    <x v="2"/>
    <x v="26"/>
    <x v="6"/>
    <x v="697"/>
    <x v="1"/>
    <x v="1"/>
    <x v="716"/>
    <x v="810"/>
    <x v="712"/>
    <x v="0"/>
    <x v="712"/>
    <x v="712"/>
    <x v="0"/>
    <x v="712"/>
    <x v="723"/>
    <x v="855"/>
    <x v="879"/>
  </r>
  <r>
    <x v="870"/>
    <x v="539"/>
    <x v="0"/>
    <x v="79"/>
    <x v="163"/>
    <x v="799"/>
    <x v="0"/>
    <x v="24"/>
    <x v="9"/>
    <x v="698"/>
    <x v="0"/>
    <x v="0"/>
    <x v="717"/>
    <x v="811"/>
    <x v="713"/>
    <x v="0"/>
    <x v="713"/>
    <x v="713"/>
    <x v="0"/>
    <x v="713"/>
    <x v="724"/>
    <x v="856"/>
    <x v="880"/>
  </r>
  <r>
    <x v="871"/>
    <x v="540"/>
    <x v="1"/>
    <x v="136"/>
    <x v="260"/>
    <x v="800"/>
    <x v="0"/>
    <x v="12"/>
    <x v="3"/>
    <x v="699"/>
    <x v="0"/>
    <x v="0"/>
    <x v="718"/>
    <x v="812"/>
    <x v="714"/>
    <x v="0"/>
    <x v="714"/>
    <x v="714"/>
    <x v="0"/>
    <x v="714"/>
    <x v="725"/>
    <x v="857"/>
    <x v="881"/>
  </r>
  <r>
    <x v="872"/>
    <x v="381"/>
    <x v="0"/>
    <x v="242"/>
    <x v="261"/>
    <x v="801"/>
    <x v="2"/>
    <x v="26"/>
    <x v="11"/>
    <x v="700"/>
    <x v="1"/>
    <x v="0"/>
    <x v="719"/>
    <x v="813"/>
    <x v="715"/>
    <x v="0"/>
    <x v="715"/>
    <x v="715"/>
    <x v="0"/>
    <x v="715"/>
    <x v="726"/>
    <x v="858"/>
    <x v="882"/>
  </r>
  <r>
    <x v="873"/>
    <x v="541"/>
    <x v="0"/>
    <x v="45"/>
    <x v="262"/>
    <x v="802"/>
    <x v="0"/>
    <x v="56"/>
    <x v="13"/>
    <x v="701"/>
    <x v="1"/>
    <x v="1"/>
    <x v="720"/>
    <x v="814"/>
    <x v="716"/>
    <x v="1"/>
    <x v="716"/>
    <x v="716"/>
    <x v="1"/>
    <x v="716"/>
    <x v="727"/>
    <x v="859"/>
    <x v="883"/>
  </r>
  <r>
    <x v="874"/>
    <x v="542"/>
    <x v="1"/>
    <x v="302"/>
    <x v="263"/>
    <x v="803"/>
    <x v="0"/>
    <x v="23"/>
    <x v="3"/>
    <x v="702"/>
    <x v="1"/>
    <x v="0"/>
    <x v="721"/>
    <x v="815"/>
    <x v="717"/>
    <x v="7"/>
    <x v="717"/>
    <x v="717"/>
    <x v="7"/>
    <x v="717"/>
    <x v="728"/>
    <x v="860"/>
    <x v="884"/>
  </r>
  <r>
    <x v="875"/>
    <x v="543"/>
    <x v="0"/>
    <x v="342"/>
    <x v="264"/>
    <x v="804"/>
    <x v="0"/>
    <x v="27"/>
    <x v="1"/>
    <x v="703"/>
    <x v="0"/>
    <x v="0"/>
    <x v="722"/>
    <x v="816"/>
    <x v="718"/>
    <x v="0"/>
    <x v="718"/>
    <x v="718"/>
    <x v="0"/>
    <x v="718"/>
    <x v="729"/>
    <x v="861"/>
    <x v="885"/>
  </r>
  <r>
    <x v="876"/>
    <x v="544"/>
    <x v="0"/>
    <x v="343"/>
    <x v="265"/>
    <x v="805"/>
    <x v="0"/>
    <x v="8"/>
    <x v="4"/>
    <x v="704"/>
    <x v="0"/>
    <x v="0"/>
    <x v="723"/>
    <x v="817"/>
    <x v="719"/>
    <x v="0"/>
    <x v="719"/>
    <x v="719"/>
    <x v="0"/>
    <x v="719"/>
    <x v="730"/>
    <x v="862"/>
    <x v="886"/>
  </r>
  <r>
    <x v="877"/>
    <x v="545"/>
    <x v="1"/>
    <x v="17"/>
    <x v="49"/>
    <x v="806"/>
    <x v="0"/>
    <x v="72"/>
    <x v="1"/>
    <x v="705"/>
    <x v="0"/>
    <x v="0"/>
    <x v="724"/>
    <x v="818"/>
    <x v="720"/>
    <x v="0"/>
    <x v="720"/>
    <x v="720"/>
    <x v="0"/>
    <x v="720"/>
    <x v="731"/>
    <x v="863"/>
    <x v="887"/>
  </r>
  <r>
    <x v="878"/>
    <x v="65"/>
    <x v="5"/>
    <x v="14"/>
    <x v="22"/>
    <x v="807"/>
    <x v="0"/>
    <x v="30"/>
    <x v="6"/>
    <x v="706"/>
    <x v="0"/>
    <x v="1"/>
    <x v="725"/>
    <x v="819"/>
    <x v="721"/>
    <x v="0"/>
    <x v="721"/>
    <x v="721"/>
    <x v="0"/>
    <x v="721"/>
    <x v="732"/>
    <x v="864"/>
    <x v="888"/>
  </r>
  <r>
    <x v="879"/>
    <x v="546"/>
    <x v="4"/>
    <x v="36"/>
    <x v="243"/>
    <x v="808"/>
    <x v="1"/>
    <x v="26"/>
    <x v="6"/>
    <x v="707"/>
    <x v="1"/>
    <x v="1"/>
    <x v="726"/>
    <x v="820"/>
    <x v="722"/>
    <x v="0"/>
    <x v="722"/>
    <x v="722"/>
    <x v="0"/>
    <x v="722"/>
    <x v="733"/>
    <x v="865"/>
    <x v="889"/>
  </r>
  <r>
    <x v="880"/>
    <x v="547"/>
    <x v="0"/>
    <x v="23"/>
    <x v="11"/>
    <x v="809"/>
    <x v="0"/>
    <x v="81"/>
    <x v="4"/>
    <x v="708"/>
    <x v="1"/>
    <x v="0"/>
    <x v="727"/>
    <x v="821"/>
    <x v="723"/>
    <x v="0"/>
    <x v="723"/>
    <x v="723"/>
    <x v="0"/>
    <x v="723"/>
    <x v="734"/>
    <x v="866"/>
    <x v="890"/>
  </r>
  <r>
    <x v="881"/>
    <x v="548"/>
    <x v="0"/>
    <x v="120"/>
    <x v="266"/>
    <x v="810"/>
    <x v="0"/>
    <x v="61"/>
    <x v="3"/>
    <x v="709"/>
    <x v="1"/>
    <x v="0"/>
    <x v="728"/>
    <x v="822"/>
    <x v="724"/>
    <x v="0"/>
    <x v="724"/>
    <x v="724"/>
    <x v="0"/>
    <x v="724"/>
    <x v="735"/>
    <x v="867"/>
    <x v="891"/>
  </r>
  <r>
    <x v="882"/>
    <x v="516"/>
    <x v="0"/>
    <x v="0"/>
    <x v="38"/>
    <x v="811"/>
    <x v="0"/>
    <x v="25"/>
    <x v="1"/>
    <x v="710"/>
    <x v="0"/>
    <x v="0"/>
    <x v="729"/>
    <x v="823"/>
    <x v="725"/>
    <x v="0"/>
    <x v="725"/>
    <x v="725"/>
    <x v="0"/>
    <x v="725"/>
    <x v="736"/>
    <x v="868"/>
    <x v="892"/>
  </r>
  <r>
    <x v="883"/>
    <x v="549"/>
    <x v="0"/>
    <x v="7"/>
    <x v="49"/>
    <x v="812"/>
    <x v="0"/>
    <x v="33"/>
    <x v="3"/>
    <x v="711"/>
    <x v="0"/>
    <x v="0"/>
    <x v="730"/>
    <x v="824"/>
    <x v="726"/>
    <x v="0"/>
    <x v="726"/>
    <x v="726"/>
    <x v="0"/>
    <x v="726"/>
    <x v="737"/>
    <x v="869"/>
    <x v="893"/>
  </r>
  <r>
    <x v="884"/>
    <x v="550"/>
    <x v="0"/>
    <x v="266"/>
    <x v="267"/>
    <x v="813"/>
    <x v="0"/>
    <x v="41"/>
    <x v="5"/>
    <x v="712"/>
    <x v="1"/>
    <x v="0"/>
    <x v="731"/>
    <x v="825"/>
    <x v="727"/>
    <x v="0"/>
    <x v="727"/>
    <x v="727"/>
    <x v="0"/>
    <x v="727"/>
    <x v="738"/>
    <x v="870"/>
    <x v="894"/>
  </r>
  <r>
    <x v="885"/>
    <x v="551"/>
    <x v="3"/>
    <x v="293"/>
    <x v="201"/>
    <x v="814"/>
    <x v="2"/>
    <x v="79"/>
    <x v="3"/>
    <x v="713"/>
    <x v="1"/>
    <x v="0"/>
    <x v="732"/>
    <x v="826"/>
    <x v="728"/>
    <x v="0"/>
    <x v="728"/>
    <x v="728"/>
    <x v="0"/>
    <x v="728"/>
    <x v="739"/>
    <x v="871"/>
    <x v="895"/>
  </r>
  <r>
    <x v="886"/>
    <x v="552"/>
    <x v="0"/>
    <x v="25"/>
    <x v="20"/>
    <x v="815"/>
    <x v="0"/>
    <x v="10"/>
    <x v="5"/>
    <x v="714"/>
    <x v="0"/>
    <x v="0"/>
    <x v="733"/>
    <x v="827"/>
    <x v="729"/>
    <x v="0"/>
    <x v="729"/>
    <x v="729"/>
    <x v="0"/>
    <x v="729"/>
    <x v="740"/>
    <x v="872"/>
    <x v="896"/>
  </r>
  <r>
    <x v="887"/>
    <x v="553"/>
    <x v="0"/>
    <x v="176"/>
    <x v="135"/>
    <x v="816"/>
    <x v="0"/>
    <x v="63"/>
    <x v="4"/>
    <x v="715"/>
    <x v="1"/>
    <x v="0"/>
    <x v="734"/>
    <x v="828"/>
    <x v="730"/>
    <x v="0"/>
    <x v="730"/>
    <x v="730"/>
    <x v="0"/>
    <x v="730"/>
    <x v="741"/>
    <x v="873"/>
    <x v="897"/>
  </r>
  <r>
    <x v="888"/>
    <x v="554"/>
    <x v="0"/>
    <x v="14"/>
    <x v="6"/>
    <x v="817"/>
    <x v="1"/>
    <x v="8"/>
    <x v="0"/>
    <x v="716"/>
    <x v="0"/>
    <x v="0"/>
    <x v="735"/>
    <x v="829"/>
    <x v="731"/>
    <x v="0"/>
    <x v="731"/>
    <x v="731"/>
    <x v="0"/>
    <x v="731"/>
    <x v="742"/>
    <x v="874"/>
    <x v="898"/>
  </r>
  <r>
    <x v="889"/>
    <x v="555"/>
    <x v="0"/>
    <x v="242"/>
    <x v="261"/>
    <x v="818"/>
    <x v="2"/>
    <x v="26"/>
    <x v="9"/>
    <x v="717"/>
    <x v="1"/>
    <x v="0"/>
    <x v="736"/>
    <x v="813"/>
    <x v="732"/>
    <x v="0"/>
    <x v="732"/>
    <x v="732"/>
    <x v="0"/>
    <x v="732"/>
    <x v="743"/>
    <x v="875"/>
    <x v="899"/>
  </r>
  <r>
    <x v="890"/>
    <x v="556"/>
    <x v="0"/>
    <x v="44"/>
    <x v="268"/>
    <x v="819"/>
    <x v="0"/>
    <x v="37"/>
    <x v="0"/>
    <x v="718"/>
    <x v="0"/>
    <x v="0"/>
    <x v="737"/>
    <x v="830"/>
    <x v="733"/>
    <x v="0"/>
    <x v="733"/>
    <x v="733"/>
    <x v="0"/>
    <x v="733"/>
    <x v="744"/>
    <x v="876"/>
    <x v="900"/>
  </r>
  <r>
    <x v="891"/>
    <x v="437"/>
    <x v="1"/>
    <x v="33"/>
    <x v="145"/>
    <x v="820"/>
    <x v="0"/>
    <x v="20"/>
    <x v="0"/>
    <x v="719"/>
    <x v="0"/>
    <x v="0"/>
    <x v="738"/>
    <x v="831"/>
    <x v="734"/>
    <x v="0"/>
    <x v="734"/>
    <x v="734"/>
    <x v="0"/>
    <x v="734"/>
    <x v="745"/>
    <x v="877"/>
    <x v="901"/>
  </r>
  <r>
    <x v="892"/>
    <x v="557"/>
    <x v="0"/>
    <x v="59"/>
    <x v="38"/>
    <x v="821"/>
    <x v="0"/>
    <x v="35"/>
    <x v="0"/>
    <x v="720"/>
    <x v="1"/>
    <x v="0"/>
    <x v="739"/>
    <x v="832"/>
    <x v="735"/>
    <x v="0"/>
    <x v="735"/>
    <x v="735"/>
    <x v="0"/>
    <x v="735"/>
    <x v="746"/>
    <x v="878"/>
    <x v="902"/>
  </r>
  <r>
    <x v="893"/>
    <x v="558"/>
    <x v="3"/>
    <x v="218"/>
    <x v="229"/>
    <x v="822"/>
    <x v="2"/>
    <x v="26"/>
    <x v="6"/>
    <x v="721"/>
    <x v="1"/>
    <x v="1"/>
    <x v="740"/>
    <x v="833"/>
    <x v="736"/>
    <x v="0"/>
    <x v="736"/>
    <x v="736"/>
    <x v="0"/>
    <x v="736"/>
    <x v="747"/>
    <x v="879"/>
    <x v="903"/>
  </r>
  <r>
    <x v="894"/>
    <x v="559"/>
    <x v="0"/>
    <x v="164"/>
    <x v="163"/>
    <x v="823"/>
    <x v="0"/>
    <x v="48"/>
    <x v="4"/>
    <x v="722"/>
    <x v="0"/>
    <x v="0"/>
    <x v="741"/>
    <x v="834"/>
    <x v="737"/>
    <x v="0"/>
    <x v="737"/>
    <x v="737"/>
    <x v="0"/>
    <x v="737"/>
    <x v="748"/>
    <x v="880"/>
    <x v="904"/>
  </r>
  <r>
    <x v="895"/>
    <x v="560"/>
    <x v="3"/>
    <x v="344"/>
    <x v="269"/>
    <x v="824"/>
    <x v="1"/>
    <x v="26"/>
    <x v="0"/>
    <x v="723"/>
    <x v="1"/>
    <x v="0"/>
    <x v="742"/>
    <x v="835"/>
    <x v="738"/>
    <x v="0"/>
    <x v="738"/>
    <x v="738"/>
    <x v="0"/>
    <x v="738"/>
    <x v="749"/>
    <x v="881"/>
    <x v="905"/>
  </r>
  <r>
    <x v="896"/>
    <x v="561"/>
    <x v="3"/>
    <x v="105"/>
    <x v="183"/>
    <x v="825"/>
    <x v="1"/>
    <x v="26"/>
    <x v="3"/>
    <x v="724"/>
    <x v="1"/>
    <x v="0"/>
    <x v="743"/>
    <x v="836"/>
    <x v="739"/>
    <x v="0"/>
    <x v="739"/>
    <x v="739"/>
    <x v="0"/>
    <x v="739"/>
    <x v="750"/>
    <x v="882"/>
    <x v="906"/>
  </r>
  <r>
    <x v="897"/>
    <x v="562"/>
    <x v="0"/>
    <x v="1"/>
    <x v="10"/>
    <x v="826"/>
    <x v="0"/>
    <x v="43"/>
    <x v="3"/>
    <x v="725"/>
    <x v="0"/>
    <x v="0"/>
    <x v="744"/>
    <x v="837"/>
    <x v="740"/>
    <x v="0"/>
    <x v="740"/>
    <x v="740"/>
    <x v="0"/>
    <x v="740"/>
    <x v="751"/>
    <x v="883"/>
    <x v="907"/>
  </r>
  <r>
    <x v="898"/>
    <x v="563"/>
    <x v="0"/>
    <x v="345"/>
    <x v="270"/>
    <x v="827"/>
    <x v="0"/>
    <x v="14"/>
    <x v="11"/>
    <x v="726"/>
    <x v="1"/>
    <x v="0"/>
    <x v="745"/>
    <x v="838"/>
    <x v="741"/>
    <x v="0"/>
    <x v="741"/>
    <x v="741"/>
    <x v="0"/>
    <x v="741"/>
    <x v="752"/>
    <x v="884"/>
    <x v="908"/>
  </r>
  <r>
    <x v="899"/>
    <x v="564"/>
    <x v="0"/>
    <x v="346"/>
    <x v="271"/>
    <x v="828"/>
    <x v="0"/>
    <x v="18"/>
    <x v="4"/>
    <x v="727"/>
    <x v="1"/>
    <x v="0"/>
    <x v="746"/>
    <x v="839"/>
    <x v="742"/>
    <x v="0"/>
    <x v="742"/>
    <x v="742"/>
    <x v="0"/>
    <x v="742"/>
    <x v="753"/>
    <x v="885"/>
    <x v="909"/>
  </r>
  <r>
    <x v="900"/>
    <x v="565"/>
    <x v="0"/>
    <x v="63"/>
    <x v="253"/>
    <x v="829"/>
    <x v="0"/>
    <x v="6"/>
    <x v="0"/>
    <x v="728"/>
    <x v="0"/>
    <x v="0"/>
    <x v="747"/>
    <x v="840"/>
    <x v="743"/>
    <x v="0"/>
    <x v="743"/>
    <x v="743"/>
    <x v="0"/>
    <x v="743"/>
    <x v="754"/>
    <x v="886"/>
    <x v="910"/>
  </r>
  <r>
    <x v="901"/>
    <x v="332"/>
    <x v="1"/>
    <x v="347"/>
    <x v="228"/>
    <x v="830"/>
    <x v="1"/>
    <x v="84"/>
    <x v="5"/>
    <x v="729"/>
    <x v="1"/>
    <x v="0"/>
    <x v="748"/>
    <x v="841"/>
    <x v="744"/>
    <x v="0"/>
    <x v="744"/>
    <x v="744"/>
    <x v="0"/>
    <x v="744"/>
    <x v="755"/>
    <x v="887"/>
    <x v="911"/>
  </r>
  <r>
    <x v="902"/>
    <x v="566"/>
    <x v="0"/>
    <x v="7"/>
    <x v="36"/>
    <x v="831"/>
    <x v="0"/>
    <x v="0"/>
    <x v="2"/>
    <x v="730"/>
    <x v="0"/>
    <x v="0"/>
    <x v="749"/>
    <x v="842"/>
    <x v="745"/>
    <x v="0"/>
    <x v="745"/>
    <x v="745"/>
    <x v="0"/>
    <x v="745"/>
    <x v="756"/>
    <x v="888"/>
    <x v="912"/>
  </r>
  <r>
    <x v="903"/>
    <x v="567"/>
    <x v="0"/>
    <x v="348"/>
    <x v="272"/>
    <x v="832"/>
    <x v="0"/>
    <x v="16"/>
    <x v="1"/>
    <x v="188"/>
    <x v="1"/>
    <x v="0"/>
    <x v="750"/>
    <x v="843"/>
    <x v="746"/>
    <x v="0"/>
    <x v="746"/>
    <x v="746"/>
    <x v="0"/>
    <x v="746"/>
    <x v="757"/>
    <x v="889"/>
    <x v="913"/>
  </r>
  <r>
    <x v="904"/>
    <x v="217"/>
    <x v="1"/>
    <x v="61"/>
    <x v="214"/>
    <x v="833"/>
    <x v="0"/>
    <x v="46"/>
    <x v="0"/>
    <x v="731"/>
    <x v="0"/>
    <x v="0"/>
    <x v="751"/>
    <x v="844"/>
    <x v="747"/>
    <x v="0"/>
    <x v="747"/>
    <x v="747"/>
    <x v="0"/>
    <x v="747"/>
    <x v="758"/>
    <x v="890"/>
    <x v="914"/>
  </r>
  <r>
    <x v="905"/>
    <x v="568"/>
    <x v="1"/>
    <x v="34"/>
    <x v="20"/>
    <x v="834"/>
    <x v="0"/>
    <x v="13"/>
    <x v="7"/>
    <x v="732"/>
    <x v="0"/>
    <x v="0"/>
    <x v="752"/>
    <x v="845"/>
    <x v="748"/>
    <x v="0"/>
    <x v="748"/>
    <x v="748"/>
    <x v="0"/>
    <x v="748"/>
    <x v="759"/>
    <x v="891"/>
    <x v="915"/>
  </r>
  <r>
    <x v="906"/>
    <x v="569"/>
    <x v="0"/>
    <x v="349"/>
    <x v="8"/>
    <x v="835"/>
    <x v="0"/>
    <x v="20"/>
    <x v="4"/>
    <x v="733"/>
    <x v="0"/>
    <x v="0"/>
    <x v="753"/>
    <x v="846"/>
    <x v="749"/>
    <x v="0"/>
    <x v="749"/>
    <x v="749"/>
    <x v="0"/>
    <x v="749"/>
    <x v="760"/>
    <x v="892"/>
    <x v="916"/>
  </r>
  <r>
    <x v="907"/>
    <x v="407"/>
    <x v="1"/>
    <x v="72"/>
    <x v="43"/>
    <x v="836"/>
    <x v="0"/>
    <x v="8"/>
    <x v="3"/>
    <x v="734"/>
    <x v="0"/>
    <x v="0"/>
    <x v="754"/>
    <x v="847"/>
    <x v="750"/>
    <x v="0"/>
    <x v="750"/>
    <x v="750"/>
    <x v="0"/>
    <x v="750"/>
    <x v="761"/>
    <x v="893"/>
    <x v="917"/>
  </r>
  <r>
    <x v="908"/>
    <x v="570"/>
    <x v="4"/>
    <x v="37"/>
    <x v="273"/>
    <x v="837"/>
    <x v="0"/>
    <x v="61"/>
    <x v="2"/>
    <x v="735"/>
    <x v="1"/>
    <x v="0"/>
    <x v="755"/>
    <x v="848"/>
    <x v="751"/>
    <x v="0"/>
    <x v="751"/>
    <x v="751"/>
    <x v="0"/>
    <x v="751"/>
    <x v="762"/>
    <x v="894"/>
    <x v="918"/>
  </r>
  <r>
    <x v="909"/>
    <x v="571"/>
    <x v="4"/>
    <x v="33"/>
    <x v="274"/>
    <x v="838"/>
    <x v="0"/>
    <x v="56"/>
    <x v="9"/>
    <x v="736"/>
    <x v="1"/>
    <x v="0"/>
    <x v="756"/>
    <x v="849"/>
    <x v="752"/>
    <x v="0"/>
    <x v="752"/>
    <x v="752"/>
    <x v="0"/>
    <x v="752"/>
    <x v="763"/>
    <x v="895"/>
    <x v="919"/>
  </r>
  <r>
    <x v="910"/>
    <x v="168"/>
    <x v="4"/>
    <x v="33"/>
    <x v="199"/>
    <x v="839"/>
    <x v="0"/>
    <x v="54"/>
    <x v="1"/>
    <x v="737"/>
    <x v="1"/>
    <x v="0"/>
    <x v="757"/>
    <x v="850"/>
    <x v="753"/>
    <x v="0"/>
    <x v="753"/>
    <x v="753"/>
    <x v="0"/>
    <x v="753"/>
    <x v="764"/>
    <x v="896"/>
    <x v="920"/>
  </r>
  <r>
    <x v="911"/>
    <x v="572"/>
    <x v="4"/>
    <x v="239"/>
    <x v="8"/>
    <x v="840"/>
    <x v="0"/>
    <x v="34"/>
    <x v="3"/>
    <x v="738"/>
    <x v="0"/>
    <x v="0"/>
    <x v="758"/>
    <x v="851"/>
    <x v="754"/>
    <x v="0"/>
    <x v="754"/>
    <x v="754"/>
    <x v="0"/>
    <x v="754"/>
    <x v="765"/>
    <x v="897"/>
    <x v="921"/>
  </r>
  <r>
    <x v="912"/>
    <x v="573"/>
    <x v="4"/>
    <x v="1"/>
    <x v="20"/>
    <x v="841"/>
    <x v="0"/>
    <x v="2"/>
    <x v="7"/>
    <x v="739"/>
    <x v="0"/>
    <x v="0"/>
    <x v="759"/>
    <x v="852"/>
    <x v="755"/>
    <x v="0"/>
    <x v="755"/>
    <x v="755"/>
    <x v="0"/>
    <x v="755"/>
    <x v="766"/>
    <x v="898"/>
    <x v="922"/>
  </r>
  <r>
    <x v="913"/>
    <x v="574"/>
    <x v="4"/>
    <x v="350"/>
    <x v="6"/>
    <x v="842"/>
    <x v="1"/>
    <x v="19"/>
    <x v="2"/>
    <x v="740"/>
    <x v="1"/>
    <x v="0"/>
    <x v="760"/>
    <x v="853"/>
    <x v="756"/>
    <x v="0"/>
    <x v="756"/>
    <x v="756"/>
    <x v="0"/>
    <x v="756"/>
    <x v="767"/>
    <x v="899"/>
    <x v="923"/>
  </r>
  <r>
    <x v="914"/>
    <x v="575"/>
    <x v="4"/>
    <x v="1"/>
    <x v="141"/>
    <x v="843"/>
    <x v="1"/>
    <x v="13"/>
    <x v="3"/>
    <x v="741"/>
    <x v="0"/>
    <x v="0"/>
    <x v="761"/>
    <x v="854"/>
    <x v="757"/>
    <x v="0"/>
    <x v="757"/>
    <x v="757"/>
    <x v="0"/>
    <x v="757"/>
    <x v="768"/>
    <x v="900"/>
    <x v="924"/>
  </r>
  <r>
    <x v="915"/>
    <x v="576"/>
    <x v="4"/>
    <x v="81"/>
    <x v="273"/>
    <x v="844"/>
    <x v="0"/>
    <x v="54"/>
    <x v="2"/>
    <x v="742"/>
    <x v="1"/>
    <x v="0"/>
    <x v="762"/>
    <x v="855"/>
    <x v="758"/>
    <x v="0"/>
    <x v="758"/>
    <x v="758"/>
    <x v="0"/>
    <x v="758"/>
    <x v="769"/>
    <x v="901"/>
    <x v="925"/>
  </r>
  <r>
    <x v="916"/>
    <x v="577"/>
    <x v="4"/>
    <x v="92"/>
    <x v="275"/>
    <x v="845"/>
    <x v="0"/>
    <x v="79"/>
    <x v="2"/>
    <x v="743"/>
    <x v="1"/>
    <x v="0"/>
    <x v="763"/>
    <x v="856"/>
    <x v="759"/>
    <x v="0"/>
    <x v="759"/>
    <x v="759"/>
    <x v="0"/>
    <x v="759"/>
    <x v="770"/>
    <x v="902"/>
    <x v="926"/>
  </r>
  <r>
    <x v="917"/>
    <x v="578"/>
    <x v="4"/>
    <x v="81"/>
    <x v="276"/>
    <x v="846"/>
    <x v="0"/>
    <x v="61"/>
    <x v="2"/>
    <x v="744"/>
    <x v="1"/>
    <x v="0"/>
    <x v="764"/>
    <x v="857"/>
    <x v="760"/>
    <x v="0"/>
    <x v="760"/>
    <x v="760"/>
    <x v="0"/>
    <x v="760"/>
    <x v="771"/>
    <x v="903"/>
    <x v="927"/>
  </r>
  <r>
    <x v="918"/>
    <x v="570"/>
    <x v="4"/>
    <x v="79"/>
    <x v="277"/>
    <x v="847"/>
    <x v="0"/>
    <x v="41"/>
    <x v="11"/>
    <x v="745"/>
    <x v="1"/>
    <x v="0"/>
    <x v="765"/>
    <x v="858"/>
    <x v="761"/>
    <x v="0"/>
    <x v="761"/>
    <x v="761"/>
    <x v="0"/>
    <x v="761"/>
    <x v="772"/>
    <x v="904"/>
    <x v="928"/>
  </r>
  <r>
    <x v="919"/>
    <x v="579"/>
    <x v="4"/>
    <x v="351"/>
    <x v="278"/>
    <x v="848"/>
    <x v="0"/>
    <x v="47"/>
    <x v="11"/>
    <x v="746"/>
    <x v="1"/>
    <x v="0"/>
    <x v="766"/>
    <x v="859"/>
    <x v="762"/>
    <x v="0"/>
    <x v="762"/>
    <x v="762"/>
    <x v="0"/>
    <x v="762"/>
    <x v="773"/>
    <x v="905"/>
    <x v="929"/>
  </r>
  <r>
    <x v="920"/>
    <x v="580"/>
    <x v="4"/>
    <x v="7"/>
    <x v="8"/>
    <x v="849"/>
    <x v="0"/>
    <x v="8"/>
    <x v="3"/>
    <x v="747"/>
    <x v="0"/>
    <x v="0"/>
    <x v="767"/>
    <x v="860"/>
    <x v="763"/>
    <x v="0"/>
    <x v="763"/>
    <x v="763"/>
    <x v="0"/>
    <x v="763"/>
    <x v="774"/>
    <x v="906"/>
    <x v="930"/>
  </r>
  <r>
    <x v="921"/>
    <x v="581"/>
    <x v="4"/>
    <x v="352"/>
    <x v="204"/>
    <x v="850"/>
    <x v="0"/>
    <x v="68"/>
    <x v="3"/>
    <x v="748"/>
    <x v="1"/>
    <x v="0"/>
    <x v="768"/>
    <x v="861"/>
    <x v="764"/>
    <x v="0"/>
    <x v="764"/>
    <x v="764"/>
    <x v="0"/>
    <x v="764"/>
    <x v="775"/>
    <x v="907"/>
    <x v="931"/>
  </r>
  <r>
    <x v="922"/>
    <x v="582"/>
    <x v="4"/>
    <x v="14"/>
    <x v="6"/>
    <x v="851"/>
    <x v="1"/>
    <x v="8"/>
    <x v="8"/>
    <x v="749"/>
    <x v="0"/>
    <x v="2"/>
    <x v="769"/>
    <x v="862"/>
    <x v="765"/>
    <x v="0"/>
    <x v="765"/>
    <x v="765"/>
    <x v="0"/>
    <x v="765"/>
    <x v="776"/>
    <x v="908"/>
    <x v="932"/>
  </r>
  <r>
    <x v="923"/>
    <x v="583"/>
    <x v="4"/>
    <x v="353"/>
    <x v="41"/>
    <x v="852"/>
    <x v="0"/>
    <x v="10"/>
    <x v="0"/>
    <x v="750"/>
    <x v="0"/>
    <x v="0"/>
    <x v="770"/>
    <x v="863"/>
    <x v="766"/>
    <x v="0"/>
    <x v="766"/>
    <x v="766"/>
    <x v="0"/>
    <x v="766"/>
    <x v="777"/>
    <x v="909"/>
    <x v="933"/>
  </r>
  <r>
    <x v="924"/>
    <x v="584"/>
    <x v="4"/>
    <x v="354"/>
    <x v="181"/>
    <x v="853"/>
    <x v="0"/>
    <x v="61"/>
    <x v="1"/>
    <x v="751"/>
    <x v="1"/>
    <x v="0"/>
    <x v="771"/>
    <x v="864"/>
    <x v="767"/>
    <x v="0"/>
    <x v="767"/>
    <x v="767"/>
    <x v="0"/>
    <x v="767"/>
    <x v="778"/>
    <x v="910"/>
    <x v="934"/>
  </r>
  <r>
    <x v="925"/>
    <x v="585"/>
    <x v="4"/>
    <x v="355"/>
    <x v="279"/>
    <x v="854"/>
    <x v="0"/>
    <x v="21"/>
    <x v="4"/>
    <x v="752"/>
    <x v="1"/>
    <x v="0"/>
    <x v="772"/>
    <x v="865"/>
    <x v="768"/>
    <x v="0"/>
    <x v="768"/>
    <x v="768"/>
    <x v="0"/>
    <x v="768"/>
    <x v="779"/>
    <x v="911"/>
    <x v="935"/>
  </r>
  <r>
    <x v="926"/>
    <x v="586"/>
    <x v="4"/>
    <x v="356"/>
    <x v="280"/>
    <x v="855"/>
    <x v="0"/>
    <x v="3"/>
    <x v="1"/>
    <x v="753"/>
    <x v="0"/>
    <x v="0"/>
    <x v="773"/>
    <x v="866"/>
    <x v="769"/>
    <x v="0"/>
    <x v="769"/>
    <x v="769"/>
    <x v="0"/>
    <x v="769"/>
    <x v="780"/>
    <x v="912"/>
    <x v="936"/>
  </r>
  <r>
    <x v="927"/>
    <x v="587"/>
    <x v="4"/>
    <x v="357"/>
    <x v="281"/>
    <x v="856"/>
    <x v="0"/>
    <x v="18"/>
    <x v="6"/>
    <x v="754"/>
    <x v="1"/>
    <x v="1"/>
    <x v="774"/>
    <x v="867"/>
    <x v="770"/>
    <x v="0"/>
    <x v="770"/>
    <x v="770"/>
    <x v="0"/>
    <x v="770"/>
    <x v="781"/>
    <x v="913"/>
    <x v="937"/>
  </r>
  <r>
    <x v="928"/>
    <x v="588"/>
    <x v="4"/>
    <x v="213"/>
    <x v="282"/>
    <x v="857"/>
    <x v="0"/>
    <x v="37"/>
    <x v="3"/>
    <x v="755"/>
    <x v="0"/>
    <x v="0"/>
    <x v="775"/>
    <x v="868"/>
    <x v="771"/>
    <x v="0"/>
    <x v="771"/>
    <x v="771"/>
    <x v="0"/>
    <x v="771"/>
    <x v="782"/>
    <x v="914"/>
    <x v="938"/>
  </r>
  <r>
    <x v="929"/>
    <x v="589"/>
    <x v="4"/>
    <x v="33"/>
    <x v="199"/>
    <x v="858"/>
    <x v="0"/>
    <x v="54"/>
    <x v="1"/>
    <x v="756"/>
    <x v="1"/>
    <x v="0"/>
    <x v="776"/>
    <x v="869"/>
    <x v="772"/>
    <x v="0"/>
    <x v="772"/>
    <x v="772"/>
    <x v="0"/>
    <x v="772"/>
    <x v="783"/>
    <x v="915"/>
    <x v="939"/>
  </r>
  <r>
    <x v="930"/>
    <x v="590"/>
    <x v="4"/>
    <x v="358"/>
    <x v="283"/>
    <x v="859"/>
    <x v="0"/>
    <x v="30"/>
    <x v="0"/>
    <x v="757"/>
    <x v="0"/>
    <x v="0"/>
    <x v="777"/>
    <x v="870"/>
    <x v="773"/>
    <x v="0"/>
    <x v="773"/>
    <x v="773"/>
    <x v="0"/>
    <x v="773"/>
    <x v="784"/>
    <x v="916"/>
    <x v="940"/>
  </r>
  <r>
    <x v="931"/>
    <x v="591"/>
    <x v="4"/>
    <x v="69"/>
    <x v="123"/>
    <x v="860"/>
    <x v="0"/>
    <x v="11"/>
    <x v="11"/>
    <x v="758"/>
    <x v="0"/>
    <x v="0"/>
    <x v="778"/>
    <x v="871"/>
    <x v="774"/>
    <x v="0"/>
    <x v="774"/>
    <x v="774"/>
    <x v="0"/>
    <x v="774"/>
    <x v="785"/>
    <x v="917"/>
    <x v="941"/>
  </r>
  <r>
    <x v="932"/>
    <x v="592"/>
    <x v="4"/>
    <x v="23"/>
    <x v="284"/>
    <x v="861"/>
    <x v="0"/>
    <x v="66"/>
    <x v="0"/>
    <x v="759"/>
    <x v="1"/>
    <x v="0"/>
    <x v="779"/>
    <x v="872"/>
    <x v="775"/>
    <x v="0"/>
    <x v="775"/>
    <x v="775"/>
    <x v="0"/>
    <x v="775"/>
    <x v="786"/>
    <x v="918"/>
    <x v="942"/>
  </r>
  <r>
    <x v="933"/>
    <x v="593"/>
    <x v="4"/>
    <x v="168"/>
    <x v="285"/>
    <x v="862"/>
    <x v="0"/>
    <x v="16"/>
    <x v="0"/>
    <x v="760"/>
    <x v="1"/>
    <x v="0"/>
    <x v="780"/>
    <x v="873"/>
    <x v="776"/>
    <x v="0"/>
    <x v="776"/>
    <x v="776"/>
    <x v="0"/>
    <x v="776"/>
    <x v="787"/>
    <x v="919"/>
    <x v="943"/>
  </r>
  <r>
    <x v="934"/>
    <x v="594"/>
    <x v="4"/>
    <x v="125"/>
    <x v="5"/>
    <x v="863"/>
    <x v="0"/>
    <x v="32"/>
    <x v="9"/>
    <x v="761"/>
    <x v="1"/>
    <x v="0"/>
    <x v="781"/>
    <x v="874"/>
    <x v="777"/>
    <x v="0"/>
    <x v="777"/>
    <x v="777"/>
    <x v="0"/>
    <x v="777"/>
    <x v="788"/>
    <x v="920"/>
    <x v="944"/>
  </r>
  <r>
    <x v="935"/>
    <x v="595"/>
    <x v="4"/>
    <x v="29"/>
    <x v="199"/>
    <x v="864"/>
    <x v="0"/>
    <x v="8"/>
    <x v="11"/>
    <x v="762"/>
    <x v="0"/>
    <x v="0"/>
    <x v="782"/>
    <x v="875"/>
    <x v="778"/>
    <x v="0"/>
    <x v="778"/>
    <x v="778"/>
    <x v="0"/>
    <x v="778"/>
    <x v="789"/>
    <x v="921"/>
    <x v="945"/>
  </r>
  <r>
    <x v="936"/>
    <x v="596"/>
    <x v="4"/>
    <x v="342"/>
    <x v="20"/>
    <x v="865"/>
    <x v="0"/>
    <x v="27"/>
    <x v="3"/>
    <x v="763"/>
    <x v="0"/>
    <x v="0"/>
    <x v="783"/>
    <x v="876"/>
    <x v="779"/>
    <x v="0"/>
    <x v="779"/>
    <x v="779"/>
    <x v="0"/>
    <x v="779"/>
    <x v="790"/>
    <x v="922"/>
    <x v="946"/>
  </r>
  <r>
    <x v="937"/>
    <x v="597"/>
    <x v="4"/>
    <x v="187"/>
    <x v="210"/>
    <x v="866"/>
    <x v="0"/>
    <x v="23"/>
    <x v="3"/>
    <x v="764"/>
    <x v="1"/>
    <x v="0"/>
    <x v="784"/>
    <x v="877"/>
    <x v="780"/>
    <x v="0"/>
    <x v="780"/>
    <x v="780"/>
    <x v="0"/>
    <x v="780"/>
    <x v="791"/>
    <x v="923"/>
    <x v="947"/>
  </r>
  <r>
    <x v="938"/>
    <x v="598"/>
    <x v="4"/>
    <x v="154"/>
    <x v="286"/>
    <x v="867"/>
    <x v="0"/>
    <x v="37"/>
    <x v="3"/>
    <x v="765"/>
    <x v="0"/>
    <x v="0"/>
    <x v="785"/>
    <x v="878"/>
    <x v="781"/>
    <x v="0"/>
    <x v="781"/>
    <x v="781"/>
    <x v="0"/>
    <x v="781"/>
    <x v="792"/>
    <x v="924"/>
    <x v="948"/>
  </r>
  <r>
    <x v="939"/>
    <x v="599"/>
    <x v="4"/>
    <x v="359"/>
    <x v="287"/>
    <x v="868"/>
    <x v="0"/>
    <x v="19"/>
    <x v="3"/>
    <x v="766"/>
    <x v="1"/>
    <x v="0"/>
    <x v="786"/>
    <x v="879"/>
    <x v="782"/>
    <x v="0"/>
    <x v="782"/>
    <x v="782"/>
    <x v="0"/>
    <x v="782"/>
    <x v="793"/>
    <x v="925"/>
    <x v="949"/>
  </r>
  <r>
    <x v="940"/>
    <x v="600"/>
    <x v="4"/>
    <x v="360"/>
    <x v="288"/>
    <x v="869"/>
    <x v="0"/>
    <x v="10"/>
    <x v="0"/>
    <x v="246"/>
    <x v="0"/>
    <x v="0"/>
    <x v="787"/>
    <x v="880"/>
    <x v="783"/>
    <x v="0"/>
    <x v="783"/>
    <x v="783"/>
    <x v="0"/>
    <x v="783"/>
    <x v="794"/>
    <x v="926"/>
    <x v="950"/>
  </r>
  <r>
    <x v="941"/>
    <x v="601"/>
    <x v="4"/>
    <x v="361"/>
    <x v="8"/>
    <x v="870"/>
    <x v="0"/>
    <x v="6"/>
    <x v="1"/>
    <x v="767"/>
    <x v="0"/>
    <x v="0"/>
    <x v="788"/>
    <x v="881"/>
    <x v="784"/>
    <x v="0"/>
    <x v="784"/>
    <x v="784"/>
    <x v="0"/>
    <x v="784"/>
    <x v="795"/>
    <x v="927"/>
    <x v="951"/>
  </r>
  <r>
    <x v="942"/>
    <x v="602"/>
    <x v="4"/>
    <x v="362"/>
    <x v="289"/>
    <x v="871"/>
    <x v="0"/>
    <x v="86"/>
    <x v="4"/>
    <x v="768"/>
    <x v="1"/>
    <x v="0"/>
    <x v="789"/>
    <x v="882"/>
    <x v="785"/>
    <x v="0"/>
    <x v="785"/>
    <x v="785"/>
    <x v="0"/>
    <x v="785"/>
    <x v="796"/>
    <x v="928"/>
    <x v="952"/>
  </r>
  <r>
    <x v="943"/>
    <x v="603"/>
    <x v="4"/>
    <x v="60"/>
    <x v="179"/>
    <x v="872"/>
    <x v="0"/>
    <x v="15"/>
    <x v="0"/>
    <x v="769"/>
    <x v="1"/>
    <x v="0"/>
    <x v="790"/>
    <x v="883"/>
    <x v="786"/>
    <x v="0"/>
    <x v="786"/>
    <x v="786"/>
    <x v="0"/>
    <x v="786"/>
    <x v="797"/>
    <x v="929"/>
    <x v="953"/>
  </r>
  <r>
    <x v="944"/>
    <x v="604"/>
    <x v="4"/>
    <x v="363"/>
    <x v="38"/>
    <x v="873"/>
    <x v="0"/>
    <x v="10"/>
    <x v="0"/>
    <x v="770"/>
    <x v="0"/>
    <x v="0"/>
    <x v="791"/>
    <x v="884"/>
    <x v="787"/>
    <x v="0"/>
    <x v="787"/>
    <x v="787"/>
    <x v="0"/>
    <x v="787"/>
    <x v="798"/>
    <x v="930"/>
    <x v="954"/>
  </r>
  <r>
    <x v="945"/>
    <x v="605"/>
    <x v="4"/>
    <x v="364"/>
    <x v="290"/>
    <x v="874"/>
    <x v="0"/>
    <x v="61"/>
    <x v="7"/>
    <x v="771"/>
    <x v="1"/>
    <x v="0"/>
    <x v="792"/>
    <x v="885"/>
    <x v="788"/>
    <x v="0"/>
    <x v="788"/>
    <x v="788"/>
    <x v="0"/>
    <x v="788"/>
    <x v="799"/>
    <x v="931"/>
    <x v="955"/>
  </r>
  <r>
    <x v="946"/>
    <x v="606"/>
    <x v="4"/>
    <x v="365"/>
    <x v="291"/>
    <x v="875"/>
    <x v="0"/>
    <x v="4"/>
    <x v="3"/>
    <x v="772"/>
    <x v="0"/>
    <x v="0"/>
    <x v="793"/>
    <x v="886"/>
    <x v="789"/>
    <x v="0"/>
    <x v="789"/>
    <x v="789"/>
    <x v="0"/>
    <x v="789"/>
    <x v="800"/>
    <x v="932"/>
    <x v="956"/>
  </r>
  <r>
    <x v="947"/>
    <x v="607"/>
    <x v="4"/>
    <x v="302"/>
    <x v="274"/>
    <x v="876"/>
    <x v="0"/>
    <x v="89"/>
    <x v="5"/>
    <x v="773"/>
    <x v="1"/>
    <x v="0"/>
    <x v="794"/>
    <x v="887"/>
    <x v="790"/>
    <x v="0"/>
    <x v="790"/>
    <x v="790"/>
    <x v="0"/>
    <x v="790"/>
    <x v="801"/>
    <x v="933"/>
    <x v="957"/>
  </r>
  <r>
    <x v="948"/>
    <x v="608"/>
    <x v="4"/>
    <x v="209"/>
    <x v="292"/>
    <x v="877"/>
    <x v="0"/>
    <x v="42"/>
    <x v="11"/>
    <x v="774"/>
    <x v="1"/>
    <x v="0"/>
    <x v="795"/>
    <x v="888"/>
    <x v="791"/>
    <x v="0"/>
    <x v="791"/>
    <x v="791"/>
    <x v="0"/>
    <x v="791"/>
    <x v="802"/>
    <x v="934"/>
    <x v="958"/>
  </r>
  <r>
    <x v="949"/>
    <x v="609"/>
    <x v="4"/>
    <x v="366"/>
    <x v="293"/>
    <x v="878"/>
    <x v="0"/>
    <x v="73"/>
    <x v="1"/>
    <x v="775"/>
    <x v="1"/>
    <x v="0"/>
    <x v="796"/>
    <x v="889"/>
    <x v="792"/>
    <x v="0"/>
    <x v="792"/>
    <x v="792"/>
    <x v="0"/>
    <x v="792"/>
    <x v="803"/>
    <x v="935"/>
    <x v="959"/>
  </r>
  <r>
    <x v="950"/>
    <x v="610"/>
    <x v="4"/>
    <x v="367"/>
    <x v="294"/>
    <x v="879"/>
    <x v="0"/>
    <x v="17"/>
    <x v="0"/>
    <x v="776"/>
    <x v="1"/>
    <x v="0"/>
    <x v="797"/>
    <x v="890"/>
    <x v="793"/>
    <x v="0"/>
    <x v="793"/>
    <x v="793"/>
    <x v="0"/>
    <x v="793"/>
    <x v="804"/>
    <x v="936"/>
    <x v="960"/>
  </r>
  <r>
    <x v="951"/>
    <x v="570"/>
    <x v="4"/>
    <x v="166"/>
    <x v="295"/>
    <x v="880"/>
    <x v="0"/>
    <x v="8"/>
    <x v="11"/>
    <x v="777"/>
    <x v="0"/>
    <x v="0"/>
    <x v="798"/>
    <x v="891"/>
    <x v="794"/>
    <x v="0"/>
    <x v="794"/>
    <x v="794"/>
    <x v="0"/>
    <x v="794"/>
    <x v="805"/>
    <x v="937"/>
    <x v="961"/>
  </r>
  <r>
    <x v="952"/>
    <x v="611"/>
    <x v="4"/>
    <x v="368"/>
    <x v="87"/>
    <x v="881"/>
    <x v="0"/>
    <x v="55"/>
    <x v="0"/>
    <x v="778"/>
    <x v="1"/>
    <x v="0"/>
    <x v="799"/>
    <x v="892"/>
    <x v="795"/>
    <x v="0"/>
    <x v="795"/>
    <x v="795"/>
    <x v="0"/>
    <x v="795"/>
    <x v="806"/>
    <x v="938"/>
    <x v="962"/>
  </r>
  <r>
    <x v="953"/>
    <x v="612"/>
    <x v="4"/>
    <x v="81"/>
    <x v="296"/>
    <x v="882"/>
    <x v="0"/>
    <x v="67"/>
    <x v="1"/>
    <x v="779"/>
    <x v="1"/>
    <x v="0"/>
    <x v="800"/>
    <x v="893"/>
    <x v="796"/>
    <x v="0"/>
    <x v="796"/>
    <x v="796"/>
    <x v="0"/>
    <x v="796"/>
    <x v="807"/>
    <x v="939"/>
    <x v="963"/>
  </r>
  <r>
    <x v="954"/>
    <x v="613"/>
    <x v="4"/>
    <x v="369"/>
    <x v="297"/>
    <x v="883"/>
    <x v="0"/>
    <x v="54"/>
    <x v="2"/>
    <x v="780"/>
    <x v="1"/>
    <x v="0"/>
    <x v="801"/>
    <x v="894"/>
    <x v="797"/>
    <x v="0"/>
    <x v="797"/>
    <x v="797"/>
    <x v="0"/>
    <x v="797"/>
    <x v="808"/>
    <x v="940"/>
    <x v="964"/>
  </r>
  <r>
    <x v="955"/>
    <x v="614"/>
    <x v="4"/>
    <x v="97"/>
    <x v="8"/>
    <x v="884"/>
    <x v="0"/>
    <x v="33"/>
    <x v="4"/>
    <x v="781"/>
    <x v="0"/>
    <x v="0"/>
    <x v="802"/>
    <x v="895"/>
    <x v="798"/>
    <x v="0"/>
    <x v="798"/>
    <x v="798"/>
    <x v="0"/>
    <x v="798"/>
    <x v="809"/>
    <x v="941"/>
    <x v="965"/>
  </r>
  <r>
    <x v="956"/>
    <x v="615"/>
    <x v="4"/>
    <x v="59"/>
    <x v="158"/>
    <x v="885"/>
    <x v="0"/>
    <x v="34"/>
    <x v="11"/>
    <x v="782"/>
    <x v="0"/>
    <x v="0"/>
    <x v="803"/>
    <x v="896"/>
    <x v="799"/>
    <x v="2"/>
    <x v="799"/>
    <x v="799"/>
    <x v="2"/>
    <x v="799"/>
    <x v="810"/>
    <x v="942"/>
    <x v="966"/>
  </r>
  <r>
    <x v="957"/>
    <x v="36"/>
    <x v="4"/>
    <x v="81"/>
    <x v="49"/>
    <x v="886"/>
    <x v="0"/>
    <x v="21"/>
    <x v="1"/>
    <x v="366"/>
    <x v="1"/>
    <x v="0"/>
    <x v="804"/>
    <x v="897"/>
    <x v="800"/>
    <x v="0"/>
    <x v="800"/>
    <x v="800"/>
    <x v="0"/>
    <x v="800"/>
    <x v="811"/>
    <x v="943"/>
    <x v="967"/>
  </r>
  <r>
    <x v="958"/>
    <x v="616"/>
    <x v="4"/>
    <x v="69"/>
    <x v="49"/>
    <x v="887"/>
    <x v="0"/>
    <x v="26"/>
    <x v="0"/>
    <x v="783"/>
    <x v="1"/>
    <x v="0"/>
    <x v="805"/>
    <x v="898"/>
    <x v="801"/>
    <x v="0"/>
    <x v="801"/>
    <x v="801"/>
    <x v="0"/>
    <x v="801"/>
    <x v="812"/>
    <x v="944"/>
    <x v="968"/>
  </r>
  <r>
    <x v="959"/>
    <x v="617"/>
    <x v="4"/>
    <x v="125"/>
    <x v="267"/>
    <x v="888"/>
    <x v="0"/>
    <x v="8"/>
    <x v="0"/>
    <x v="784"/>
    <x v="0"/>
    <x v="0"/>
    <x v="806"/>
    <x v="899"/>
    <x v="802"/>
    <x v="0"/>
    <x v="802"/>
    <x v="802"/>
    <x v="0"/>
    <x v="802"/>
    <x v="813"/>
    <x v="945"/>
    <x v="969"/>
  </r>
  <r>
    <x v="960"/>
    <x v="618"/>
    <x v="4"/>
    <x v="25"/>
    <x v="199"/>
    <x v="889"/>
    <x v="0"/>
    <x v="10"/>
    <x v="9"/>
    <x v="785"/>
    <x v="0"/>
    <x v="0"/>
    <x v="807"/>
    <x v="900"/>
    <x v="803"/>
    <x v="0"/>
    <x v="803"/>
    <x v="803"/>
    <x v="0"/>
    <x v="803"/>
    <x v="814"/>
    <x v="946"/>
    <x v="970"/>
  </r>
  <r>
    <x v="961"/>
    <x v="619"/>
    <x v="4"/>
    <x v="370"/>
    <x v="290"/>
    <x v="890"/>
    <x v="0"/>
    <x v="81"/>
    <x v="4"/>
    <x v="786"/>
    <x v="1"/>
    <x v="0"/>
    <x v="808"/>
    <x v="901"/>
    <x v="804"/>
    <x v="0"/>
    <x v="804"/>
    <x v="804"/>
    <x v="0"/>
    <x v="804"/>
    <x v="815"/>
    <x v="947"/>
    <x v="971"/>
  </r>
  <r>
    <x v="962"/>
    <x v="620"/>
    <x v="4"/>
    <x v="59"/>
    <x v="20"/>
    <x v="891"/>
    <x v="0"/>
    <x v="32"/>
    <x v="1"/>
    <x v="787"/>
    <x v="1"/>
    <x v="0"/>
    <x v="809"/>
    <x v="902"/>
    <x v="805"/>
    <x v="0"/>
    <x v="805"/>
    <x v="805"/>
    <x v="0"/>
    <x v="805"/>
    <x v="816"/>
    <x v="948"/>
    <x v="972"/>
  </r>
  <r>
    <x v="963"/>
    <x v="621"/>
    <x v="4"/>
    <x v="371"/>
    <x v="298"/>
    <x v="892"/>
    <x v="0"/>
    <x v="68"/>
    <x v="0"/>
    <x v="788"/>
    <x v="1"/>
    <x v="0"/>
    <x v="810"/>
    <x v="903"/>
    <x v="806"/>
    <x v="0"/>
    <x v="806"/>
    <x v="806"/>
    <x v="0"/>
    <x v="806"/>
    <x v="817"/>
    <x v="949"/>
    <x v="973"/>
  </r>
  <r>
    <x v="964"/>
    <x v="590"/>
    <x v="4"/>
    <x v="263"/>
    <x v="299"/>
    <x v="893"/>
    <x v="0"/>
    <x v="53"/>
    <x v="3"/>
    <x v="789"/>
    <x v="0"/>
    <x v="0"/>
    <x v="811"/>
    <x v="904"/>
    <x v="807"/>
    <x v="0"/>
    <x v="807"/>
    <x v="807"/>
    <x v="0"/>
    <x v="807"/>
    <x v="818"/>
    <x v="950"/>
    <x v="974"/>
  </r>
  <r>
    <x v="965"/>
    <x v="622"/>
    <x v="4"/>
    <x v="372"/>
    <x v="300"/>
    <x v="894"/>
    <x v="0"/>
    <x v="66"/>
    <x v="1"/>
    <x v="790"/>
    <x v="1"/>
    <x v="0"/>
    <x v="812"/>
    <x v="905"/>
    <x v="808"/>
    <x v="0"/>
    <x v="808"/>
    <x v="808"/>
    <x v="0"/>
    <x v="808"/>
    <x v="819"/>
    <x v="951"/>
    <x v="975"/>
  </r>
  <r>
    <x v="966"/>
    <x v="623"/>
    <x v="4"/>
    <x v="34"/>
    <x v="301"/>
    <x v="895"/>
    <x v="0"/>
    <x v="13"/>
    <x v="4"/>
    <x v="791"/>
    <x v="0"/>
    <x v="0"/>
    <x v="813"/>
    <x v="906"/>
    <x v="809"/>
    <x v="0"/>
    <x v="809"/>
    <x v="809"/>
    <x v="0"/>
    <x v="809"/>
    <x v="820"/>
    <x v="952"/>
    <x v="976"/>
  </r>
  <r>
    <x v="967"/>
    <x v="624"/>
    <x v="4"/>
    <x v="155"/>
    <x v="291"/>
    <x v="896"/>
    <x v="0"/>
    <x v="18"/>
    <x v="1"/>
    <x v="792"/>
    <x v="1"/>
    <x v="0"/>
    <x v="814"/>
    <x v="907"/>
    <x v="810"/>
    <x v="0"/>
    <x v="810"/>
    <x v="810"/>
    <x v="0"/>
    <x v="810"/>
    <x v="821"/>
    <x v="953"/>
    <x v="977"/>
  </r>
  <r>
    <x v="968"/>
    <x v="625"/>
    <x v="4"/>
    <x v="23"/>
    <x v="235"/>
    <x v="897"/>
    <x v="0"/>
    <x v="17"/>
    <x v="2"/>
    <x v="793"/>
    <x v="1"/>
    <x v="0"/>
    <x v="815"/>
    <x v="908"/>
    <x v="811"/>
    <x v="0"/>
    <x v="811"/>
    <x v="811"/>
    <x v="0"/>
    <x v="811"/>
    <x v="822"/>
    <x v="954"/>
    <x v="978"/>
  </r>
  <r>
    <x v="969"/>
    <x v="626"/>
    <x v="4"/>
    <x v="81"/>
    <x v="302"/>
    <x v="898"/>
    <x v="0"/>
    <x v="9"/>
    <x v="0"/>
    <x v="794"/>
    <x v="1"/>
    <x v="0"/>
    <x v="816"/>
    <x v="909"/>
    <x v="812"/>
    <x v="0"/>
    <x v="812"/>
    <x v="812"/>
    <x v="0"/>
    <x v="812"/>
    <x v="823"/>
    <x v="955"/>
    <x v="979"/>
  </r>
  <r>
    <x v="970"/>
    <x v="627"/>
    <x v="4"/>
    <x v="373"/>
    <x v="303"/>
    <x v="899"/>
    <x v="0"/>
    <x v="54"/>
    <x v="3"/>
    <x v="795"/>
    <x v="1"/>
    <x v="0"/>
    <x v="817"/>
    <x v="910"/>
    <x v="813"/>
    <x v="0"/>
    <x v="813"/>
    <x v="813"/>
    <x v="0"/>
    <x v="813"/>
    <x v="824"/>
    <x v="956"/>
    <x v="980"/>
  </r>
  <r>
    <x v="971"/>
    <x v="628"/>
    <x v="4"/>
    <x v="374"/>
    <x v="214"/>
    <x v="900"/>
    <x v="0"/>
    <x v="35"/>
    <x v="5"/>
    <x v="796"/>
    <x v="1"/>
    <x v="0"/>
    <x v="818"/>
    <x v="911"/>
    <x v="814"/>
    <x v="0"/>
    <x v="814"/>
    <x v="814"/>
    <x v="0"/>
    <x v="814"/>
    <x v="825"/>
    <x v="957"/>
    <x v="981"/>
  </r>
  <r>
    <x v="972"/>
    <x v="629"/>
    <x v="4"/>
    <x v="33"/>
    <x v="24"/>
    <x v="901"/>
    <x v="0"/>
    <x v="42"/>
    <x v="1"/>
    <x v="797"/>
    <x v="1"/>
    <x v="0"/>
    <x v="819"/>
    <x v="912"/>
    <x v="815"/>
    <x v="0"/>
    <x v="815"/>
    <x v="815"/>
    <x v="0"/>
    <x v="815"/>
    <x v="826"/>
    <x v="958"/>
    <x v="982"/>
  </r>
  <r>
    <x v="973"/>
    <x v="630"/>
    <x v="4"/>
    <x v="375"/>
    <x v="304"/>
    <x v="902"/>
    <x v="0"/>
    <x v="61"/>
    <x v="11"/>
    <x v="798"/>
    <x v="1"/>
    <x v="0"/>
    <x v="820"/>
    <x v="913"/>
    <x v="816"/>
    <x v="0"/>
    <x v="816"/>
    <x v="816"/>
    <x v="0"/>
    <x v="816"/>
    <x v="827"/>
    <x v="959"/>
    <x v="983"/>
  </r>
  <r>
    <x v="974"/>
    <x v="631"/>
    <x v="4"/>
    <x v="12"/>
    <x v="8"/>
    <x v="903"/>
    <x v="0"/>
    <x v="6"/>
    <x v="1"/>
    <x v="799"/>
    <x v="0"/>
    <x v="0"/>
    <x v="821"/>
    <x v="914"/>
    <x v="817"/>
    <x v="0"/>
    <x v="817"/>
    <x v="817"/>
    <x v="0"/>
    <x v="817"/>
    <x v="828"/>
    <x v="960"/>
    <x v="984"/>
  </r>
  <r>
    <x v="975"/>
    <x v="36"/>
    <x v="4"/>
    <x v="249"/>
    <x v="87"/>
    <x v="904"/>
    <x v="0"/>
    <x v="16"/>
    <x v="19"/>
    <x v="800"/>
    <x v="1"/>
    <x v="2"/>
    <x v="822"/>
    <x v="915"/>
    <x v="818"/>
    <x v="0"/>
    <x v="818"/>
    <x v="818"/>
    <x v="0"/>
    <x v="818"/>
    <x v="829"/>
    <x v="961"/>
    <x v="985"/>
  </r>
  <r>
    <x v="976"/>
    <x v="632"/>
    <x v="4"/>
    <x v="34"/>
    <x v="68"/>
    <x v="905"/>
    <x v="0"/>
    <x v="41"/>
    <x v="4"/>
    <x v="801"/>
    <x v="1"/>
    <x v="0"/>
    <x v="823"/>
    <x v="916"/>
    <x v="819"/>
    <x v="0"/>
    <x v="819"/>
    <x v="819"/>
    <x v="0"/>
    <x v="819"/>
    <x v="830"/>
    <x v="962"/>
    <x v="986"/>
  </r>
  <r>
    <x v="977"/>
    <x v="590"/>
    <x v="4"/>
    <x v="208"/>
    <x v="305"/>
    <x v="906"/>
    <x v="0"/>
    <x v="61"/>
    <x v="0"/>
    <x v="802"/>
    <x v="1"/>
    <x v="0"/>
    <x v="824"/>
    <x v="917"/>
    <x v="820"/>
    <x v="0"/>
    <x v="820"/>
    <x v="820"/>
    <x v="0"/>
    <x v="820"/>
    <x v="831"/>
    <x v="963"/>
    <x v="987"/>
  </r>
  <r>
    <x v="978"/>
    <x v="633"/>
    <x v="4"/>
    <x v="35"/>
    <x v="306"/>
    <x v="907"/>
    <x v="0"/>
    <x v="67"/>
    <x v="5"/>
    <x v="803"/>
    <x v="1"/>
    <x v="0"/>
    <x v="825"/>
    <x v="918"/>
    <x v="821"/>
    <x v="0"/>
    <x v="821"/>
    <x v="821"/>
    <x v="0"/>
    <x v="821"/>
    <x v="832"/>
    <x v="964"/>
    <x v="988"/>
  </r>
  <r>
    <x v="979"/>
    <x v="634"/>
    <x v="4"/>
    <x v="34"/>
    <x v="20"/>
    <x v="908"/>
    <x v="0"/>
    <x v="13"/>
    <x v="3"/>
    <x v="804"/>
    <x v="0"/>
    <x v="0"/>
    <x v="826"/>
    <x v="919"/>
    <x v="822"/>
    <x v="0"/>
    <x v="822"/>
    <x v="822"/>
    <x v="0"/>
    <x v="822"/>
    <x v="833"/>
    <x v="965"/>
    <x v="989"/>
  </r>
  <r>
    <x v="980"/>
    <x v="635"/>
    <x v="4"/>
    <x v="124"/>
    <x v="307"/>
    <x v="909"/>
    <x v="2"/>
    <x v="26"/>
    <x v="0"/>
    <x v="805"/>
    <x v="1"/>
    <x v="0"/>
    <x v="827"/>
    <x v="920"/>
    <x v="823"/>
    <x v="0"/>
    <x v="823"/>
    <x v="823"/>
    <x v="0"/>
    <x v="823"/>
    <x v="834"/>
    <x v="966"/>
    <x v="990"/>
  </r>
  <r>
    <x v="981"/>
    <x v="617"/>
    <x v="4"/>
    <x v="376"/>
    <x v="308"/>
    <x v="910"/>
    <x v="0"/>
    <x v="15"/>
    <x v="3"/>
    <x v="806"/>
    <x v="1"/>
    <x v="0"/>
    <x v="828"/>
    <x v="921"/>
    <x v="824"/>
    <x v="0"/>
    <x v="824"/>
    <x v="824"/>
    <x v="0"/>
    <x v="824"/>
    <x v="835"/>
    <x v="967"/>
    <x v="991"/>
  </r>
  <r>
    <x v="982"/>
    <x v="636"/>
    <x v="4"/>
    <x v="377"/>
    <x v="12"/>
    <x v="911"/>
    <x v="0"/>
    <x v="4"/>
    <x v="3"/>
    <x v="807"/>
    <x v="0"/>
    <x v="0"/>
    <x v="829"/>
    <x v="922"/>
    <x v="825"/>
    <x v="0"/>
    <x v="825"/>
    <x v="825"/>
    <x v="0"/>
    <x v="825"/>
    <x v="836"/>
    <x v="968"/>
    <x v="992"/>
  </r>
  <r>
    <x v="983"/>
    <x v="592"/>
    <x v="4"/>
    <x v="378"/>
    <x v="309"/>
    <x v="912"/>
    <x v="0"/>
    <x v="67"/>
    <x v="3"/>
    <x v="808"/>
    <x v="1"/>
    <x v="0"/>
    <x v="830"/>
    <x v="923"/>
    <x v="826"/>
    <x v="0"/>
    <x v="826"/>
    <x v="826"/>
    <x v="0"/>
    <x v="826"/>
    <x v="837"/>
    <x v="969"/>
    <x v="993"/>
  </r>
  <r>
    <x v="984"/>
    <x v="637"/>
    <x v="4"/>
    <x v="214"/>
    <x v="310"/>
    <x v="913"/>
    <x v="0"/>
    <x v="55"/>
    <x v="2"/>
    <x v="809"/>
    <x v="1"/>
    <x v="0"/>
    <x v="831"/>
    <x v="924"/>
    <x v="827"/>
    <x v="0"/>
    <x v="827"/>
    <x v="827"/>
    <x v="0"/>
    <x v="827"/>
    <x v="838"/>
    <x v="970"/>
    <x v="994"/>
  </r>
  <r>
    <x v="985"/>
    <x v="570"/>
    <x v="4"/>
    <x v="25"/>
    <x v="165"/>
    <x v="914"/>
    <x v="0"/>
    <x v="28"/>
    <x v="2"/>
    <x v="810"/>
    <x v="1"/>
    <x v="0"/>
    <x v="832"/>
    <x v="925"/>
    <x v="828"/>
    <x v="0"/>
    <x v="828"/>
    <x v="828"/>
    <x v="0"/>
    <x v="828"/>
    <x v="839"/>
    <x v="971"/>
    <x v="995"/>
  </r>
  <r>
    <x v="986"/>
    <x v="638"/>
    <x v="4"/>
    <x v="209"/>
    <x v="291"/>
    <x v="915"/>
    <x v="0"/>
    <x v="8"/>
    <x v="11"/>
    <x v="811"/>
    <x v="0"/>
    <x v="0"/>
    <x v="833"/>
    <x v="926"/>
    <x v="829"/>
    <x v="0"/>
    <x v="829"/>
    <x v="829"/>
    <x v="0"/>
    <x v="829"/>
    <x v="840"/>
    <x v="972"/>
    <x v="996"/>
  </r>
  <r>
    <x v="987"/>
    <x v="639"/>
    <x v="4"/>
    <x v="360"/>
    <x v="311"/>
    <x v="916"/>
    <x v="0"/>
    <x v="24"/>
    <x v="1"/>
    <x v="812"/>
    <x v="0"/>
    <x v="0"/>
    <x v="834"/>
    <x v="927"/>
    <x v="830"/>
    <x v="0"/>
    <x v="830"/>
    <x v="830"/>
    <x v="0"/>
    <x v="830"/>
    <x v="841"/>
    <x v="973"/>
    <x v="997"/>
  </r>
  <r>
    <x v="988"/>
    <x v="640"/>
    <x v="4"/>
    <x v="7"/>
    <x v="312"/>
    <x v="917"/>
    <x v="0"/>
    <x v="52"/>
    <x v="0"/>
    <x v="813"/>
    <x v="1"/>
    <x v="0"/>
    <x v="835"/>
    <x v="928"/>
    <x v="831"/>
    <x v="0"/>
    <x v="831"/>
    <x v="831"/>
    <x v="0"/>
    <x v="831"/>
    <x v="842"/>
    <x v="974"/>
    <x v="998"/>
  </r>
  <r>
    <x v="989"/>
    <x v="641"/>
    <x v="4"/>
    <x v="379"/>
    <x v="313"/>
    <x v="918"/>
    <x v="0"/>
    <x v="63"/>
    <x v="3"/>
    <x v="814"/>
    <x v="1"/>
    <x v="0"/>
    <x v="836"/>
    <x v="929"/>
    <x v="832"/>
    <x v="0"/>
    <x v="832"/>
    <x v="832"/>
    <x v="0"/>
    <x v="832"/>
    <x v="843"/>
    <x v="975"/>
    <x v="999"/>
  </r>
  <r>
    <x v="990"/>
    <x v="642"/>
    <x v="4"/>
    <x v="380"/>
    <x v="314"/>
    <x v="919"/>
    <x v="0"/>
    <x v="41"/>
    <x v="4"/>
    <x v="815"/>
    <x v="1"/>
    <x v="0"/>
    <x v="837"/>
    <x v="930"/>
    <x v="833"/>
    <x v="0"/>
    <x v="833"/>
    <x v="833"/>
    <x v="0"/>
    <x v="833"/>
    <x v="844"/>
    <x v="976"/>
    <x v="1000"/>
  </r>
  <r>
    <x v="991"/>
    <x v="643"/>
    <x v="4"/>
    <x v="328"/>
    <x v="315"/>
    <x v="920"/>
    <x v="0"/>
    <x v="81"/>
    <x v="7"/>
    <x v="816"/>
    <x v="1"/>
    <x v="0"/>
    <x v="838"/>
    <x v="931"/>
    <x v="834"/>
    <x v="0"/>
    <x v="834"/>
    <x v="834"/>
    <x v="0"/>
    <x v="834"/>
    <x v="845"/>
    <x v="977"/>
    <x v="1001"/>
  </r>
  <r>
    <x v="992"/>
    <x v="644"/>
    <x v="4"/>
    <x v="381"/>
    <x v="12"/>
    <x v="921"/>
    <x v="0"/>
    <x v="85"/>
    <x v="0"/>
    <x v="817"/>
    <x v="1"/>
    <x v="0"/>
    <x v="839"/>
    <x v="932"/>
    <x v="835"/>
    <x v="0"/>
    <x v="835"/>
    <x v="835"/>
    <x v="0"/>
    <x v="835"/>
    <x v="846"/>
    <x v="978"/>
    <x v="1002"/>
  </r>
  <r>
    <x v="993"/>
    <x v="645"/>
    <x v="4"/>
    <x v="382"/>
    <x v="77"/>
    <x v="922"/>
    <x v="0"/>
    <x v="58"/>
    <x v="4"/>
    <x v="818"/>
    <x v="0"/>
    <x v="0"/>
    <x v="840"/>
    <x v="933"/>
    <x v="836"/>
    <x v="0"/>
    <x v="836"/>
    <x v="836"/>
    <x v="0"/>
    <x v="836"/>
    <x v="847"/>
    <x v="979"/>
    <x v="1003"/>
  </r>
  <r>
    <x v="994"/>
    <x v="646"/>
    <x v="4"/>
    <x v="59"/>
    <x v="2"/>
    <x v="923"/>
    <x v="0"/>
    <x v="21"/>
    <x v="4"/>
    <x v="819"/>
    <x v="1"/>
    <x v="0"/>
    <x v="841"/>
    <x v="934"/>
    <x v="837"/>
    <x v="0"/>
    <x v="837"/>
    <x v="837"/>
    <x v="0"/>
    <x v="837"/>
    <x v="848"/>
    <x v="980"/>
    <x v="1004"/>
  </r>
  <r>
    <x v="995"/>
    <x v="647"/>
    <x v="4"/>
    <x v="383"/>
    <x v="316"/>
    <x v="924"/>
    <x v="0"/>
    <x v="66"/>
    <x v="5"/>
    <x v="820"/>
    <x v="1"/>
    <x v="0"/>
    <x v="842"/>
    <x v="935"/>
    <x v="838"/>
    <x v="0"/>
    <x v="838"/>
    <x v="838"/>
    <x v="0"/>
    <x v="838"/>
    <x v="849"/>
    <x v="981"/>
    <x v="1005"/>
  </r>
  <r>
    <x v="996"/>
    <x v="648"/>
    <x v="4"/>
    <x v="294"/>
    <x v="317"/>
    <x v="925"/>
    <x v="0"/>
    <x v="7"/>
    <x v="11"/>
    <x v="821"/>
    <x v="1"/>
    <x v="0"/>
    <x v="843"/>
    <x v="936"/>
    <x v="839"/>
    <x v="0"/>
    <x v="839"/>
    <x v="839"/>
    <x v="0"/>
    <x v="839"/>
    <x v="850"/>
    <x v="982"/>
    <x v="1006"/>
  </r>
  <r>
    <x v="997"/>
    <x v="649"/>
    <x v="4"/>
    <x v="384"/>
    <x v="318"/>
    <x v="926"/>
    <x v="0"/>
    <x v="26"/>
    <x v="6"/>
    <x v="822"/>
    <x v="1"/>
    <x v="1"/>
    <x v="844"/>
    <x v="937"/>
    <x v="840"/>
    <x v="0"/>
    <x v="840"/>
    <x v="840"/>
    <x v="0"/>
    <x v="840"/>
    <x v="851"/>
    <x v="983"/>
    <x v="1007"/>
  </r>
  <r>
    <x v="998"/>
    <x v="650"/>
    <x v="4"/>
    <x v="385"/>
    <x v="319"/>
    <x v="927"/>
    <x v="0"/>
    <x v="31"/>
    <x v="11"/>
    <x v="823"/>
    <x v="1"/>
    <x v="0"/>
    <x v="845"/>
    <x v="938"/>
    <x v="841"/>
    <x v="0"/>
    <x v="841"/>
    <x v="841"/>
    <x v="0"/>
    <x v="841"/>
    <x v="852"/>
    <x v="984"/>
    <x v="1008"/>
  </r>
  <r>
    <x v="999"/>
    <x v="651"/>
    <x v="4"/>
    <x v="181"/>
    <x v="157"/>
    <x v="928"/>
    <x v="0"/>
    <x v="55"/>
    <x v="11"/>
    <x v="824"/>
    <x v="1"/>
    <x v="0"/>
    <x v="846"/>
    <x v="939"/>
    <x v="842"/>
    <x v="0"/>
    <x v="842"/>
    <x v="842"/>
    <x v="0"/>
    <x v="842"/>
    <x v="853"/>
    <x v="985"/>
    <x v="1009"/>
  </r>
  <r>
    <x v="1000"/>
    <x v="652"/>
    <x v="4"/>
    <x v="386"/>
    <x v="320"/>
    <x v="929"/>
    <x v="0"/>
    <x v="81"/>
    <x v="3"/>
    <x v="825"/>
    <x v="1"/>
    <x v="0"/>
    <x v="847"/>
    <x v="940"/>
    <x v="843"/>
    <x v="0"/>
    <x v="843"/>
    <x v="843"/>
    <x v="0"/>
    <x v="843"/>
    <x v="854"/>
    <x v="986"/>
    <x v="1010"/>
  </r>
  <r>
    <x v="1001"/>
    <x v="653"/>
    <x v="4"/>
    <x v="387"/>
    <x v="17"/>
    <x v="930"/>
    <x v="2"/>
    <x v="68"/>
    <x v="3"/>
    <x v="826"/>
    <x v="1"/>
    <x v="0"/>
    <x v="848"/>
    <x v="941"/>
    <x v="844"/>
    <x v="0"/>
    <x v="844"/>
    <x v="844"/>
    <x v="0"/>
    <x v="844"/>
    <x v="855"/>
    <x v="987"/>
    <x v="1011"/>
  </r>
  <r>
    <x v="1002"/>
    <x v="654"/>
    <x v="4"/>
    <x v="176"/>
    <x v="79"/>
    <x v="931"/>
    <x v="0"/>
    <x v="34"/>
    <x v="11"/>
    <x v="827"/>
    <x v="0"/>
    <x v="0"/>
    <x v="849"/>
    <x v="942"/>
    <x v="845"/>
    <x v="0"/>
    <x v="845"/>
    <x v="845"/>
    <x v="0"/>
    <x v="845"/>
    <x v="856"/>
    <x v="988"/>
    <x v="1012"/>
  </r>
  <r>
    <x v="1003"/>
    <x v="655"/>
    <x v="4"/>
    <x v="388"/>
    <x v="6"/>
    <x v="932"/>
    <x v="1"/>
    <x v="24"/>
    <x v="8"/>
    <x v="828"/>
    <x v="0"/>
    <x v="2"/>
    <x v="850"/>
    <x v="943"/>
    <x v="846"/>
    <x v="0"/>
    <x v="846"/>
    <x v="846"/>
    <x v="0"/>
    <x v="846"/>
    <x v="857"/>
    <x v="989"/>
    <x v="1013"/>
  </r>
  <r>
    <x v="1004"/>
    <x v="650"/>
    <x v="4"/>
    <x v="389"/>
    <x v="158"/>
    <x v="933"/>
    <x v="0"/>
    <x v="75"/>
    <x v="1"/>
    <x v="829"/>
    <x v="1"/>
    <x v="0"/>
    <x v="851"/>
    <x v="944"/>
    <x v="847"/>
    <x v="0"/>
    <x v="847"/>
    <x v="847"/>
    <x v="0"/>
    <x v="847"/>
    <x v="858"/>
    <x v="990"/>
    <x v="1014"/>
  </r>
  <r>
    <x v="1005"/>
    <x v="656"/>
    <x v="4"/>
    <x v="390"/>
    <x v="321"/>
    <x v="934"/>
    <x v="0"/>
    <x v="48"/>
    <x v="13"/>
    <x v="830"/>
    <x v="0"/>
    <x v="1"/>
    <x v="852"/>
    <x v="945"/>
    <x v="848"/>
    <x v="0"/>
    <x v="848"/>
    <x v="848"/>
    <x v="0"/>
    <x v="848"/>
    <x v="859"/>
    <x v="991"/>
    <x v="1015"/>
  </r>
  <r>
    <x v="1006"/>
    <x v="657"/>
    <x v="4"/>
    <x v="72"/>
    <x v="322"/>
    <x v="935"/>
    <x v="0"/>
    <x v="85"/>
    <x v="2"/>
    <x v="831"/>
    <x v="1"/>
    <x v="0"/>
    <x v="853"/>
    <x v="946"/>
    <x v="849"/>
    <x v="0"/>
    <x v="849"/>
    <x v="849"/>
    <x v="0"/>
    <x v="849"/>
    <x v="860"/>
    <x v="992"/>
    <x v="1016"/>
  </r>
  <r>
    <x v="1007"/>
    <x v="658"/>
    <x v="4"/>
    <x v="298"/>
    <x v="28"/>
    <x v="936"/>
    <x v="0"/>
    <x v="58"/>
    <x v="7"/>
    <x v="832"/>
    <x v="0"/>
    <x v="0"/>
    <x v="854"/>
    <x v="947"/>
    <x v="850"/>
    <x v="7"/>
    <x v="850"/>
    <x v="850"/>
    <x v="7"/>
    <x v="850"/>
    <x v="861"/>
    <x v="993"/>
    <x v="1017"/>
  </r>
  <r>
    <x v="1008"/>
    <x v="570"/>
    <x v="4"/>
    <x v="59"/>
    <x v="202"/>
    <x v="937"/>
    <x v="0"/>
    <x v="17"/>
    <x v="0"/>
    <x v="833"/>
    <x v="1"/>
    <x v="0"/>
    <x v="855"/>
    <x v="948"/>
    <x v="851"/>
    <x v="0"/>
    <x v="851"/>
    <x v="851"/>
    <x v="0"/>
    <x v="851"/>
    <x v="862"/>
    <x v="994"/>
    <x v="1018"/>
  </r>
  <r>
    <x v="1009"/>
    <x v="659"/>
    <x v="4"/>
    <x v="391"/>
    <x v="60"/>
    <x v="938"/>
    <x v="0"/>
    <x v="54"/>
    <x v="3"/>
    <x v="815"/>
    <x v="1"/>
    <x v="0"/>
    <x v="856"/>
    <x v="949"/>
    <x v="852"/>
    <x v="0"/>
    <x v="852"/>
    <x v="852"/>
    <x v="0"/>
    <x v="852"/>
    <x v="863"/>
    <x v="995"/>
    <x v="1019"/>
  </r>
  <r>
    <x v="1010"/>
    <x v="660"/>
    <x v="4"/>
    <x v="29"/>
    <x v="93"/>
    <x v="939"/>
    <x v="0"/>
    <x v="9"/>
    <x v="3"/>
    <x v="834"/>
    <x v="1"/>
    <x v="0"/>
    <x v="857"/>
    <x v="950"/>
    <x v="853"/>
    <x v="0"/>
    <x v="853"/>
    <x v="853"/>
    <x v="0"/>
    <x v="853"/>
    <x v="864"/>
    <x v="996"/>
    <x v="1020"/>
  </r>
  <r>
    <x v="1011"/>
    <x v="661"/>
    <x v="4"/>
    <x v="69"/>
    <x v="20"/>
    <x v="940"/>
    <x v="0"/>
    <x v="31"/>
    <x v="11"/>
    <x v="835"/>
    <x v="1"/>
    <x v="0"/>
    <x v="858"/>
    <x v="951"/>
    <x v="854"/>
    <x v="0"/>
    <x v="854"/>
    <x v="854"/>
    <x v="0"/>
    <x v="854"/>
    <x v="865"/>
    <x v="997"/>
    <x v="1021"/>
  </r>
  <r>
    <x v="1012"/>
    <x v="662"/>
    <x v="4"/>
    <x v="392"/>
    <x v="6"/>
    <x v="941"/>
    <x v="1"/>
    <x v="19"/>
    <x v="3"/>
    <x v="836"/>
    <x v="1"/>
    <x v="0"/>
    <x v="859"/>
    <x v="952"/>
    <x v="855"/>
    <x v="0"/>
    <x v="855"/>
    <x v="855"/>
    <x v="0"/>
    <x v="855"/>
    <x v="866"/>
    <x v="998"/>
    <x v="1022"/>
  </r>
  <r>
    <x v="1013"/>
    <x v="663"/>
    <x v="4"/>
    <x v="393"/>
    <x v="7"/>
    <x v="942"/>
    <x v="1"/>
    <x v="18"/>
    <x v="13"/>
    <x v="837"/>
    <x v="1"/>
    <x v="1"/>
    <x v="860"/>
    <x v="953"/>
    <x v="856"/>
    <x v="0"/>
    <x v="856"/>
    <x v="856"/>
    <x v="0"/>
    <x v="856"/>
    <x v="867"/>
    <x v="999"/>
    <x v="1023"/>
  </r>
  <r>
    <x v="1014"/>
    <x v="664"/>
    <x v="4"/>
    <x v="394"/>
    <x v="92"/>
    <x v="943"/>
    <x v="0"/>
    <x v="26"/>
    <x v="3"/>
    <x v="838"/>
    <x v="1"/>
    <x v="0"/>
    <x v="861"/>
    <x v="954"/>
    <x v="857"/>
    <x v="0"/>
    <x v="857"/>
    <x v="857"/>
    <x v="0"/>
    <x v="857"/>
    <x v="868"/>
    <x v="1000"/>
    <x v="1024"/>
  </r>
  <r>
    <x v="1015"/>
    <x v="664"/>
    <x v="4"/>
    <x v="395"/>
    <x v="323"/>
    <x v="944"/>
    <x v="0"/>
    <x v="26"/>
    <x v="0"/>
    <x v="839"/>
    <x v="1"/>
    <x v="0"/>
    <x v="862"/>
    <x v="955"/>
    <x v="858"/>
    <x v="0"/>
    <x v="858"/>
    <x v="858"/>
    <x v="0"/>
    <x v="858"/>
    <x v="869"/>
    <x v="1001"/>
    <x v="1025"/>
  </r>
  <r>
    <x v="1016"/>
    <x v="630"/>
    <x v="4"/>
    <x v="375"/>
    <x v="304"/>
    <x v="945"/>
    <x v="0"/>
    <x v="61"/>
    <x v="2"/>
    <x v="840"/>
    <x v="1"/>
    <x v="0"/>
    <x v="863"/>
    <x v="956"/>
    <x v="859"/>
    <x v="0"/>
    <x v="859"/>
    <x v="859"/>
    <x v="0"/>
    <x v="859"/>
    <x v="870"/>
    <x v="1002"/>
    <x v="1026"/>
  </r>
  <r>
    <x v="1017"/>
    <x v="665"/>
    <x v="4"/>
    <x v="360"/>
    <x v="324"/>
    <x v="946"/>
    <x v="0"/>
    <x v="33"/>
    <x v="3"/>
    <x v="841"/>
    <x v="0"/>
    <x v="0"/>
    <x v="864"/>
    <x v="957"/>
    <x v="860"/>
    <x v="0"/>
    <x v="860"/>
    <x v="860"/>
    <x v="0"/>
    <x v="860"/>
    <x v="871"/>
    <x v="1003"/>
    <x v="1027"/>
  </r>
  <r>
    <x v="1018"/>
    <x v="666"/>
    <x v="4"/>
    <x v="84"/>
    <x v="3"/>
    <x v="947"/>
    <x v="0"/>
    <x v="41"/>
    <x v="3"/>
    <x v="842"/>
    <x v="1"/>
    <x v="0"/>
    <x v="865"/>
    <x v="958"/>
    <x v="861"/>
    <x v="0"/>
    <x v="861"/>
    <x v="861"/>
    <x v="0"/>
    <x v="861"/>
    <x v="872"/>
    <x v="1004"/>
    <x v="1028"/>
  </r>
  <r>
    <x v="1019"/>
    <x v="667"/>
    <x v="4"/>
    <x v="396"/>
    <x v="95"/>
    <x v="948"/>
    <x v="0"/>
    <x v="63"/>
    <x v="1"/>
    <x v="843"/>
    <x v="1"/>
    <x v="0"/>
    <x v="866"/>
    <x v="959"/>
    <x v="862"/>
    <x v="0"/>
    <x v="862"/>
    <x v="862"/>
    <x v="0"/>
    <x v="862"/>
    <x v="873"/>
    <x v="1005"/>
    <x v="1029"/>
  </r>
  <r>
    <x v="1020"/>
    <x v="668"/>
    <x v="4"/>
    <x v="44"/>
    <x v="200"/>
    <x v="949"/>
    <x v="0"/>
    <x v="32"/>
    <x v="7"/>
    <x v="844"/>
    <x v="1"/>
    <x v="0"/>
    <x v="867"/>
    <x v="960"/>
    <x v="863"/>
    <x v="0"/>
    <x v="863"/>
    <x v="863"/>
    <x v="0"/>
    <x v="863"/>
    <x v="874"/>
    <x v="1006"/>
    <x v="1030"/>
  </r>
  <r>
    <x v="1021"/>
    <x v="669"/>
    <x v="4"/>
    <x v="168"/>
    <x v="79"/>
    <x v="950"/>
    <x v="0"/>
    <x v="52"/>
    <x v="3"/>
    <x v="845"/>
    <x v="1"/>
    <x v="0"/>
    <x v="868"/>
    <x v="961"/>
    <x v="864"/>
    <x v="0"/>
    <x v="864"/>
    <x v="864"/>
    <x v="0"/>
    <x v="864"/>
    <x v="875"/>
    <x v="1007"/>
    <x v="1031"/>
  </r>
  <r>
    <x v="1022"/>
    <x v="670"/>
    <x v="4"/>
    <x v="397"/>
    <x v="207"/>
    <x v="951"/>
    <x v="0"/>
    <x v="61"/>
    <x v="3"/>
    <x v="846"/>
    <x v="1"/>
    <x v="0"/>
    <x v="869"/>
    <x v="962"/>
    <x v="865"/>
    <x v="0"/>
    <x v="865"/>
    <x v="865"/>
    <x v="0"/>
    <x v="865"/>
    <x v="876"/>
    <x v="1008"/>
    <x v="1032"/>
  </r>
  <r>
    <x v="1023"/>
    <x v="671"/>
    <x v="4"/>
    <x v="72"/>
    <x v="34"/>
    <x v="952"/>
    <x v="0"/>
    <x v="56"/>
    <x v="3"/>
    <x v="847"/>
    <x v="1"/>
    <x v="0"/>
    <x v="870"/>
    <x v="963"/>
    <x v="866"/>
    <x v="0"/>
    <x v="866"/>
    <x v="866"/>
    <x v="0"/>
    <x v="866"/>
    <x v="877"/>
    <x v="1009"/>
    <x v="1033"/>
  </r>
  <r>
    <x v="1024"/>
    <x v="672"/>
    <x v="4"/>
    <x v="1"/>
    <x v="6"/>
    <x v="953"/>
    <x v="1"/>
    <x v="13"/>
    <x v="8"/>
    <x v="119"/>
    <x v="0"/>
    <x v="2"/>
    <x v="871"/>
    <x v="964"/>
    <x v="867"/>
    <x v="6"/>
    <x v="867"/>
    <x v="867"/>
    <x v="6"/>
    <x v="867"/>
    <x v="878"/>
    <x v="1010"/>
    <x v="1034"/>
  </r>
  <r>
    <x v="1025"/>
    <x v="673"/>
    <x v="4"/>
    <x v="398"/>
    <x v="325"/>
    <x v="954"/>
    <x v="0"/>
    <x v="55"/>
    <x v="3"/>
    <x v="848"/>
    <x v="1"/>
    <x v="0"/>
    <x v="872"/>
    <x v="965"/>
    <x v="868"/>
    <x v="0"/>
    <x v="868"/>
    <x v="868"/>
    <x v="0"/>
    <x v="868"/>
    <x v="879"/>
    <x v="1011"/>
    <x v="1035"/>
  </r>
  <r>
    <x v="1026"/>
    <x v="674"/>
    <x v="4"/>
    <x v="29"/>
    <x v="38"/>
    <x v="955"/>
    <x v="0"/>
    <x v="9"/>
    <x v="3"/>
    <x v="849"/>
    <x v="1"/>
    <x v="0"/>
    <x v="873"/>
    <x v="966"/>
    <x v="869"/>
    <x v="0"/>
    <x v="869"/>
    <x v="869"/>
    <x v="0"/>
    <x v="869"/>
    <x v="880"/>
    <x v="1012"/>
    <x v="1036"/>
  </r>
  <r>
    <x v="1027"/>
    <x v="675"/>
    <x v="4"/>
    <x v="138"/>
    <x v="326"/>
    <x v="956"/>
    <x v="0"/>
    <x v="79"/>
    <x v="5"/>
    <x v="850"/>
    <x v="1"/>
    <x v="0"/>
    <x v="874"/>
    <x v="967"/>
    <x v="870"/>
    <x v="0"/>
    <x v="870"/>
    <x v="870"/>
    <x v="0"/>
    <x v="870"/>
    <x v="881"/>
    <x v="1013"/>
    <x v="1037"/>
  </r>
  <r>
    <x v="1028"/>
    <x v="676"/>
    <x v="4"/>
    <x v="399"/>
    <x v="8"/>
    <x v="957"/>
    <x v="0"/>
    <x v="10"/>
    <x v="4"/>
    <x v="851"/>
    <x v="0"/>
    <x v="0"/>
    <x v="875"/>
    <x v="968"/>
    <x v="871"/>
    <x v="0"/>
    <x v="871"/>
    <x v="871"/>
    <x v="0"/>
    <x v="871"/>
    <x v="882"/>
    <x v="1014"/>
    <x v="1038"/>
  </r>
  <r>
    <x v="1029"/>
    <x v="677"/>
    <x v="4"/>
    <x v="400"/>
    <x v="327"/>
    <x v="958"/>
    <x v="0"/>
    <x v="53"/>
    <x v="3"/>
    <x v="370"/>
    <x v="0"/>
    <x v="0"/>
    <x v="876"/>
    <x v="969"/>
    <x v="872"/>
    <x v="0"/>
    <x v="872"/>
    <x v="872"/>
    <x v="0"/>
    <x v="872"/>
    <x v="883"/>
    <x v="1015"/>
    <x v="1039"/>
  </r>
  <r>
    <x v="1030"/>
    <x v="678"/>
    <x v="4"/>
    <x v="401"/>
    <x v="292"/>
    <x v="959"/>
    <x v="0"/>
    <x v="39"/>
    <x v="7"/>
    <x v="852"/>
    <x v="1"/>
    <x v="0"/>
    <x v="877"/>
    <x v="970"/>
    <x v="873"/>
    <x v="0"/>
    <x v="873"/>
    <x v="873"/>
    <x v="0"/>
    <x v="873"/>
    <x v="884"/>
    <x v="1016"/>
    <x v="1040"/>
  </r>
  <r>
    <x v="1031"/>
    <x v="679"/>
    <x v="4"/>
    <x v="306"/>
    <x v="20"/>
    <x v="960"/>
    <x v="0"/>
    <x v="28"/>
    <x v="20"/>
    <x v="853"/>
    <x v="1"/>
    <x v="1"/>
    <x v="878"/>
    <x v="971"/>
    <x v="874"/>
    <x v="2"/>
    <x v="874"/>
    <x v="874"/>
    <x v="2"/>
    <x v="874"/>
    <x v="885"/>
    <x v="1017"/>
    <x v="1041"/>
  </r>
  <r>
    <x v="1032"/>
    <x v="669"/>
    <x v="4"/>
    <x v="214"/>
    <x v="163"/>
    <x v="961"/>
    <x v="0"/>
    <x v="52"/>
    <x v="6"/>
    <x v="854"/>
    <x v="1"/>
    <x v="1"/>
    <x v="879"/>
    <x v="972"/>
    <x v="875"/>
    <x v="0"/>
    <x v="875"/>
    <x v="875"/>
    <x v="0"/>
    <x v="875"/>
    <x v="886"/>
    <x v="1018"/>
    <x v="1042"/>
  </r>
  <r>
    <x v="1033"/>
    <x v="680"/>
    <x v="4"/>
    <x v="402"/>
    <x v="328"/>
    <x v="962"/>
    <x v="0"/>
    <x v="33"/>
    <x v="1"/>
    <x v="855"/>
    <x v="0"/>
    <x v="0"/>
    <x v="880"/>
    <x v="973"/>
    <x v="876"/>
    <x v="0"/>
    <x v="876"/>
    <x v="876"/>
    <x v="0"/>
    <x v="876"/>
    <x v="887"/>
    <x v="1019"/>
    <x v="1043"/>
  </r>
  <r>
    <x v="1034"/>
    <x v="681"/>
    <x v="4"/>
    <x v="403"/>
    <x v="329"/>
    <x v="963"/>
    <x v="0"/>
    <x v="61"/>
    <x v="3"/>
    <x v="856"/>
    <x v="1"/>
    <x v="0"/>
    <x v="881"/>
    <x v="974"/>
    <x v="877"/>
    <x v="0"/>
    <x v="877"/>
    <x v="877"/>
    <x v="0"/>
    <x v="877"/>
    <x v="888"/>
    <x v="1020"/>
    <x v="1044"/>
  </r>
  <r>
    <x v="1035"/>
    <x v="682"/>
    <x v="4"/>
    <x v="404"/>
    <x v="6"/>
    <x v="964"/>
    <x v="1"/>
    <x v="16"/>
    <x v="2"/>
    <x v="857"/>
    <x v="1"/>
    <x v="0"/>
    <x v="882"/>
    <x v="975"/>
    <x v="878"/>
    <x v="0"/>
    <x v="878"/>
    <x v="878"/>
    <x v="0"/>
    <x v="878"/>
    <x v="889"/>
    <x v="1021"/>
    <x v="1045"/>
  </r>
  <r>
    <x v="1036"/>
    <x v="683"/>
    <x v="4"/>
    <x v="213"/>
    <x v="330"/>
    <x v="965"/>
    <x v="0"/>
    <x v="19"/>
    <x v="3"/>
    <x v="858"/>
    <x v="1"/>
    <x v="0"/>
    <x v="883"/>
    <x v="976"/>
    <x v="879"/>
    <x v="0"/>
    <x v="879"/>
    <x v="879"/>
    <x v="0"/>
    <x v="879"/>
    <x v="890"/>
    <x v="1022"/>
    <x v="1046"/>
  </r>
  <r>
    <x v="1037"/>
    <x v="684"/>
    <x v="4"/>
    <x v="254"/>
    <x v="5"/>
    <x v="966"/>
    <x v="0"/>
    <x v="50"/>
    <x v="0"/>
    <x v="859"/>
    <x v="0"/>
    <x v="0"/>
    <x v="884"/>
    <x v="977"/>
    <x v="880"/>
    <x v="0"/>
    <x v="880"/>
    <x v="880"/>
    <x v="0"/>
    <x v="880"/>
    <x v="891"/>
    <x v="1023"/>
    <x v="1047"/>
  </r>
  <r>
    <x v="1038"/>
    <x v="685"/>
    <x v="4"/>
    <x v="405"/>
    <x v="7"/>
    <x v="967"/>
    <x v="1"/>
    <x v="75"/>
    <x v="3"/>
    <x v="860"/>
    <x v="1"/>
    <x v="0"/>
    <x v="885"/>
    <x v="978"/>
    <x v="881"/>
    <x v="0"/>
    <x v="881"/>
    <x v="881"/>
    <x v="0"/>
    <x v="881"/>
    <x v="892"/>
    <x v="1024"/>
    <x v="1048"/>
  </r>
  <r>
    <x v="1039"/>
    <x v="686"/>
    <x v="4"/>
    <x v="21"/>
    <x v="10"/>
    <x v="968"/>
    <x v="0"/>
    <x v="38"/>
    <x v="12"/>
    <x v="93"/>
    <x v="0"/>
    <x v="0"/>
    <x v="886"/>
    <x v="979"/>
    <x v="882"/>
    <x v="0"/>
    <x v="882"/>
    <x v="882"/>
    <x v="0"/>
    <x v="882"/>
    <x v="893"/>
    <x v="1025"/>
    <x v="1049"/>
  </r>
  <r>
    <x v="1040"/>
    <x v="687"/>
    <x v="4"/>
    <x v="406"/>
    <x v="331"/>
    <x v="969"/>
    <x v="0"/>
    <x v="39"/>
    <x v="4"/>
    <x v="861"/>
    <x v="1"/>
    <x v="0"/>
    <x v="887"/>
    <x v="980"/>
    <x v="883"/>
    <x v="0"/>
    <x v="883"/>
    <x v="883"/>
    <x v="0"/>
    <x v="883"/>
    <x v="894"/>
    <x v="1026"/>
    <x v="1050"/>
  </r>
  <r>
    <x v="1041"/>
    <x v="570"/>
    <x v="4"/>
    <x v="154"/>
    <x v="278"/>
    <x v="970"/>
    <x v="0"/>
    <x v="61"/>
    <x v="2"/>
    <x v="862"/>
    <x v="1"/>
    <x v="0"/>
    <x v="888"/>
    <x v="981"/>
    <x v="884"/>
    <x v="0"/>
    <x v="884"/>
    <x v="884"/>
    <x v="0"/>
    <x v="884"/>
    <x v="895"/>
    <x v="1027"/>
    <x v="1051"/>
  </r>
  <r>
    <x v="1042"/>
    <x v="688"/>
    <x v="4"/>
    <x v="407"/>
    <x v="241"/>
    <x v="971"/>
    <x v="0"/>
    <x v="61"/>
    <x v="0"/>
    <x v="863"/>
    <x v="1"/>
    <x v="0"/>
    <x v="889"/>
    <x v="982"/>
    <x v="885"/>
    <x v="0"/>
    <x v="885"/>
    <x v="885"/>
    <x v="0"/>
    <x v="885"/>
    <x v="896"/>
    <x v="1028"/>
    <x v="1052"/>
  </r>
  <r>
    <x v="1043"/>
    <x v="689"/>
    <x v="7"/>
    <x v="408"/>
    <x v="241"/>
    <x v="972"/>
    <x v="0"/>
    <x v="21"/>
    <x v="11"/>
    <x v="864"/>
    <x v="1"/>
    <x v="0"/>
    <x v="890"/>
    <x v="983"/>
    <x v="886"/>
    <x v="0"/>
    <x v="886"/>
    <x v="886"/>
    <x v="0"/>
    <x v="886"/>
    <x v="897"/>
    <x v="1029"/>
    <x v="1053"/>
  </r>
  <r>
    <x v="1044"/>
    <x v="690"/>
    <x v="4"/>
    <x v="409"/>
    <x v="28"/>
    <x v="973"/>
    <x v="0"/>
    <x v="24"/>
    <x v="6"/>
    <x v="865"/>
    <x v="0"/>
    <x v="1"/>
    <x v="891"/>
    <x v="984"/>
    <x v="887"/>
    <x v="5"/>
    <x v="887"/>
    <x v="887"/>
    <x v="5"/>
    <x v="887"/>
    <x v="898"/>
    <x v="1030"/>
    <x v="1054"/>
  </r>
  <r>
    <x v="1045"/>
    <x v="637"/>
    <x v="4"/>
    <x v="358"/>
    <x v="129"/>
    <x v="974"/>
    <x v="0"/>
    <x v="32"/>
    <x v="11"/>
    <x v="866"/>
    <x v="1"/>
    <x v="0"/>
    <x v="892"/>
    <x v="985"/>
    <x v="888"/>
    <x v="0"/>
    <x v="888"/>
    <x v="888"/>
    <x v="0"/>
    <x v="888"/>
    <x v="899"/>
    <x v="1031"/>
    <x v="1055"/>
  </r>
  <r>
    <x v="1046"/>
    <x v="691"/>
    <x v="4"/>
    <x v="25"/>
    <x v="263"/>
    <x v="975"/>
    <x v="0"/>
    <x v="10"/>
    <x v="3"/>
    <x v="189"/>
    <x v="0"/>
    <x v="0"/>
    <x v="893"/>
    <x v="986"/>
    <x v="889"/>
    <x v="0"/>
    <x v="889"/>
    <x v="889"/>
    <x v="0"/>
    <x v="889"/>
    <x v="900"/>
    <x v="1032"/>
    <x v="1056"/>
  </r>
  <r>
    <x v="1047"/>
    <x v="692"/>
    <x v="4"/>
    <x v="410"/>
    <x v="274"/>
    <x v="976"/>
    <x v="0"/>
    <x v="26"/>
    <x v="0"/>
    <x v="867"/>
    <x v="1"/>
    <x v="0"/>
    <x v="894"/>
    <x v="987"/>
    <x v="890"/>
    <x v="0"/>
    <x v="890"/>
    <x v="890"/>
    <x v="0"/>
    <x v="890"/>
    <x v="901"/>
    <x v="1033"/>
    <x v="1057"/>
  </r>
  <r>
    <x v="1048"/>
    <x v="640"/>
    <x v="4"/>
    <x v="7"/>
    <x v="332"/>
    <x v="977"/>
    <x v="0"/>
    <x v="41"/>
    <x v="3"/>
    <x v="868"/>
    <x v="1"/>
    <x v="0"/>
    <x v="895"/>
    <x v="928"/>
    <x v="891"/>
    <x v="0"/>
    <x v="891"/>
    <x v="891"/>
    <x v="0"/>
    <x v="891"/>
    <x v="902"/>
    <x v="1034"/>
    <x v="1058"/>
  </r>
  <r>
    <x v="1049"/>
    <x v="693"/>
    <x v="4"/>
    <x v="155"/>
    <x v="233"/>
    <x v="978"/>
    <x v="0"/>
    <x v="1"/>
    <x v="0"/>
    <x v="869"/>
    <x v="1"/>
    <x v="0"/>
    <x v="896"/>
    <x v="988"/>
    <x v="892"/>
    <x v="0"/>
    <x v="892"/>
    <x v="892"/>
    <x v="0"/>
    <x v="892"/>
    <x v="903"/>
    <x v="1035"/>
    <x v="1059"/>
  </r>
  <r>
    <x v="1050"/>
    <x v="694"/>
    <x v="4"/>
    <x v="411"/>
    <x v="43"/>
    <x v="979"/>
    <x v="0"/>
    <x v="50"/>
    <x v="6"/>
    <x v="870"/>
    <x v="0"/>
    <x v="1"/>
    <x v="897"/>
    <x v="989"/>
    <x v="893"/>
    <x v="0"/>
    <x v="893"/>
    <x v="893"/>
    <x v="0"/>
    <x v="893"/>
    <x v="904"/>
    <x v="1036"/>
    <x v="1060"/>
  </r>
  <r>
    <x v="1051"/>
    <x v="695"/>
    <x v="4"/>
    <x v="210"/>
    <x v="333"/>
    <x v="980"/>
    <x v="2"/>
    <x v="26"/>
    <x v="1"/>
    <x v="871"/>
    <x v="1"/>
    <x v="0"/>
    <x v="898"/>
    <x v="990"/>
    <x v="894"/>
    <x v="0"/>
    <x v="894"/>
    <x v="894"/>
    <x v="0"/>
    <x v="894"/>
    <x v="905"/>
    <x v="1037"/>
    <x v="1061"/>
  </r>
  <r>
    <x v="1052"/>
    <x v="585"/>
    <x v="4"/>
    <x v="412"/>
    <x v="334"/>
    <x v="981"/>
    <x v="0"/>
    <x v="24"/>
    <x v="5"/>
    <x v="872"/>
    <x v="0"/>
    <x v="0"/>
    <x v="899"/>
    <x v="991"/>
    <x v="895"/>
    <x v="0"/>
    <x v="895"/>
    <x v="895"/>
    <x v="0"/>
    <x v="895"/>
    <x v="906"/>
    <x v="1038"/>
    <x v="1062"/>
  </r>
  <r>
    <x v="1053"/>
    <x v="599"/>
    <x v="4"/>
    <x v="413"/>
    <x v="292"/>
    <x v="982"/>
    <x v="0"/>
    <x v="44"/>
    <x v="1"/>
    <x v="873"/>
    <x v="1"/>
    <x v="0"/>
    <x v="900"/>
    <x v="992"/>
    <x v="896"/>
    <x v="0"/>
    <x v="896"/>
    <x v="896"/>
    <x v="0"/>
    <x v="896"/>
    <x v="907"/>
    <x v="1039"/>
    <x v="1063"/>
  </r>
  <r>
    <x v="1054"/>
    <x v="696"/>
    <x v="4"/>
    <x v="396"/>
    <x v="143"/>
    <x v="983"/>
    <x v="0"/>
    <x v="41"/>
    <x v="1"/>
    <x v="874"/>
    <x v="1"/>
    <x v="0"/>
    <x v="901"/>
    <x v="993"/>
    <x v="897"/>
    <x v="0"/>
    <x v="897"/>
    <x v="897"/>
    <x v="0"/>
    <x v="897"/>
    <x v="908"/>
    <x v="1040"/>
    <x v="1064"/>
  </r>
  <r>
    <x v="1055"/>
    <x v="697"/>
    <x v="4"/>
    <x v="33"/>
    <x v="335"/>
    <x v="984"/>
    <x v="0"/>
    <x v="17"/>
    <x v="2"/>
    <x v="875"/>
    <x v="1"/>
    <x v="0"/>
    <x v="902"/>
    <x v="994"/>
    <x v="898"/>
    <x v="0"/>
    <x v="898"/>
    <x v="898"/>
    <x v="0"/>
    <x v="898"/>
    <x v="909"/>
    <x v="1041"/>
    <x v="1065"/>
  </r>
  <r>
    <x v="1056"/>
    <x v="698"/>
    <x v="4"/>
    <x v="414"/>
    <x v="230"/>
    <x v="985"/>
    <x v="0"/>
    <x v="76"/>
    <x v="1"/>
    <x v="876"/>
    <x v="1"/>
    <x v="0"/>
    <x v="903"/>
    <x v="995"/>
    <x v="899"/>
    <x v="0"/>
    <x v="899"/>
    <x v="899"/>
    <x v="0"/>
    <x v="899"/>
    <x v="910"/>
    <x v="1042"/>
    <x v="1066"/>
  </r>
  <r>
    <x v="1057"/>
    <x v="699"/>
    <x v="4"/>
    <x v="29"/>
    <x v="335"/>
    <x v="986"/>
    <x v="0"/>
    <x v="76"/>
    <x v="11"/>
    <x v="381"/>
    <x v="1"/>
    <x v="0"/>
    <x v="904"/>
    <x v="996"/>
    <x v="900"/>
    <x v="0"/>
    <x v="900"/>
    <x v="900"/>
    <x v="0"/>
    <x v="900"/>
    <x v="911"/>
    <x v="1043"/>
    <x v="1067"/>
  </r>
  <r>
    <x v="1058"/>
    <x v="637"/>
    <x v="4"/>
    <x v="415"/>
    <x v="129"/>
    <x v="987"/>
    <x v="0"/>
    <x v="54"/>
    <x v="0"/>
    <x v="877"/>
    <x v="1"/>
    <x v="0"/>
    <x v="905"/>
    <x v="997"/>
    <x v="901"/>
    <x v="0"/>
    <x v="901"/>
    <x v="901"/>
    <x v="0"/>
    <x v="901"/>
    <x v="912"/>
    <x v="1044"/>
    <x v="1068"/>
  </r>
  <r>
    <x v="1059"/>
    <x v="700"/>
    <x v="4"/>
    <x v="416"/>
    <x v="35"/>
    <x v="988"/>
    <x v="0"/>
    <x v="7"/>
    <x v="4"/>
    <x v="878"/>
    <x v="1"/>
    <x v="0"/>
    <x v="906"/>
    <x v="998"/>
    <x v="902"/>
    <x v="0"/>
    <x v="902"/>
    <x v="902"/>
    <x v="0"/>
    <x v="902"/>
    <x v="913"/>
    <x v="1045"/>
    <x v="1069"/>
  </r>
  <r>
    <x v="1060"/>
    <x v="701"/>
    <x v="4"/>
    <x v="417"/>
    <x v="3"/>
    <x v="989"/>
    <x v="0"/>
    <x v="26"/>
    <x v="0"/>
    <x v="879"/>
    <x v="1"/>
    <x v="0"/>
    <x v="907"/>
    <x v="999"/>
    <x v="903"/>
    <x v="0"/>
    <x v="903"/>
    <x v="903"/>
    <x v="0"/>
    <x v="903"/>
    <x v="914"/>
    <x v="1046"/>
    <x v="1070"/>
  </r>
  <r>
    <x v="1061"/>
    <x v="702"/>
    <x v="4"/>
    <x v="181"/>
    <x v="336"/>
    <x v="990"/>
    <x v="0"/>
    <x v="39"/>
    <x v="4"/>
    <x v="880"/>
    <x v="1"/>
    <x v="0"/>
    <x v="908"/>
    <x v="1000"/>
    <x v="904"/>
    <x v="0"/>
    <x v="904"/>
    <x v="904"/>
    <x v="0"/>
    <x v="904"/>
    <x v="915"/>
    <x v="1047"/>
    <x v="1071"/>
  </r>
  <r>
    <x v="1062"/>
    <x v="601"/>
    <x v="4"/>
    <x v="103"/>
    <x v="10"/>
    <x v="991"/>
    <x v="0"/>
    <x v="13"/>
    <x v="0"/>
    <x v="881"/>
    <x v="0"/>
    <x v="0"/>
    <x v="909"/>
    <x v="1001"/>
    <x v="905"/>
    <x v="0"/>
    <x v="905"/>
    <x v="905"/>
    <x v="0"/>
    <x v="905"/>
    <x v="916"/>
    <x v="1048"/>
    <x v="1072"/>
  </r>
  <r>
    <x v="1063"/>
    <x v="703"/>
    <x v="4"/>
    <x v="349"/>
    <x v="6"/>
    <x v="992"/>
    <x v="1"/>
    <x v="54"/>
    <x v="5"/>
    <x v="882"/>
    <x v="1"/>
    <x v="0"/>
    <x v="910"/>
    <x v="1002"/>
    <x v="906"/>
    <x v="0"/>
    <x v="906"/>
    <x v="906"/>
    <x v="0"/>
    <x v="906"/>
    <x v="917"/>
    <x v="1049"/>
    <x v="1073"/>
  </r>
  <r>
    <x v="1064"/>
    <x v="704"/>
    <x v="4"/>
    <x v="33"/>
    <x v="38"/>
    <x v="993"/>
    <x v="0"/>
    <x v="52"/>
    <x v="11"/>
    <x v="883"/>
    <x v="1"/>
    <x v="0"/>
    <x v="911"/>
    <x v="1003"/>
    <x v="907"/>
    <x v="0"/>
    <x v="907"/>
    <x v="907"/>
    <x v="0"/>
    <x v="907"/>
    <x v="918"/>
    <x v="1050"/>
    <x v="1074"/>
  </r>
  <r>
    <x v="1065"/>
    <x v="705"/>
    <x v="4"/>
    <x v="92"/>
    <x v="337"/>
    <x v="994"/>
    <x v="0"/>
    <x v="41"/>
    <x v="3"/>
    <x v="884"/>
    <x v="1"/>
    <x v="0"/>
    <x v="912"/>
    <x v="1004"/>
    <x v="908"/>
    <x v="0"/>
    <x v="908"/>
    <x v="908"/>
    <x v="0"/>
    <x v="908"/>
    <x v="919"/>
    <x v="1051"/>
    <x v="1075"/>
  </r>
  <r>
    <x v="1066"/>
    <x v="706"/>
    <x v="4"/>
    <x v="23"/>
    <x v="230"/>
    <x v="995"/>
    <x v="0"/>
    <x v="72"/>
    <x v="2"/>
    <x v="885"/>
    <x v="0"/>
    <x v="0"/>
    <x v="913"/>
    <x v="1005"/>
    <x v="909"/>
    <x v="0"/>
    <x v="909"/>
    <x v="909"/>
    <x v="0"/>
    <x v="909"/>
    <x v="920"/>
    <x v="1052"/>
    <x v="1076"/>
  </r>
  <r>
    <x v="1067"/>
    <x v="707"/>
    <x v="4"/>
    <x v="72"/>
    <x v="38"/>
    <x v="996"/>
    <x v="0"/>
    <x v="26"/>
    <x v="4"/>
    <x v="886"/>
    <x v="1"/>
    <x v="0"/>
    <x v="914"/>
    <x v="1006"/>
    <x v="910"/>
    <x v="0"/>
    <x v="910"/>
    <x v="910"/>
    <x v="0"/>
    <x v="910"/>
    <x v="921"/>
    <x v="1053"/>
    <x v="1077"/>
  </r>
  <r>
    <x v="1068"/>
    <x v="708"/>
    <x v="4"/>
    <x v="418"/>
    <x v="338"/>
    <x v="997"/>
    <x v="0"/>
    <x v="60"/>
    <x v="5"/>
    <x v="887"/>
    <x v="0"/>
    <x v="0"/>
    <x v="915"/>
    <x v="1007"/>
    <x v="911"/>
    <x v="0"/>
    <x v="911"/>
    <x v="911"/>
    <x v="0"/>
    <x v="911"/>
    <x v="922"/>
    <x v="1054"/>
    <x v="1078"/>
  </r>
  <r>
    <x v="1069"/>
    <x v="709"/>
    <x v="4"/>
    <x v="79"/>
    <x v="24"/>
    <x v="998"/>
    <x v="0"/>
    <x v="68"/>
    <x v="9"/>
    <x v="888"/>
    <x v="1"/>
    <x v="0"/>
    <x v="916"/>
    <x v="1008"/>
    <x v="912"/>
    <x v="0"/>
    <x v="912"/>
    <x v="912"/>
    <x v="0"/>
    <x v="912"/>
    <x v="923"/>
    <x v="1055"/>
    <x v="1079"/>
  </r>
  <r>
    <x v="1070"/>
    <x v="710"/>
    <x v="4"/>
    <x v="37"/>
    <x v="8"/>
    <x v="999"/>
    <x v="0"/>
    <x v="31"/>
    <x v="11"/>
    <x v="889"/>
    <x v="1"/>
    <x v="0"/>
    <x v="917"/>
    <x v="1009"/>
    <x v="913"/>
    <x v="0"/>
    <x v="913"/>
    <x v="913"/>
    <x v="0"/>
    <x v="913"/>
    <x v="924"/>
    <x v="1056"/>
    <x v="1080"/>
  </r>
  <r>
    <x v="1071"/>
    <x v="593"/>
    <x v="4"/>
    <x v="375"/>
    <x v="339"/>
    <x v="1000"/>
    <x v="0"/>
    <x v="76"/>
    <x v="1"/>
    <x v="890"/>
    <x v="1"/>
    <x v="0"/>
    <x v="918"/>
    <x v="1010"/>
    <x v="914"/>
    <x v="0"/>
    <x v="914"/>
    <x v="914"/>
    <x v="0"/>
    <x v="914"/>
    <x v="925"/>
    <x v="1057"/>
    <x v="1081"/>
  </r>
  <r>
    <x v="1072"/>
    <x v="711"/>
    <x v="4"/>
    <x v="1"/>
    <x v="6"/>
    <x v="1001"/>
    <x v="1"/>
    <x v="13"/>
    <x v="3"/>
    <x v="891"/>
    <x v="0"/>
    <x v="0"/>
    <x v="919"/>
    <x v="1011"/>
    <x v="915"/>
    <x v="0"/>
    <x v="915"/>
    <x v="915"/>
    <x v="0"/>
    <x v="915"/>
    <x v="926"/>
    <x v="1058"/>
    <x v="1082"/>
  </r>
  <r>
    <x v="1073"/>
    <x v="712"/>
    <x v="4"/>
    <x v="59"/>
    <x v="2"/>
    <x v="1002"/>
    <x v="0"/>
    <x v="21"/>
    <x v="4"/>
    <x v="892"/>
    <x v="1"/>
    <x v="0"/>
    <x v="920"/>
    <x v="1012"/>
    <x v="916"/>
    <x v="0"/>
    <x v="916"/>
    <x v="916"/>
    <x v="0"/>
    <x v="916"/>
    <x v="927"/>
    <x v="1059"/>
    <x v="1083"/>
  </r>
  <r>
    <x v="1074"/>
    <x v="713"/>
    <x v="4"/>
    <x v="419"/>
    <x v="93"/>
    <x v="1003"/>
    <x v="0"/>
    <x v="10"/>
    <x v="1"/>
    <x v="893"/>
    <x v="0"/>
    <x v="0"/>
    <x v="921"/>
    <x v="1013"/>
    <x v="917"/>
    <x v="0"/>
    <x v="917"/>
    <x v="917"/>
    <x v="0"/>
    <x v="917"/>
    <x v="928"/>
    <x v="1060"/>
    <x v="1084"/>
  </r>
  <r>
    <x v="1075"/>
    <x v="714"/>
    <x v="4"/>
    <x v="420"/>
    <x v="340"/>
    <x v="1004"/>
    <x v="1"/>
    <x v="55"/>
    <x v="2"/>
    <x v="894"/>
    <x v="1"/>
    <x v="0"/>
    <x v="922"/>
    <x v="1014"/>
    <x v="918"/>
    <x v="0"/>
    <x v="918"/>
    <x v="918"/>
    <x v="0"/>
    <x v="918"/>
    <x v="929"/>
    <x v="1061"/>
    <x v="1085"/>
  </r>
  <r>
    <x v="1076"/>
    <x v="715"/>
    <x v="4"/>
    <x v="170"/>
    <x v="341"/>
    <x v="1005"/>
    <x v="0"/>
    <x v="66"/>
    <x v="5"/>
    <x v="895"/>
    <x v="1"/>
    <x v="0"/>
    <x v="923"/>
    <x v="1015"/>
    <x v="919"/>
    <x v="0"/>
    <x v="919"/>
    <x v="919"/>
    <x v="0"/>
    <x v="919"/>
    <x v="930"/>
    <x v="1062"/>
    <x v="1086"/>
  </r>
  <r>
    <x v="1077"/>
    <x v="716"/>
    <x v="4"/>
    <x v="421"/>
    <x v="79"/>
    <x v="1006"/>
    <x v="0"/>
    <x v="19"/>
    <x v="7"/>
    <x v="896"/>
    <x v="1"/>
    <x v="0"/>
    <x v="924"/>
    <x v="1016"/>
    <x v="920"/>
    <x v="0"/>
    <x v="920"/>
    <x v="920"/>
    <x v="0"/>
    <x v="920"/>
    <x v="931"/>
    <x v="1063"/>
    <x v="1087"/>
  </r>
  <r>
    <x v="1078"/>
    <x v="717"/>
    <x v="4"/>
    <x v="29"/>
    <x v="342"/>
    <x v="1007"/>
    <x v="0"/>
    <x v="63"/>
    <x v="9"/>
    <x v="897"/>
    <x v="1"/>
    <x v="0"/>
    <x v="925"/>
    <x v="1017"/>
    <x v="921"/>
    <x v="0"/>
    <x v="921"/>
    <x v="921"/>
    <x v="0"/>
    <x v="921"/>
    <x v="932"/>
    <x v="1064"/>
    <x v="1088"/>
  </r>
  <r>
    <x v="1079"/>
    <x v="624"/>
    <x v="4"/>
    <x v="279"/>
    <x v="343"/>
    <x v="1008"/>
    <x v="0"/>
    <x v="76"/>
    <x v="7"/>
    <x v="898"/>
    <x v="1"/>
    <x v="0"/>
    <x v="926"/>
    <x v="1018"/>
    <x v="922"/>
    <x v="0"/>
    <x v="922"/>
    <x v="922"/>
    <x v="0"/>
    <x v="922"/>
    <x v="933"/>
    <x v="1065"/>
    <x v="1089"/>
  </r>
  <r>
    <x v="1080"/>
    <x v="718"/>
    <x v="4"/>
    <x v="107"/>
    <x v="8"/>
    <x v="1009"/>
    <x v="0"/>
    <x v="82"/>
    <x v="1"/>
    <x v="899"/>
    <x v="0"/>
    <x v="0"/>
    <x v="927"/>
    <x v="1019"/>
    <x v="923"/>
    <x v="0"/>
    <x v="923"/>
    <x v="923"/>
    <x v="0"/>
    <x v="923"/>
    <x v="934"/>
    <x v="1066"/>
    <x v="1090"/>
  </r>
  <r>
    <x v="1081"/>
    <x v="586"/>
    <x v="4"/>
    <x v="375"/>
    <x v="344"/>
    <x v="1010"/>
    <x v="0"/>
    <x v="30"/>
    <x v="0"/>
    <x v="900"/>
    <x v="0"/>
    <x v="0"/>
    <x v="928"/>
    <x v="1020"/>
    <x v="924"/>
    <x v="0"/>
    <x v="924"/>
    <x v="924"/>
    <x v="0"/>
    <x v="924"/>
    <x v="935"/>
    <x v="1067"/>
    <x v="1091"/>
  </r>
  <r>
    <x v="1082"/>
    <x v="622"/>
    <x v="4"/>
    <x v="422"/>
    <x v="345"/>
    <x v="1011"/>
    <x v="0"/>
    <x v="56"/>
    <x v="11"/>
    <x v="901"/>
    <x v="1"/>
    <x v="0"/>
    <x v="929"/>
    <x v="1021"/>
    <x v="925"/>
    <x v="0"/>
    <x v="925"/>
    <x v="925"/>
    <x v="0"/>
    <x v="925"/>
    <x v="936"/>
    <x v="1068"/>
    <x v="1092"/>
  </r>
  <r>
    <x v="1083"/>
    <x v="719"/>
    <x v="4"/>
    <x v="423"/>
    <x v="7"/>
    <x v="1012"/>
    <x v="1"/>
    <x v="42"/>
    <x v="0"/>
    <x v="902"/>
    <x v="1"/>
    <x v="0"/>
    <x v="930"/>
    <x v="1022"/>
    <x v="926"/>
    <x v="0"/>
    <x v="926"/>
    <x v="926"/>
    <x v="0"/>
    <x v="926"/>
    <x v="937"/>
    <x v="1069"/>
    <x v="1093"/>
  </r>
  <r>
    <x v="1084"/>
    <x v="720"/>
    <x v="4"/>
    <x v="424"/>
    <x v="346"/>
    <x v="1013"/>
    <x v="0"/>
    <x v="16"/>
    <x v="2"/>
    <x v="903"/>
    <x v="1"/>
    <x v="0"/>
    <x v="931"/>
    <x v="1023"/>
    <x v="927"/>
    <x v="0"/>
    <x v="927"/>
    <x v="927"/>
    <x v="0"/>
    <x v="927"/>
    <x v="938"/>
    <x v="1070"/>
    <x v="1094"/>
  </r>
  <r>
    <x v="1085"/>
    <x v="653"/>
    <x v="4"/>
    <x v="1"/>
    <x v="6"/>
    <x v="1014"/>
    <x v="1"/>
    <x v="13"/>
    <x v="1"/>
    <x v="904"/>
    <x v="0"/>
    <x v="0"/>
    <x v="932"/>
    <x v="1024"/>
    <x v="928"/>
    <x v="0"/>
    <x v="928"/>
    <x v="928"/>
    <x v="0"/>
    <x v="928"/>
    <x v="939"/>
    <x v="1071"/>
    <x v="1095"/>
  </r>
  <r>
    <x v="1086"/>
    <x v="721"/>
    <x v="4"/>
    <x v="222"/>
    <x v="49"/>
    <x v="1015"/>
    <x v="0"/>
    <x v="0"/>
    <x v="3"/>
    <x v="905"/>
    <x v="0"/>
    <x v="0"/>
    <x v="933"/>
    <x v="1025"/>
    <x v="929"/>
    <x v="0"/>
    <x v="929"/>
    <x v="929"/>
    <x v="0"/>
    <x v="929"/>
    <x v="940"/>
    <x v="1072"/>
    <x v="1096"/>
  </r>
  <r>
    <x v="1087"/>
    <x v="722"/>
    <x v="4"/>
    <x v="17"/>
    <x v="6"/>
    <x v="1016"/>
    <x v="1"/>
    <x v="15"/>
    <x v="20"/>
    <x v="906"/>
    <x v="1"/>
    <x v="1"/>
    <x v="934"/>
    <x v="1026"/>
    <x v="930"/>
    <x v="0"/>
    <x v="930"/>
    <x v="930"/>
    <x v="0"/>
    <x v="930"/>
    <x v="941"/>
    <x v="1073"/>
    <x v="1097"/>
  </r>
  <r>
    <x v="1088"/>
    <x v="723"/>
    <x v="4"/>
    <x v="168"/>
    <x v="347"/>
    <x v="1017"/>
    <x v="0"/>
    <x v="30"/>
    <x v="0"/>
    <x v="907"/>
    <x v="0"/>
    <x v="0"/>
    <x v="935"/>
    <x v="1027"/>
    <x v="931"/>
    <x v="0"/>
    <x v="931"/>
    <x v="931"/>
    <x v="0"/>
    <x v="931"/>
    <x v="942"/>
    <x v="1074"/>
    <x v="1098"/>
  </r>
  <r>
    <x v="1089"/>
    <x v="724"/>
    <x v="4"/>
    <x v="34"/>
    <x v="348"/>
    <x v="1018"/>
    <x v="0"/>
    <x v="31"/>
    <x v="3"/>
    <x v="908"/>
    <x v="1"/>
    <x v="0"/>
    <x v="936"/>
    <x v="1028"/>
    <x v="932"/>
    <x v="0"/>
    <x v="932"/>
    <x v="932"/>
    <x v="0"/>
    <x v="932"/>
    <x v="943"/>
    <x v="1075"/>
    <x v="1099"/>
  </r>
  <r>
    <x v="1090"/>
    <x v="725"/>
    <x v="4"/>
    <x v="96"/>
    <x v="20"/>
    <x v="1019"/>
    <x v="0"/>
    <x v="3"/>
    <x v="1"/>
    <x v="909"/>
    <x v="0"/>
    <x v="0"/>
    <x v="937"/>
    <x v="1029"/>
    <x v="933"/>
    <x v="0"/>
    <x v="933"/>
    <x v="933"/>
    <x v="0"/>
    <x v="933"/>
    <x v="944"/>
    <x v="1076"/>
    <x v="1100"/>
  </r>
  <r>
    <x v="1091"/>
    <x v="667"/>
    <x v="4"/>
    <x v="425"/>
    <x v="349"/>
    <x v="1020"/>
    <x v="0"/>
    <x v="56"/>
    <x v="2"/>
    <x v="910"/>
    <x v="1"/>
    <x v="0"/>
    <x v="938"/>
    <x v="1030"/>
    <x v="934"/>
    <x v="0"/>
    <x v="934"/>
    <x v="934"/>
    <x v="0"/>
    <x v="934"/>
    <x v="945"/>
    <x v="1077"/>
    <x v="1101"/>
  </r>
  <r>
    <x v="1092"/>
    <x v="726"/>
    <x v="4"/>
    <x v="79"/>
    <x v="20"/>
    <x v="1021"/>
    <x v="0"/>
    <x v="59"/>
    <x v="3"/>
    <x v="911"/>
    <x v="1"/>
    <x v="0"/>
    <x v="939"/>
    <x v="1031"/>
    <x v="935"/>
    <x v="0"/>
    <x v="935"/>
    <x v="935"/>
    <x v="0"/>
    <x v="935"/>
    <x v="946"/>
    <x v="1078"/>
    <x v="1102"/>
  </r>
  <r>
    <x v="1093"/>
    <x v="727"/>
    <x v="4"/>
    <x v="426"/>
    <x v="318"/>
    <x v="1022"/>
    <x v="0"/>
    <x v="89"/>
    <x v="4"/>
    <x v="912"/>
    <x v="1"/>
    <x v="0"/>
    <x v="940"/>
    <x v="1032"/>
    <x v="936"/>
    <x v="0"/>
    <x v="936"/>
    <x v="936"/>
    <x v="0"/>
    <x v="936"/>
    <x v="947"/>
    <x v="1079"/>
    <x v="1103"/>
  </r>
  <r>
    <x v="1094"/>
    <x v="728"/>
    <x v="4"/>
    <x v="91"/>
    <x v="350"/>
    <x v="1023"/>
    <x v="0"/>
    <x v="42"/>
    <x v="3"/>
    <x v="913"/>
    <x v="1"/>
    <x v="0"/>
    <x v="941"/>
    <x v="1033"/>
    <x v="937"/>
    <x v="0"/>
    <x v="937"/>
    <x v="937"/>
    <x v="0"/>
    <x v="937"/>
    <x v="948"/>
    <x v="1080"/>
    <x v="1104"/>
  </r>
  <r>
    <x v="1095"/>
    <x v="729"/>
    <x v="4"/>
    <x v="59"/>
    <x v="351"/>
    <x v="1024"/>
    <x v="0"/>
    <x v="1"/>
    <x v="0"/>
    <x v="914"/>
    <x v="1"/>
    <x v="0"/>
    <x v="942"/>
    <x v="1034"/>
    <x v="938"/>
    <x v="0"/>
    <x v="938"/>
    <x v="938"/>
    <x v="0"/>
    <x v="938"/>
    <x v="949"/>
    <x v="1081"/>
    <x v="1105"/>
  </r>
  <r>
    <x v="1096"/>
    <x v="730"/>
    <x v="4"/>
    <x v="427"/>
    <x v="352"/>
    <x v="1025"/>
    <x v="0"/>
    <x v="76"/>
    <x v="2"/>
    <x v="915"/>
    <x v="1"/>
    <x v="0"/>
    <x v="943"/>
    <x v="1035"/>
    <x v="939"/>
    <x v="0"/>
    <x v="939"/>
    <x v="939"/>
    <x v="0"/>
    <x v="939"/>
    <x v="950"/>
    <x v="1082"/>
    <x v="1106"/>
  </r>
  <r>
    <x v="1097"/>
    <x v="731"/>
    <x v="4"/>
    <x v="7"/>
    <x v="32"/>
    <x v="1026"/>
    <x v="0"/>
    <x v="36"/>
    <x v="7"/>
    <x v="916"/>
    <x v="0"/>
    <x v="0"/>
    <x v="944"/>
    <x v="1036"/>
    <x v="940"/>
    <x v="0"/>
    <x v="940"/>
    <x v="940"/>
    <x v="0"/>
    <x v="940"/>
    <x v="951"/>
    <x v="1083"/>
    <x v="1107"/>
  </r>
  <r>
    <x v="1098"/>
    <x v="732"/>
    <x v="4"/>
    <x v="35"/>
    <x v="124"/>
    <x v="1027"/>
    <x v="0"/>
    <x v="3"/>
    <x v="3"/>
    <x v="917"/>
    <x v="0"/>
    <x v="0"/>
    <x v="945"/>
    <x v="1037"/>
    <x v="941"/>
    <x v="0"/>
    <x v="941"/>
    <x v="941"/>
    <x v="0"/>
    <x v="941"/>
    <x v="952"/>
    <x v="1084"/>
    <x v="1108"/>
  </r>
  <r>
    <x v="1099"/>
    <x v="733"/>
    <x v="4"/>
    <x v="428"/>
    <x v="15"/>
    <x v="1028"/>
    <x v="0"/>
    <x v="68"/>
    <x v="1"/>
    <x v="918"/>
    <x v="1"/>
    <x v="0"/>
    <x v="946"/>
    <x v="1038"/>
    <x v="942"/>
    <x v="0"/>
    <x v="942"/>
    <x v="942"/>
    <x v="0"/>
    <x v="942"/>
    <x v="953"/>
    <x v="1085"/>
    <x v="1109"/>
  </r>
  <r>
    <x v="1100"/>
    <x v="661"/>
    <x v="4"/>
    <x v="249"/>
    <x v="335"/>
    <x v="1029"/>
    <x v="0"/>
    <x v="18"/>
    <x v="11"/>
    <x v="919"/>
    <x v="1"/>
    <x v="0"/>
    <x v="947"/>
    <x v="1039"/>
    <x v="943"/>
    <x v="0"/>
    <x v="943"/>
    <x v="943"/>
    <x v="0"/>
    <x v="943"/>
    <x v="954"/>
    <x v="1086"/>
    <x v="1110"/>
  </r>
  <r>
    <x v="1101"/>
    <x v="598"/>
    <x v="4"/>
    <x v="429"/>
    <x v="281"/>
    <x v="1030"/>
    <x v="0"/>
    <x v="4"/>
    <x v="0"/>
    <x v="920"/>
    <x v="0"/>
    <x v="0"/>
    <x v="948"/>
    <x v="1040"/>
    <x v="944"/>
    <x v="0"/>
    <x v="944"/>
    <x v="944"/>
    <x v="0"/>
    <x v="944"/>
    <x v="955"/>
    <x v="1087"/>
    <x v="1111"/>
  </r>
  <r>
    <x v="1102"/>
    <x v="734"/>
    <x v="4"/>
    <x v="7"/>
    <x v="8"/>
    <x v="1031"/>
    <x v="0"/>
    <x v="8"/>
    <x v="13"/>
    <x v="921"/>
    <x v="0"/>
    <x v="1"/>
    <x v="949"/>
    <x v="1041"/>
    <x v="945"/>
    <x v="0"/>
    <x v="945"/>
    <x v="945"/>
    <x v="0"/>
    <x v="945"/>
    <x v="956"/>
    <x v="1088"/>
    <x v="1112"/>
  </r>
  <r>
    <x v="1103"/>
    <x v="735"/>
    <x v="4"/>
    <x v="383"/>
    <x v="353"/>
    <x v="1032"/>
    <x v="0"/>
    <x v="35"/>
    <x v="3"/>
    <x v="922"/>
    <x v="1"/>
    <x v="0"/>
    <x v="950"/>
    <x v="1042"/>
    <x v="946"/>
    <x v="0"/>
    <x v="946"/>
    <x v="946"/>
    <x v="0"/>
    <x v="946"/>
    <x v="957"/>
    <x v="1089"/>
    <x v="1113"/>
  </r>
  <r>
    <x v="1104"/>
    <x v="736"/>
    <x v="4"/>
    <x v="272"/>
    <x v="43"/>
    <x v="1033"/>
    <x v="0"/>
    <x v="76"/>
    <x v="8"/>
    <x v="923"/>
    <x v="1"/>
    <x v="2"/>
    <x v="951"/>
    <x v="1043"/>
    <x v="947"/>
    <x v="0"/>
    <x v="947"/>
    <x v="947"/>
    <x v="0"/>
    <x v="947"/>
    <x v="958"/>
    <x v="1090"/>
    <x v="1114"/>
  </r>
  <r>
    <x v="1105"/>
    <x v="737"/>
    <x v="4"/>
    <x v="33"/>
    <x v="354"/>
    <x v="1034"/>
    <x v="0"/>
    <x v="56"/>
    <x v="0"/>
    <x v="924"/>
    <x v="1"/>
    <x v="0"/>
    <x v="952"/>
    <x v="1044"/>
    <x v="948"/>
    <x v="0"/>
    <x v="948"/>
    <x v="948"/>
    <x v="0"/>
    <x v="948"/>
    <x v="959"/>
    <x v="1091"/>
    <x v="1115"/>
  </r>
  <r>
    <x v="1106"/>
    <x v="661"/>
    <x v="4"/>
    <x v="430"/>
    <x v="355"/>
    <x v="1035"/>
    <x v="0"/>
    <x v="19"/>
    <x v="4"/>
    <x v="925"/>
    <x v="1"/>
    <x v="0"/>
    <x v="953"/>
    <x v="1045"/>
    <x v="949"/>
    <x v="0"/>
    <x v="949"/>
    <x v="949"/>
    <x v="0"/>
    <x v="949"/>
    <x v="960"/>
    <x v="1092"/>
    <x v="1116"/>
  </r>
  <r>
    <x v="1107"/>
    <x v="610"/>
    <x v="4"/>
    <x v="170"/>
    <x v="356"/>
    <x v="1036"/>
    <x v="0"/>
    <x v="28"/>
    <x v="4"/>
    <x v="926"/>
    <x v="1"/>
    <x v="0"/>
    <x v="954"/>
    <x v="1046"/>
    <x v="950"/>
    <x v="0"/>
    <x v="950"/>
    <x v="950"/>
    <x v="0"/>
    <x v="950"/>
    <x v="961"/>
    <x v="1093"/>
    <x v="1117"/>
  </r>
  <r>
    <x v="1108"/>
    <x v="738"/>
    <x v="4"/>
    <x v="108"/>
    <x v="357"/>
    <x v="1037"/>
    <x v="1"/>
    <x v="26"/>
    <x v="4"/>
    <x v="222"/>
    <x v="1"/>
    <x v="0"/>
    <x v="955"/>
    <x v="1047"/>
    <x v="951"/>
    <x v="6"/>
    <x v="951"/>
    <x v="951"/>
    <x v="6"/>
    <x v="951"/>
    <x v="962"/>
    <x v="1094"/>
    <x v="1118"/>
  </r>
  <r>
    <x v="1109"/>
    <x v="739"/>
    <x v="4"/>
    <x v="154"/>
    <x v="28"/>
    <x v="1038"/>
    <x v="0"/>
    <x v="37"/>
    <x v="16"/>
    <x v="927"/>
    <x v="0"/>
    <x v="1"/>
    <x v="956"/>
    <x v="1048"/>
    <x v="952"/>
    <x v="6"/>
    <x v="952"/>
    <x v="952"/>
    <x v="6"/>
    <x v="952"/>
    <x v="963"/>
    <x v="1095"/>
    <x v="1119"/>
  </r>
  <r>
    <x v="1110"/>
    <x v="740"/>
    <x v="4"/>
    <x v="213"/>
    <x v="358"/>
    <x v="1039"/>
    <x v="0"/>
    <x v="17"/>
    <x v="5"/>
    <x v="928"/>
    <x v="1"/>
    <x v="0"/>
    <x v="957"/>
    <x v="1049"/>
    <x v="953"/>
    <x v="0"/>
    <x v="953"/>
    <x v="953"/>
    <x v="0"/>
    <x v="953"/>
    <x v="964"/>
    <x v="1096"/>
    <x v="1120"/>
  </r>
  <r>
    <x v="1111"/>
    <x v="741"/>
    <x v="4"/>
    <x v="431"/>
    <x v="232"/>
    <x v="1040"/>
    <x v="0"/>
    <x v="18"/>
    <x v="2"/>
    <x v="929"/>
    <x v="1"/>
    <x v="0"/>
    <x v="958"/>
    <x v="1050"/>
    <x v="954"/>
    <x v="0"/>
    <x v="954"/>
    <x v="954"/>
    <x v="0"/>
    <x v="954"/>
    <x v="965"/>
    <x v="1097"/>
    <x v="1121"/>
  </r>
  <r>
    <x v="1112"/>
    <x v="742"/>
    <x v="4"/>
    <x v="7"/>
    <x v="49"/>
    <x v="1041"/>
    <x v="0"/>
    <x v="33"/>
    <x v="16"/>
    <x v="930"/>
    <x v="0"/>
    <x v="1"/>
    <x v="959"/>
    <x v="1051"/>
    <x v="955"/>
    <x v="0"/>
    <x v="955"/>
    <x v="955"/>
    <x v="0"/>
    <x v="955"/>
    <x v="966"/>
    <x v="1098"/>
    <x v="1122"/>
  </r>
  <r>
    <x v="1113"/>
    <x v="743"/>
    <x v="4"/>
    <x v="432"/>
    <x v="359"/>
    <x v="1042"/>
    <x v="0"/>
    <x v="52"/>
    <x v="3"/>
    <x v="931"/>
    <x v="1"/>
    <x v="0"/>
    <x v="960"/>
    <x v="1052"/>
    <x v="956"/>
    <x v="0"/>
    <x v="956"/>
    <x v="956"/>
    <x v="0"/>
    <x v="956"/>
    <x v="967"/>
    <x v="1099"/>
    <x v="1123"/>
  </r>
  <r>
    <x v="1114"/>
    <x v="744"/>
    <x v="4"/>
    <x v="433"/>
    <x v="360"/>
    <x v="1043"/>
    <x v="0"/>
    <x v="8"/>
    <x v="11"/>
    <x v="932"/>
    <x v="0"/>
    <x v="0"/>
    <x v="961"/>
    <x v="1053"/>
    <x v="957"/>
    <x v="0"/>
    <x v="957"/>
    <x v="957"/>
    <x v="0"/>
    <x v="957"/>
    <x v="968"/>
    <x v="1100"/>
    <x v="1124"/>
  </r>
  <r>
    <x v="1115"/>
    <x v="585"/>
    <x v="4"/>
    <x v="213"/>
    <x v="361"/>
    <x v="1044"/>
    <x v="0"/>
    <x v="1"/>
    <x v="5"/>
    <x v="933"/>
    <x v="1"/>
    <x v="0"/>
    <x v="962"/>
    <x v="1054"/>
    <x v="958"/>
    <x v="0"/>
    <x v="958"/>
    <x v="958"/>
    <x v="0"/>
    <x v="958"/>
    <x v="969"/>
    <x v="911"/>
    <x v="1125"/>
  </r>
  <r>
    <x v="1116"/>
    <x v="745"/>
    <x v="4"/>
    <x v="33"/>
    <x v="123"/>
    <x v="1045"/>
    <x v="0"/>
    <x v="46"/>
    <x v="4"/>
    <x v="934"/>
    <x v="0"/>
    <x v="0"/>
    <x v="963"/>
    <x v="1055"/>
    <x v="959"/>
    <x v="0"/>
    <x v="959"/>
    <x v="959"/>
    <x v="0"/>
    <x v="959"/>
    <x v="970"/>
    <x v="1101"/>
    <x v="1126"/>
  </r>
  <r>
    <x v="1117"/>
    <x v="746"/>
    <x v="4"/>
    <x v="29"/>
    <x v="362"/>
    <x v="1046"/>
    <x v="0"/>
    <x v="33"/>
    <x v="10"/>
    <x v="935"/>
    <x v="0"/>
    <x v="2"/>
    <x v="964"/>
    <x v="1056"/>
    <x v="960"/>
    <x v="0"/>
    <x v="960"/>
    <x v="960"/>
    <x v="0"/>
    <x v="960"/>
    <x v="971"/>
    <x v="1102"/>
    <x v="1127"/>
  </r>
  <r>
    <x v="1118"/>
    <x v="747"/>
    <x v="4"/>
    <x v="168"/>
    <x v="363"/>
    <x v="1047"/>
    <x v="0"/>
    <x v="17"/>
    <x v="0"/>
    <x v="936"/>
    <x v="1"/>
    <x v="0"/>
    <x v="965"/>
    <x v="1057"/>
    <x v="961"/>
    <x v="0"/>
    <x v="961"/>
    <x v="961"/>
    <x v="0"/>
    <x v="961"/>
    <x v="972"/>
    <x v="1103"/>
    <x v="1128"/>
  </r>
  <r>
    <x v="1119"/>
    <x v="748"/>
    <x v="4"/>
    <x v="68"/>
    <x v="3"/>
    <x v="1048"/>
    <x v="0"/>
    <x v="20"/>
    <x v="7"/>
    <x v="670"/>
    <x v="0"/>
    <x v="0"/>
    <x v="966"/>
    <x v="1058"/>
    <x v="962"/>
    <x v="0"/>
    <x v="962"/>
    <x v="962"/>
    <x v="0"/>
    <x v="962"/>
    <x v="973"/>
    <x v="1104"/>
    <x v="1129"/>
  </r>
  <r>
    <x v="1120"/>
    <x v="749"/>
    <x v="4"/>
    <x v="434"/>
    <x v="364"/>
    <x v="1049"/>
    <x v="0"/>
    <x v="16"/>
    <x v="4"/>
    <x v="937"/>
    <x v="1"/>
    <x v="0"/>
    <x v="967"/>
    <x v="1059"/>
    <x v="963"/>
    <x v="0"/>
    <x v="963"/>
    <x v="963"/>
    <x v="0"/>
    <x v="963"/>
    <x v="974"/>
    <x v="1105"/>
    <x v="1130"/>
  </r>
  <r>
    <x v="1121"/>
    <x v="750"/>
    <x v="4"/>
    <x v="435"/>
    <x v="28"/>
    <x v="1050"/>
    <x v="0"/>
    <x v="19"/>
    <x v="4"/>
    <x v="938"/>
    <x v="1"/>
    <x v="0"/>
    <x v="968"/>
    <x v="1060"/>
    <x v="964"/>
    <x v="0"/>
    <x v="964"/>
    <x v="964"/>
    <x v="0"/>
    <x v="964"/>
    <x v="975"/>
    <x v="1106"/>
    <x v="1131"/>
  </r>
  <r>
    <x v="1122"/>
    <x v="749"/>
    <x v="4"/>
    <x v="436"/>
    <x v="326"/>
    <x v="1051"/>
    <x v="0"/>
    <x v="28"/>
    <x v="5"/>
    <x v="939"/>
    <x v="1"/>
    <x v="0"/>
    <x v="969"/>
    <x v="1061"/>
    <x v="965"/>
    <x v="0"/>
    <x v="965"/>
    <x v="965"/>
    <x v="0"/>
    <x v="965"/>
    <x v="976"/>
    <x v="1107"/>
    <x v="1132"/>
  </r>
  <r>
    <x v="1123"/>
    <x v="751"/>
    <x v="4"/>
    <x v="437"/>
    <x v="365"/>
    <x v="1052"/>
    <x v="0"/>
    <x v="83"/>
    <x v="3"/>
    <x v="224"/>
    <x v="1"/>
    <x v="0"/>
    <x v="970"/>
    <x v="1062"/>
    <x v="966"/>
    <x v="2"/>
    <x v="966"/>
    <x v="966"/>
    <x v="2"/>
    <x v="966"/>
    <x v="977"/>
    <x v="1108"/>
    <x v="1133"/>
  </r>
  <r>
    <x v="1124"/>
    <x v="752"/>
    <x v="4"/>
    <x v="438"/>
    <x v="356"/>
    <x v="1053"/>
    <x v="0"/>
    <x v="14"/>
    <x v="1"/>
    <x v="879"/>
    <x v="1"/>
    <x v="0"/>
    <x v="971"/>
    <x v="1063"/>
    <x v="967"/>
    <x v="0"/>
    <x v="967"/>
    <x v="967"/>
    <x v="0"/>
    <x v="967"/>
    <x v="978"/>
    <x v="1109"/>
    <x v="1134"/>
  </r>
  <r>
    <x v="1125"/>
    <x v="753"/>
    <x v="4"/>
    <x v="44"/>
    <x v="20"/>
    <x v="1054"/>
    <x v="0"/>
    <x v="52"/>
    <x v="5"/>
    <x v="824"/>
    <x v="1"/>
    <x v="0"/>
    <x v="972"/>
    <x v="1064"/>
    <x v="968"/>
    <x v="0"/>
    <x v="968"/>
    <x v="968"/>
    <x v="0"/>
    <x v="968"/>
    <x v="979"/>
    <x v="1110"/>
    <x v="1135"/>
  </r>
  <r>
    <x v="1126"/>
    <x v="624"/>
    <x v="4"/>
    <x v="439"/>
    <x v="366"/>
    <x v="1055"/>
    <x v="0"/>
    <x v="41"/>
    <x v="11"/>
    <x v="940"/>
    <x v="1"/>
    <x v="0"/>
    <x v="973"/>
    <x v="1065"/>
    <x v="969"/>
    <x v="0"/>
    <x v="969"/>
    <x v="969"/>
    <x v="0"/>
    <x v="969"/>
    <x v="980"/>
    <x v="1111"/>
    <x v="1136"/>
  </r>
  <r>
    <x v="1127"/>
    <x v="754"/>
    <x v="4"/>
    <x v="440"/>
    <x v="367"/>
    <x v="1056"/>
    <x v="0"/>
    <x v="71"/>
    <x v="4"/>
    <x v="941"/>
    <x v="1"/>
    <x v="0"/>
    <x v="974"/>
    <x v="1066"/>
    <x v="970"/>
    <x v="0"/>
    <x v="970"/>
    <x v="970"/>
    <x v="0"/>
    <x v="970"/>
    <x v="981"/>
    <x v="1112"/>
    <x v="1137"/>
  </r>
  <r>
    <x v="1128"/>
    <x v="755"/>
    <x v="4"/>
    <x v="279"/>
    <x v="368"/>
    <x v="1057"/>
    <x v="0"/>
    <x v="67"/>
    <x v="11"/>
    <x v="942"/>
    <x v="1"/>
    <x v="0"/>
    <x v="975"/>
    <x v="1067"/>
    <x v="971"/>
    <x v="0"/>
    <x v="971"/>
    <x v="971"/>
    <x v="0"/>
    <x v="971"/>
    <x v="982"/>
    <x v="1113"/>
    <x v="1138"/>
  </r>
  <r>
    <x v="1129"/>
    <x v="756"/>
    <x v="4"/>
    <x v="441"/>
    <x v="38"/>
    <x v="1058"/>
    <x v="0"/>
    <x v="10"/>
    <x v="21"/>
    <x v="943"/>
    <x v="0"/>
    <x v="3"/>
    <x v="976"/>
    <x v="1068"/>
    <x v="972"/>
    <x v="5"/>
    <x v="972"/>
    <x v="972"/>
    <x v="5"/>
    <x v="972"/>
    <x v="983"/>
    <x v="1114"/>
    <x v="1139"/>
  </r>
  <r>
    <x v="1130"/>
    <x v="757"/>
    <x v="4"/>
    <x v="442"/>
    <x v="369"/>
    <x v="1059"/>
    <x v="0"/>
    <x v="47"/>
    <x v="6"/>
    <x v="508"/>
    <x v="1"/>
    <x v="1"/>
    <x v="977"/>
    <x v="1069"/>
    <x v="973"/>
    <x v="0"/>
    <x v="973"/>
    <x v="973"/>
    <x v="0"/>
    <x v="973"/>
    <x v="984"/>
    <x v="1115"/>
    <x v="1140"/>
  </r>
  <r>
    <x v="1131"/>
    <x v="758"/>
    <x v="4"/>
    <x v="443"/>
    <x v="370"/>
    <x v="1060"/>
    <x v="0"/>
    <x v="76"/>
    <x v="1"/>
    <x v="944"/>
    <x v="1"/>
    <x v="0"/>
    <x v="978"/>
    <x v="1070"/>
    <x v="974"/>
    <x v="0"/>
    <x v="974"/>
    <x v="974"/>
    <x v="0"/>
    <x v="974"/>
    <x v="985"/>
    <x v="1116"/>
    <x v="1141"/>
  </r>
  <r>
    <x v="1132"/>
    <x v="601"/>
    <x v="4"/>
    <x v="361"/>
    <x v="0"/>
    <x v="1061"/>
    <x v="0"/>
    <x v="45"/>
    <x v="7"/>
    <x v="945"/>
    <x v="0"/>
    <x v="0"/>
    <x v="979"/>
    <x v="1071"/>
    <x v="975"/>
    <x v="0"/>
    <x v="975"/>
    <x v="975"/>
    <x v="0"/>
    <x v="975"/>
    <x v="986"/>
    <x v="1117"/>
    <x v="1142"/>
  </r>
  <r>
    <x v="1133"/>
    <x v="759"/>
    <x v="8"/>
    <x v="25"/>
    <x v="24"/>
    <x v="1062"/>
    <x v="0"/>
    <x v="3"/>
    <x v="1"/>
    <x v="946"/>
    <x v="0"/>
    <x v="0"/>
    <x v="980"/>
    <x v="1072"/>
    <x v="976"/>
    <x v="1"/>
    <x v="976"/>
    <x v="976"/>
    <x v="1"/>
    <x v="976"/>
    <x v="987"/>
    <x v="1118"/>
    <x v="1143"/>
  </r>
  <r>
    <x v="1134"/>
    <x v="760"/>
    <x v="4"/>
    <x v="277"/>
    <x v="371"/>
    <x v="1063"/>
    <x v="0"/>
    <x v="35"/>
    <x v="5"/>
    <x v="947"/>
    <x v="1"/>
    <x v="0"/>
    <x v="981"/>
    <x v="1073"/>
    <x v="977"/>
    <x v="0"/>
    <x v="977"/>
    <x v="977"/>
    <x v="0"/>
    <x v="977"/>
    <x v="988"/>
    <x v="1119"/>
    <x v="1144"/>
  </r>
  <r>
    <x v="1135"/>
    <x v="761"/>
    <x v="4"/>
    <x v="444"/>
    <x v="129"/>
    <x v="1064"/>
    <x v="0"/>
    <x v="16"/>
    <x v="3"/>
    <x v="948"/>
    <x v="1"/>
    <x v="0"/>
    <x v="982"/>
    <x v="1074"/>
    <x v="978"/>
    <x v="0"/>
    <x v="978"/>
    <x v="978"/>
    <x v="0"/>
    <x v="978"/>
    <x v="989"/>
    <x v="1120"/>
    <x v="1145"/>
  </r>
  <r>
    <x v="1136"/>
    <x v="762"/>
    <x v="4"/>
    <x v="445"/>
    <x v="372"/>
    <x v="1065"/>
    <x v="0"/>
    <x v="39"/>
    <x v="5"/>
    <x v="949"/>
    <x v="1"/>
    <x v="0"/>
    <x v="983"/>
    <x v="1075"/>
    <x v="979"/>
    <x v="0"/>
    <x v="979"/>
    <x v="979"/>
    <x v="0"/>
    <x v="979"/>
    <x v="990"/>
    <x v="1121"/>
    <x v="1146"/>
  </r>
  <r>
    <x v="1137"/>
    <x v="763"/>
    <x v="4"/>
    <x v="446"/>
    <x v="38"/>
    <x v="1066"/>
    <x v="0"/>
    <x v="50"/>
    <x v="19"/>
    <x v="950"/>
    <x v="0"/>
    <x v="2"/>
    <x v="984"/>
    <x v="1076"/>
    <x v="980"/>
    <x v="0"/>
    <x v="980"/>
    <x v="980"/>
    <x v="0"/>
    <x v="980"/>
    <x v="991"/>
    <x v="1122"/>
    <x v="1147"/>
  </r>
  <r>
    <x v="1138"/>
    <x v="764"/>
    <x v="4"/>
    <x v="447"/>
    <x v="220"/>
    <x v="1067"/>
    <x v="0"/>
    <x v="89"/>
    <x v="4"/>
    <x v="951"/>
    <x v="1"/>
    <x v="0"/>
    <x v="985"/>
    <x v="1077"/>
    <x v="981"/>
    <x v="0"/>
    <x v="981"/>
    <x v="981"/>
    <x v="0"/>
    <x v="981"/>
    <x v="992"/>
    <x v="1123"/>
    <x v="1148"/>
  </r>
  <r>
    <x v="1139"/>
    <x v="598"/>
    <x v="4"/>
    <x v="448"/>
    <x v="373"/>
    <x v="1068"/>
    <x v="0"/>
    <x v="17"/>
    <x v="5"/>
    <x v="952"/>
    <x v="1"/>
    <x v="0"/>
    <x v="986"/>
    <x v="1078"/>
    <x v="982"/>
    <x v="0"/>
    <x v="982"/>
    <x v="982"/>
    <x v="0"/>
    <x v="982"/>
    <x v="993"/>
    <x v="1124"/>
    <x v="1149"/>
  </r>
  <r>
    <x v="1140"/>
    <x v="765"/>
    <x v="4"/>
    <x v="92"/>
    <x v="374"/>
    <x v="1069"/>
    <x v="0"/>
    <x v="17"/>
    <x v="5"/>
    <x v="953"/>
    <x v="1"/>
    <x v="0"/>
    <x v="987"/>
    <x v="1079"/>
    <x v="983"/>
    <x v="0"/>
    <x v="983"/>
    <x v="983"/>
    <x v="0"/>
    <x v="983"/>
    <x v="994"/>
    <x v="1125"/>
    <x v="1150"/>
  </r>
  <r>
    <x v="1141"/>
    <x v="661"/>
    <x v="4"/>
    <x v="449"/>
    <x v="375"/>
    <x v="1070"/>
    <x v="0"/>
    <x v="9"/>
    <x v="3"/>
    <x v="201"/>
    <x v="1"/>
    <x v="0"/>
    <x v="988"/>
    <x v="1080"/>
    <x v="984"/>
    <x v="0"/>
    <x v="984"/>
    <x v="984"/>
    <x v="0"/>
    <x v="984"/>
    <x v="995"/>
    <x v="1126"/>
    <x v="1151"/>
  </r>
  <r>
    <x v="1142"/>
    <x v="766"/>
    <x v="4"/>
    <x v="29"/>
    <x v="376"/>
    <x v="1071"/>
    <x v="0"/>
    <x v="70"/>
    <x v="3"/>
    <x v="441"/>
    <x v="1"/>
    <x v="0"/>
    <x v="989"/>
    <x v="1081"/>
    <x v="985"/>
    <x v="0"/>
    <x v="985"/>
    <x v="985"/>
    <x v="0"/>
    <x v="985"/>
    <x v="996"/>
    <x v="1127"/>
    <x v="1152"/>
  </r>
  <r>
    <x v="1143"/>
    <x v="637"/>
    <x v="4"/>
    <x v="450"/>
    <x v="155"/>
    <x v="1072"/>
    <x v="0"/>
    <x v="10"/>
    <x v="1"/>
    <x v="954"/>
    <x v="0"/>
    <x v="0"/>
    <x v="990"/>
    <x v="1082"/>
    <x v="986"/>
    <x v="0"/>
    <x v="986"/>
    <x v="986"/>
    <x v="0"/>
    <x v="986"/>
    <x v="997"/>
    <x v="1128"/>
    <x v="1153"/>
  </r>
  <r>
    <x v="1144"/>
    <x v="767"/>
    <x v="4"/>
    <x v="249"/>
    <x v="79"/>
    <x v="1073"/>
    <x v="0"/>
    <x v="30"/>
    <x v="9"/>
    <x v="955"/>
    <x v="0"/>
    <x v="0"/>
    <x v="991"/>
    <x v="1083"/>
    <x v="987"/>
    <x v="0"/>
    <x v="987"/>
    <x v="987"/>
    <x v="0"/>
    <x v="987"/>
    <x v="998"/>
    <x v="1129"/>
    <x v="1154"/>
  </r>
  <r>
    <x v="1145"/>
    <x v="681"/>
    <x v="4"/>
    <x v="360"/>
    <x v="377"/>
    <x v="1074"/>
    <x v="0"/>
    <x v="24"/>
    <x v="2"/>
    <x v="956"/>
    <x v="0"/>
    <x v="0"/>
    <x v="992"/>
    <x v="1084"/>
    <x v="988"/>
    <x v="0"/>
    <x v="988"/>
    <x v="988"/>
    <x v="0"/>
    <x v="988"/>
    <x v="999"/>
    <x v="1130"/>
    <x v="1155"/>
  </r>
  <r>
    <x v="1146"/>
    <x v="586"/>
    <x v="4"/>
    <x v="451"/>
    <x v="297"/>
    <x v="1075"/>
    <x v="0"/>
    <x v="49"/>
    <x v="2"/>
    <x v="957"/>
    <x v="1"/>
    <x v="0"/>
    <x v="993"/>
    <x v="1085"/>
    <x v="989"/>
    <x v="0"/>
    <x v="989"/>
    <x v="989"/>
    <x v="0"/>
    <x v="989"/>
    <x v="1000"/>
    <x v="1131"/>
    <x v="1156"/>
  </r>
  <r>
    <x v="1147"/>
    <x v="768"/>
    <x v="4"/>
    <x v="79"/>
    <x v="378"/>
    <x v="1076"/>
    <x v="0"/>
    <x v="8"/>
    <x v="11"/>
    <x v="958"/>
    <x v="0"/>
    <x v="0"/>
    <x v="994"/>
    <x v="1086"/>
    <x v="990"/>
    <x v="0"/>
    <x v="990"/>
    <x v="990"/>
    <x v="0"/>
    <x v="990"/>
    <x v="1001"/>
    <x v="1132"/>
    <x v="1157"/>
  </r>
  <r>
    <x v="1148"/>
    <x v="769"/>
    <x v="4"/>
    <x v="419"/>
    <x v="93"/>
    <x v="1077"/>
    <x v="0"/>
    <x v="10"/>
    <x v="3"/>
    <x v="959"/>
    <x v="0"/>
    <x v="0"/>
    <x v="995"/>
    <x v="1087"/>
    <x v="991"/>
    <x v="0"/>
    <x v="991"/>
    <x v="991"/>
    <x v="0"/>
    <x v="991"/>
    <x v="1002"/>
    <x v="1133"/>
    <x v="1158"/>
  </r>
  <r>
    <x v="1149"/>
    <x v="770"/>
    <x v="4"/>
    <x v="452"/>
    <x v="379"/>
    <x v="1078"/>
    <x v="0"/>
    <x v="19"/>
    <x v="3"/>
    <x v="960"/>
    <x v="1"/>
    <x v="0"/>
    <x v="996"/>
    <x v="1088"/>
    <x v="992"/>
    <x v="0"/>
    <x v="992"/>
    <x v="992"/>
    <x v="0"/>
    <x v="992"/>
    <x v="1003"/>
    <x v="1134"/>
    <x v="1159"/>
  </r>
  <r>
    <x v="1150"/>
    <x v="771"/>
    <x v="4"/>
    <x v="453"/>
    <x v="5"/>
    <x v="1079"/>
    <x v="0"/>
    <x v="59"/>
    <x v="3"/>
    <x v="961"/>
    <x v="1"/>
    <x v="0"/>
    <x v="997"/>
    <x v="1089"/>
    <x v="993"/>
    <x v="0"/>
    <x v="993"/>
    <x v="993"/>
    <x v="0"/>
    <x v="993"/>
    <x v="1004"/>
    <x v="1135"/>
    <x v="1160"/>
  </r>
  <r>
    <x v="1151"/>
    <x v="772"/>
    <x v="4"/>
    <x v="394"/>
    <x v="359"/>
    <x v="1080"/>
    <x v="0"/>
    <x v="80"/>
    <x v="11"/>
    <x v="962"/>
    <x v="1"/>
    <x v="0"/>
    <x v="998"/>
    <x v="1090"/>
    <x v="994"/>
    <x v="0"/>
    <x v="994"/>
    <x v="994"/>
    <x v="0"/>
    <x v="994"/>
    <x v="1005"/>
    <x v="1136"/>
    <x v="1161"/>
  </r>
  <r>
    <x v="1152"/>
    <x v="586"/>
    <x v="4"/>
    <x v="454"/>
    <x v="380"/>
    <x v="1081"/>
    <x v="0"/>
    <x v="49"/>
    <x v="4"/>
    <x v="166"/>
    <x v="1"/>
    <x v="0"/>
    <x v="999"/>
    <x v="1091"/>
    <x v="995"/>
    <x v="0"/>
    <x v="995"/>
    <x v="995"/>
    <x v="0"/>
    <x v="995"/>
    <x v="1006"/>
    <x v="1137"/>
    <x v="1162"/>
  </r>
  <r>
    <x v="1153"/>
    <x v="773"/>
    <x v="4"/>
    <x v="34"/>
    <x v="43"/>
    <x v="1082"/>
    <x v="0"/>
    <x v="25"/>
    <x v="6"/>
    <x v="963"/>
    <x v="0"/>
    <x v="1"/>
    <x v="1000"/>
    <x v="1092"/>
    <x v="996"/>
    <x v="0"/>
    <x v="996"/>
    <x v="996"/>
    <x v="0"/>
    <x v="996"/>
    <x v="1007"/>
    <x v="1138"/>
    <x v="1163"/>
  </r>
  <r>
    <x v="1154"/>
    <x v="664"/>
    <x v="4"/>
    <x v="455"/>
    <x v="381"/>
    <x v="1083"/>
    <x v="0"/>
    <x v="26"/>
    <x v="0"/>
    <x v="369"/>
    <x v="1"/>
    <x v="0"/>
    <x v="1001"/>
    <x v="1093"/>
    <x v="997"/>
    <x v="0"/>
    <x v="997"/>
    <x v="997"/>
    <x v="0"/>
    <x v="997"/>
    <x v="1008"/>
    <x v="1139"/>
    <x v="1164"/>
  </r>
  <r>
    <x v="1155"/>
    <x v="774"/>
    <x v="4"/>
    <x v="361"/>
    <x v="12"/>
    <x v="1084"/>
    <x v="0"/>
    <x v="4"/>
    <x v="2"/>
    <x v="964"/>
    <x v="0"/>
    <x v="0"/>
    <x v="1002"/>
    <x v="1094"/>
    <x v="998"/>
    <x v="0"/>
    <x v="998"/>
    <x v="998"/>
    <x v="0"/>
    <x v="998"/>
    <x v="1009"/>
    <x v="1140"/>
    <x v="1165"/>
  </r>
  <r>
    <x v="1156"/>
    <x v="775"/>
    <x v="4"/>
    <x v="6"/>
    <x v="6"/>
    <x v="1085"/>
    <x v="1"/>
    <x v="34"/>
    <x v="12"/>
    <x v="189"/>
    <x v="0"/>
    <x v="0"/>
    <x v="1003"/>
    <x v="1095"/>
    <x v="999"/>
    <x v="0"/>
    <x v="999"/>
    <x v="999"/>
    <x v="0"/>
    <x v="999"/>
    <x v="1010"/>
    <x v="1141"/>
    <x v="1166"/>
  </r>
  <r>
    <x v="1157"/>
    <x v="764"/>
    <x v="4"/>
    <x v="456"/>
    <x v="372"/>
    <x v="1086"/>
    <x v="0"/>
    <x v="85"/>
    <x v="4"/>
    <x v="965"/>
    <x v="1"/>
    <x v="0"/>
    <x v="1004"/>
    <x v="1096"/>
    <x v="1000"/>
    <x v="0"/>
    <x v="1000"/>
    <x v="1000"/>
    <x v="0"/>
    <x v="1000"/>
    <x v="1011"/>
    <x v="1142"/>
    <x v="1167"/>
  </r>
  <r>
    <x v="1158"/>
    <x v="590"/>
    <x v="4"/>
    <x v="358"/>
    <x v="382"/>
    <x v="1087"/>
    <x v="0"/>
    <x v="50"/>
    <x v="2"/>
    <x v="966"/>
    <x v="0"/>
    <x v="0"/>
    <x v="1005"/>
    <x v="1097"/>
    <x v="1001"/>
    <x v="0"/>
    <x v="1001"/>
    <x v="1001"/>
    <x v="0"/>
    <x v="1001"/>
    <x v="1012"/>
    <x v="1143"/>
    <x v="1168"/>
  </r>
  <r>
    <x v="1159"/>
    <x v="776"/>
    <x v="4"/>
    <x v="8"/>
    <x v="6"/>
    <x v="1088"/>
    <x v="1"/>
    <x v="54"/>
    <x v="2"/>
    <x v="967"/>
    <x v="1"/>
    <x v="0"/>
    <x v="1006"/>
    <x v="1098"/>
    <x v="1002"/>
    <x v="0"/>
    <x v="1002"/>
    <x v="1002"/>
    <x v="0"/>
    <x v="1002"/>
    <x v="1013"/>
    <x v="1144"/>
    <x v="1169"/>
  </r>
  <r>
    <x v="1160"/>
    <x v="777"/>
    <x v="4"/>
    <x v="457"/>
    <x v="383"/>
    <x v="1089"/>
    <x v="0"/>
    <x v="42"/>
    <x v="1"/>
    <x v="968"/>
    <x v="1"/>
    <x v="0"/>
    <x v="1007"/>
    <x v="1099"/>
    <x v="1003"/>
    <x v="0"/>
    <x v="1003"/>
    <x v="1003"/>
    <x v="0"/>
    <x v="1003"/>
    <x v="1014"/>
    <x v="1145"/>
    <x v="1170"/>
  </r>
  <r>
    <x v="1161"/>
    <x v="778"/>
    <x v="4"/>
    <x v="154"/>
    <x v="28"/>
    <x v="1090"/>
    <x v="0"/>
    <x v="37"/>
    <x v="16"/>
    <x v="969"/>
    <x v="0"/>
    <x v="1"/>
    <x v="1008"/>
    <x v="1100"/>
    <x v="1004"/>
    <x v="0"/>
    <x v="1004"/>
    <x v="1004"/>
    <x v="0"/>
    <x v="1004"/>
    <x v="1015"/>
    <x v="1146"/>
    <x v="1171"/>
  </r>
  <r>
    <x v="1162"/>
    <x v="638"/>
    <x v="4"/>
    <x v="458"/>
    <x v="38"/>
    <x v="1091"/>
    <x v="0"/>
    <x v="75"/>
    <x v="3"/>
    <x v="970"/>
    <x v="1"/>
    <x v="0"/>
    <x v="1009"/>
    <x v="1101"/>
    <x v="1005"/>
    <x v="0"/>
    <x v="1005"/>
    <x v="1005"/>
    <x v="0"/>
    <x v="1005"/>
    <x v="1016"/>
    <x v="1147"/>
    <x v="1172"/>
  </r>
  <r>
    <x v="1163"/>
    <x v="779"/>
    <x v="4"/>
    <x v="277"/>
    <x v="43"/>
    <x v="1092"/>
    <x v="0"/>
    <x v="10"/>
    <x v="11"/>
    <x v="844"/>
    <x v="0"/>
    <x v="0"/>
    <x v="1010"/>
    <x v="1102"/>
    <x v="1006"/>
    <x v="0"/>
    <x v="1006"/>
    <x v="1006"/>
    <x v="0"/>
    <x v="1006"/>
    <x v="1017"/>
    <x v="1148"/>
    <x v="1173"/>
  </r>
  <r>
    <x v="1164"/>
    <x v="780"/>
    <x v="4"/>
    <x v="459"/>
    <x v="382"/>
    <x v="1093"/>
    <x v="0"/>
    <x v="19"/>
    <x v="3"/>
    <x v="971"/>
    <x v="1"/>
    <x v="0"/>
    <x v="1011"/>
    <x v="1103"/>
    <x v="1007"/>
    <x v="0"/>
    <x v="1007"/>
    <x v="1007"/>
    <x v="0"/>
    <x v="1007"/>
    <x v="1018"/>
    <x v="1149"/>
    <x v="1174"/>
  </r>
  <r>
    <x v="1165"/>
    <x v="637"/>
    <x v="4"/>
    <x v="202"/>
    <x v="79"/>
    <x v="1094"/>
    <x v="0"/>
    <x v="85"/>
    <x v="22"/>
    <x v="972"/>
    <x v="1"/>
    <x v="4"/>
    <x v="214"/>
    <x v="1104"/>
    <x v="1008"/>
    <x v="0"/>
    <x v="1008"/>
    <x v="1008"/>
    <x v="0"/>
    <x v="1008"/>
    <x v="1019"/>
    <x v="1150"/>
    <x v="1175"/>
  </r>
  <r>
    <x v="1166"/>
    <x v="781"/>
    <x v="4"/>
    <x v="79"/>
    <x v="384"/>
    <x v="1095"/>
    <x v="0"/>
    <x v="81"/>
    <x v="3"/>
    <x v="973"/>
    <x v="1"/>
    <x v="0"/>
    <x v="1012"/>
    <x v="1105"/>
    <x v="1009"/>
    <x v="0"/>
    <x v="1009"/>
    <x v="1009"/>
    <x v="0"/>
    <x v="1009"/>
    <x v="1020"/>
    <x v="1151"/>
    <x v="1176"/>
  </r>
  <r>
    <x v="1167"/>
    <x v="782"/>
    <x v="4"/>
    <x v="460"/>
    <x v="87"/>
    <x v="1096"/>
    <x v="0"/>
    <x v="42"/>
    <x v="2"/>
    <x v="135"/>
    <x v="1"/>
    <x v="0"/>
    <x v="1013"/>
    <x v="1106"/>
    <x v="1010"/>
    <x v="0"/>
    <x v="1010"/>
    <x v="1010"/>
    <x v="0"/>
    <x v="1010"/>
    <x v="1021"/>
    <x v="1152"/>
    <x v="1177"/>
  </r>
  <r>
    <x v="1168"/>
    <x v="598"/>
    <x v="4"/>
    <x v="277"/>
    <x v="193"/>
    <x v="1097"/>
    <x v="0"/>
    <x v="18"/>
    <x v="11"/>
    <x v="974"/>
    <x v="1"/>
    <x v="0"/>
    <x v="1014"/>
    <x v="1107"/>
    <x v="1011"/>
    <x v="0"/>
    <x v="1011"/>
    <x v="1011"/>
    <x v="0"/>
    <x v="1011"/>
    <x v="1022"/>
    <x v="1153"/>
    <x v="1178"/>
  </r>
  <r>
    <x v="1169"/>
    <x v="783"/>
    <x v="4"/>
    <x v="72"/>
    <x v="123"/>
    <x v="1098"/>
    <x v="0"/>
    <x v="48"/>
    <x v="3"/>
    <x v="975"/>
    <x v="0"/>
    <x v="0"/>
    <x v="1015"/>
    <x v="1108"/>
    <x v="1012"/>
    <x v="0"/>
    <x v="1012"/>
    <x v="1012"/>
    <x v="0"/>
    <x v="1012"/>
    <x v="1023"/>
    <x v="1154"/>
    <x v="1179"/>
  </r>
  <r>
    <x v="1170"/>
    <x v="784"/>
    <x v="4"/>
    <x v="461"/>
    <x v="385"/>
    <x v="1099"/>
    <x v="0"/>
    <x v="10"/>
    <x v="4"/>
    <x v="976"/>
    <x v="0"/>
    <x v="0"/>
    <x v="1016"/>
    <x v="1109"/>
    <x v="1013"/>
    <x v="0"/>
    <x v="1013"/>
    <x v="1013"/>
    <x v="0"/>
    <x v="1013"/>
    <x v="1024"/>
    <x v="1155"/>
    <x v="1180"/>
  </r>
  <r>
    <x v="1171"/>
    <x v="785"/>
    <x v="4"/>
    <x v="462"/>
    <x v="386"/>
    <x v="1100"/>
    <x v="0"/>
    <x v="11"/>
    <x v="2"/>
    <x v="977"/>
    <x v="0"/>
    <x v="0"/>
    <x v="1017"/>
    <x v="1110"/>
    <x v="1014"/>
    <x v="0"/>
    <x v="1014"/>
    <x v="1014"/>
    <x v="0"/>
    <x v="1014"/>
    <x v="1025"/>
    <x v="1156"/>
    <x v="1181"/>
  </r>
  <r>
    <x v="1172"/>
    <x v="786"/>
    <x v="4"/>
    <x v="7"/>
    <x v="32"/>
    <x v="1101"/>
    <x v="0"/>
    <x v="36"/>
    <x v="18"/>
    <x v="978"/>
    <x v="0"/>
    <x v="2"/>
    <x v="1018"/>
    <x v="1111"/>
    <x v="1015"/>
    <x v="0"/>
    <x v="1015"/>
    <x v="1015"/>
    <x v="0"/>
    <x v="1015"/>
    <x v="1026"/>
    <x v="1157"/>
    <x v="1182"/>
  </r>
  <r>
    <x v="1173"/>
    <x v="787"/>
    <x v="4"/>
    <x v="463"/>
    <x v="387"/>
    <x v="1102"/>
    <x v="0"/>
    <x v="66"/>
    <x v="1"/>
    <x v="979"/>
    <x v="1"/>
    <x v="0"/>
    <x v="1019"/>
    <x v="1112"/>
    <x v="1016"/>
    <x v="0"/>
    <x v="1016"/>
    <x v="1016"/>
    <x v="0"/>
    <x v="1016"/>
    <x v="1027"/>
    <x v="1158"/>
    <x v="1183"/>
  </r>
  <r>
    <x v="1174"/>
    <x v="757"/>
    <x v="4"/>
    <x v="464"/>
    <x v="388"/>
    <x v="1103"/>
    <x v="0"/>
    <x v="55"/>
    <x v="6"/>
    <x v="980"/>
    <x v="1"/>
    <x v="1"/>
    <x v="1020"/>
    <x v="1113"/>
    <x v="1017"/>
    <x v="0"/>
    <x v="1017"/>
    <x v="1017"/>
    <x v="0"/>
    <x v="1017"/>
    <x v="1028"/>
    <x v="1159"/>
    <x v="1184"/>
  </r>
  <r>
    <x v="1175"/>
    <x v="788"/>
    <x v="4"/>
    <x v="208"/>
    <x v="13"/>
    <x v="1104"/>
    <x v="0"/>
    <x v="27"/>
    <x v="13"/>
    <x v="830"/>
    <x v="0"/>
    <x v="1"/>
    <x v="852"/>
    <x v="1114"/>
    <x v="1018"/>
    <x v="0"/>
    <x v="1018"/>
    <x v="1018"/>
    <x v="0"/>
    <x v="1018"/>
    <x v="1029"/>
    <x v="1160"/>
    <x v="1185"/>
  </r>
  <r>
    <x v="1176"/>
    <x v="36"/>
    <x v="4"/>
    <x v="465"/>
    <x v="158"/>
    <x v="1105"/>
    <x v="0"/>
    <x v="8"/>
    <x v="3"/>
    <x v="981"/>
    <x v="0"/>
    <x v="0"/>
    <x v="1021"/>
    <x v="1115"/>
    <x v="1019"/>
    <x v="0"/>
    <x v="1019"/>
    <x v="1019"/>
    <x v="0"/>
    <x v="1019"/>
    <x v="1030"/>
    <x v="1161"/>
    <x v="1186"/>
  </r>
  <r>
    <x v="1177"/>
    <x v="650"/>
    <x v="4"/>
    <x v="466"/>
    <x v="389"/>
    <x v="1106"/>
    <x v="0"/>
    <x v="16"/>
    <x v="3"/>
    <x v="963"/>
    <x v="1"/>
    <x v="0"/>
    <x v="1022"/>
    <x v="1116"/>
    <x v="1020"/>
    <x v="0"/>
    <x v="1020"/>
    <x v="1020"/>
    <x v="0"/>
    <x v="1020"/>
    <x v="1031"/>
    <x v="1162"/>
    <x v="1187"/>
  </r>
  <r>
    <x v="1178"/>
    <x v="789"/>
    <x v="4"/>
    <x v="25"/>
    <x v="28"/>
    <x v="1107"/>
    <x v="0"/>
    <x v="15"/>
    <x v="10"/>
    <x v="982"/>
    <x v="1"/>
    <x v="2"/>
    <x v="1023"/>
    <x v="1117"/>
    <x v="1021"/>
    <x v="0"/>
    <x v="1021"/>
    <x v="1021"/>
    <x v="0"/>
    <x v="1021"/>
    <x v="1032"/>
    <x v="1163"/>
    <x v="1188"/>
  </r>
  <r>
    <x v="1179"/>
    <x v="790"/>
    <x v="4"/>
    <x v="467"/>
    <x v="43"/>
    <x v="1108"/>
    <x v="0"/>
    <x v="29"/>
    <x v="13"/>
    <x v="983"/>
    <x v="0"/>
    <x v="1"/>
    <x v="1024"/>
    <x v="1118"/>
    <x v="1022"/>
    <x v="4"/>
    <x v="1022"/>
    <x v="1022"/>
    <x v="4"/>
    <x v="1022"/>
    <x v="1033"/>
    <x v="1164"/>
    <x v="1189"/>
  </r>
  <r>
    <x v="1180"/>
    <x v="791"/>
    <x v="4"/>
    <x v="468"/>
    <x v="390"/>
    <x v="1109"/>
    <x v="0"/>
    <x v="47"/>
    <x v="0"/>
    <x v="984"/>
    <x v="1"/>
    <x v="0"/>
    <x v="1025"/>
    <x v="1119"/>
    <x v="1023"/>
    <x v="0"/>
    <x v="1023"/>
    <x v="1023"/>
    <x v="0"/>
    <x v="1023"/>
    <x v="1034"/>
    <x v="1165"/>
    <x v="1190"/>
  </r>
  <r>
    <x v="1181"/>
    <x v="792"/>
    <x v="4"/>
    <x v="59"/>
    <x v="263"/>
    <x v="1110"/>
    <x v="0"/>
    <x v="32"/>
    <x v="2"/>
    <x v="938"/>
    <x v="1"/>
    <x v="0"/>
    <x v="1026"/>
    <x v="1120"/>
    <x v="1024"/>
    <x v="0"/>
    <x v="1024"/>
    <x v="1024"/>
    <x v="0"/>
    <x v="1024"/>
    <x v="1035"/>
    <x v="1166"/>
    <x v="1191"/>
  </r>
  <r>
    <x v="1182"/>
    <x v="793"/>
    <x v="4"/>
    <x v="415"/>
    <x v="129"/>
    <x v="1111"/>
    <x v="0"/>
    <x v="54"/>
    <x v="0"/>
    <x v="985"/>
    <x v="1"/>
    <x v="0"/>
    <x v="1027"/>
    <x v="1121"/>
    <x v="1025"/>
    <x v="0"/>
    <x v="1025"/>
    <x v="1025"/>
    <x v="0"/>
    <x v="1025"/>
    <x v="1036"/>
    <x v="1167"/>
    <x v="1192"/>
  </r>
  <r>
    <x v="1183"/>
    <x v="794"/>
    <x v="4"/>
    <x v="469"/>
    <x v="391"/>
    <x v="1112"/>
    <x v="0"/>
    <x v="23"/>
    <x v="0"/>
    <x v="986"/>
    <x v="1"/>
    <x v="0"/>
    <x v="1028"/>
    <x v="1122"/>
    <x v="1026"/>
    <x v="0"/>
    <x v="1026"/>
    <x v="1026"/>
    <x v="0"/>
    <x v="1026"/>
    <x v="1037"/>
    <x v="1168"/>
    <x v="1193"/>
  </r>
  <r>
    <x v="1184"/>
    <x v="795"/>
    <x v="4"/>
    <x v="230"/>
    <x v="8"/>
    <x v="1113"/>
    <x v="0"/>
    <x v="50"/>
    <x v="3"/>
    <x v="987"/>
    <x v="0"/>
    <x v="0"/>
    <x v="1029"/>
    <x v="1123"/>
    <x v="1027"/>
    <x v="0"/>
    <x v="1027"/>
    <x v="1027"/>
    <x v="0"/>
    <x v="1027"/>
    <x v="1038"/>
    <x v="1169"/>
    <x v="1194"/>
  </r>
  <r>
    <x v="1185"/>
    <x v="796"/>
    <x v="4"/>
    <x v="470"/>
    <x v="392"/>
    <x v="1114"/>
    <x v="0"/>
    <x v="43"/>
    <x v="20"/>
    <x v="988"/>
    <x v="0"/>
    <x v="1"/>
    <x v="1030"/>
    <x v="1124"/>
    <x v="1028"/>
    <x v="0"/>
    <x v="1028"/>
    <x v="1028"/>
    <x v="0"/>
    <x v="1028"/>
    <x v="1039"/>
    <x v="1170"/>
    <x v="1195"/>
  </r>
  <r>
    <x v="1186"/>
    <x v="664"/>
    <x v="4"/>
    <x v="13"/>
    <x v="393"/>
    <x v="1115"/>
    <x v="0"/>
    <x v="15"/>
    <x v="5"/>
    <x v="989"/>
    <x v="1"/>
    <x v="0"/>
    <x v="1031"/>
    <x v="1125"/>
    <x v="1029"/>
    <x v="0"/>
    <x v="1029"/>
    <x v="1029"/>
    <x v="0"/>
    <x v="1029"/>
    <x v="1040"/>
    <x v="1171"/>
    <x v="1196"/>
  </r>
  <r>
    <x v="1187"/>
    <x v="797"/>
    <x v="4"/>
    <x v="73"/>
    <x v="394"/>
    <x v="1116"/>
    <x v="0"/>
    <x v="61"/>
    <x v="4"/>
    <x v="871"/>
    <x v="1"/>
    <x v="0"/>
    <x v="1032"/>
    <x v="1126"/>
    <x v="1030"/>
    <x v="0"/>
    <x v="1030"/>
    <x v="1030"/>
    <x v="0"/>
    <x v="1030"/>
    <x v="1041"/>
    <x v="1172"/>
    <x v="1197"/>
  </r>
  <r>
    <x v="1188"/>
    <x v="798"/>
    <x v="4"/>
    <x v="96"/>
    <x v="395"/>
    <x v="1117"/>
    <x v="0"/>
    <x v="90"/>
    <x v="4"/>
    <x v="990"/>
    <x v="1"/>
    <x v="0"/>
    <x v="1033"/>
    <x v="1127"/>
    <x v="1031"/>
    <x v="0"/>
    <x v="1031"/>
    <x v="1031"/>
    <x v="0"/>
    <x v="1031"/>
    <x v="1042"/>
    <x v="1173"/>
    <x v="1198"/>
  </r>
  <r>
    <x v="1189"/>
    <x v="653"/>
    <x v="4"/>
    <x v="471"/>
    <x v="6"/>
    <x v="1118"/>
    <x v="1"/>
    <x v="73"/>
    <x v="1"/>
    <x v="991"/>
    <x v="1"/>
    <x v="0"/>
    <x v="1034"/>
    <x v="1011"/>
    <x v="1032"/>
    <x v="0"/>
    <x v="1032"/>
    <x v="1032"/>
    <x v="0"/>
    <x v="1032"/>
    <x v="1043"/>
    <x v="1174"/>
    <x v="1199"/>
  </r>
  <r>
    <x v="1190"/>
    <x v="799"/>
    <x v="4"/>
    <x v="472"/>
    <x v="396"/>
    <x v="1119"/>
    <x v="0"/>
    <x v="26"/>
    <x v="4"/>
    <x v="992"/>
    <x v="1"/>
    <x v="0"/>
    <x v="1035"/>
    <x v="1128"/>
    <x v="1033"/>
    <x v="0"/>
    <x v="1033"/>
    <x v="1033"/>
    <x v="0"/>
    <x v="1033"/>
    <x v="1044"/>
    <x v="1175"/>
    <x v="1200"/>
  </r>
  <r>
    <x v="1191"/>
    <x v="800"/>
    <x v="4"/>
    <x v="241"/>
    <x v="219"/>
    <x v="1120"/>
    <x v="0"/>
    <x v="61"/>
    <x v="1"/>
    <x v="993"/>
    <x v="1"/>
    <x v="0"/>
    <x v="1036"/>
    <x v="1129"/>
    <x v="1034"/>
    <x v="0"/>
    <x v="1034"/>
    <x v="1034"/>
    <x v="0"/>
    <x v="1034"/>
    <x v="1045"/>
    <x v="1176"/>
    <x v="1201"/>
  </r>
  <r>
    <x v="1192"/>
    <x v="801"/>
    <x v="4"/>
    <x v="473"/>
    <x v="338"/>
    <x v="1121"/>
    <x v="0"/>
    <x v="3"/>
    <x v="5"/>
    <x v="994"/>
    <x v="0"/>
    <x v="0"/>
    <x v="1037"/>
    <x v="1130"/>
    <x v="1035"/>
    <x v="7"/>
    <x v="1035"/>
    <x v="1035"/>
    <x v="7"/>
    <x v="1035"/>
    <x v="1046"/>
    <x v="1177"/>
    <x v="1202"/>
  </r>
  <r>
    <x v="1193"/>
    <x v="802"/>
    <x v="4"/>
    <x v="37"/>
    <x v="112"/>
    <x v="1122"/>
    <x v="0"/>
    <x v="90"/>
    <x v="3"/>
    <x v="995"/>
    <x v="1"/>
    <x v="0"/>
    <x v="1038"/>
    <x v="1131"/>
    <x v="1036"/>
    <x v="0"/>
    <x v="1036"/>
    <x v="1036"/>
    <x v="0"/>
    <x v="1036"/>
    <x v="1047"/>
    <x v="1178"/>
    <x v="1203"/>
  </r>
  <r>
    <x v="1194"/>
    <x v="803"/>
    <x v="4"/>
    <x v="474"/>
    <x v="4"/>
    <x v="1123"/>
    <x v="1"/>
    <x v="50"/>
    <x v="9"/>
    <x v="95"/>
    <x v="0"/>
    <x v="0"/>
    <x v="1039"/>
    <x v="1132"/>
    <x v="1037"/>
    <x v="0"/>
    <x v="1037"/>
    <x v="1037"/>
    <x v="0"/>
    <x v="1037"/>
    <x v="1048"/>
    <x v="1179"/>
    <x v="1204"/>
  </r>
  <r>
    <x v="1195"/>
    <x v="804"/>
    <x v="4"/>
    <x v="69"/>
    <x v="193"/>
    <x v="1124"/>
    <x v="0"/>
    <x v="61"/>
    <x v="23"/>
    <x v="996"/>
    <x v="1"/>
    <x v="3"/>
    <x v="1040"/>
    <x v="1133"/>
    <x v="1038"/>
    <x v="7"/>
    <x v="1038"/>
    <x v="1038"/>
    <x v="7"/>
    <x v="1038"/>
    <x v="1049"/>
    <x v="1180"/>
    <x v="1205"/>
  </r>
  <r>
    <x v="1196"/>
    <x v="805"/>
    <x v="4"/>
    <x v="475"/>
    <x v="397"/>
    <x v="1125"/>
    <x v="0"/>
    <x v="28"/>
    <x v="1"/>
    <x v="997"/>
    <x v="1"/>
    <x v="0"/>
    <x v="1041"/>
    <x v="1134"/>
    <x v="1039"/>
    <x v="0"/>
    <x v="1039"/>
    <x v="1039"/>
    <x v="0"/>
    <x v="1039"/>
    <x v="1050"/>
    <x v="1181"/>
    <x v="1206"/>
  </r>
  <r>
    <x v="1197"/>
    <x v="767"/>
    <x v="4"/>
    <x v="249"/>
    <x v="79"/>
    <x v="1126"/>
    <x v="0"/>
    <x v="30"/>
    <x v="7"/>
    <x v="947"/>
    <x v="0"/>
    <x v="0"/>
    <x v="1042"/>
    <x v="1083"/>
    <x v="1040"/>
    <x v="0"/>
    <x v="1040"/>
    <x v="1040"/>
    <x v="0"/>
    <x v="1040"/>
    <x v="1051"/>
    <x v="1182"/>
    <x v="1207"/>
  </r>
  <r>
    <x v="1198"/>
    <x v="806"/>
    <x v="4"/>
    <x v="403"/>
    <x v="389"/>
    <x v="1127"/>
    <x v="0"/>
    <x v="1"/>
    <x v="11"/>
    <x v="998"/>
    <x v="1"/>
    <x v="0"/>
    <x v="1043"/>
    <x v="1135"/>
    <x v="1041"/>
    <x v="0"/>
    <x v="1041"/>
    <x v="1041"/>
    <x v="0"/>
    <x v="1041"/>
    <x v="1052"/>
    <x v="1183"/>
    <x v="1208"/>
  </r>
  <r>
    <x v="1199"/>
    <x v="807"/>
    <x v="4"/>
    <x v="476"/>
    <x v="380"/>
    <x v="1128"/>
    <x v="0"/>
    <x v="76"/>
    <x v="2"/>
    <x v="999"/>
    <x v="1"/>
    <x v="0"/>
    <x v="1044"/>
    <x v="1136"/>
    <x v="1042"/>
    <x v="0"/>
    <x v="1042"/>
    <x v="1042"/>
    <x v="0"/>
    <x v="1042"/>
    <x v="1053"/>
    <x v="1184"/>
    <x v="1209"/>
  </r>
  <r>
    <x v="1200"/>
    <x v="731"/>
    <x v="4"/>
    <x v="7"/>
    <x v="32"/>
    <x v="1129"/>
    <x v="0"/>
    <x v="36"/>
    <x v="19"/>
    <x v="1000"/>
    <x v="0"/>
    <x v="2"/>
    <x v="1045"/>
    <x v="1137"/>
    <x v="1043"/>
    <x v="0"/>
    <x v="1043"/>
    <x v="1043"/>
    <x v="0"/>
    <x v="1043"/>
    <x v="1054"/>
    <x v="1185"/>
    <x v="1210"/>
  </r>
  <r>
    <x v="1201"/>
    <x v="808"/>
    <x v="4"/>
    <x v="247"/>
    <x v="8"/>
    <x v="1130"/>
    <x v="0"/>
    <x v="48"/>
    <x v="17"/>
    <x v="1001"/>
    <x v="0"/>
    <x v="2"/>
    <x v="1046"/>
    <x v="1138"/>
    <x v="1044"/>
    <x v="0"/>
    <x v="1044"/>
    <x v="1044"/>
    <x v="0"/>
    <x v="1044"/>
    <x v="1055"/>
    <x v="1186"/>
    <x v="1211"/>
  </r>
  <r>
    <x v="1202"/>
    <x v="809"/>
    <x v="4"/>
    <x v="8"/>
    <x v="64"/>
    <x v="1131"/>
    <x v="0"/>
    <x v="8"/>
    <x v="1"/>
    <x v="46"/>
    <x v="0"/>
    <x v="0"/>
    <x v="1047"/>
    <x v="1139"/>
    <x v="1045"/>
    <x v="0"/>
    <x v="1045"/>
    <x v="1045"/>
    <x v="0"/>
    <x v="1045"/>
    <x v="1056"/>
    <x v="1187"/>
    <x v="1212"/>
  </r>
  <r>
    <x v="1203"/>
    <x v="810"/>
    <x v="4"/>
    <x v="477"/>
    <x v="18"/>
    <x v="1132"/>
    <x v="0"/>
    <x v="25"/>
    <x v="5"/>
    <x v="1002"/>
    <x v="0"/>
    <x v="0"/>
    <x v="1048"/>
    <x v="1140"/>
    <x v="1046"/>
    <x v="0"/>
    <x v="1046"/>
    <x v="1046"/>
    <x v="0"/>
    <x v="1046"/>
    <x v="1057"/>
    <x v="1188"/>
    <x v="1213"/>
  </r>
  <r>
    <x v="1204"/>
    <x v="586"/>
    <x v="4"/>
    <x v="478"/>
    <x v="398"/>
    <x v="1133"/>
    <x v="0"/>
    <x v="32"/>
    <x v="3"/>
    <x v="1003"/>
    <x v="1"/>
    <x v="0"/>
    <x v="1049"/>
    <x v="1141"/>
    <x v="1047"/>
    <x v="0"/>
    <x v="1047"/>
    <x v="1047"/>
    <x v="0"/>
    <x v="1047"/>
    <x v="1058"/>
    <x v="1189"/>
    <x v="1214"/>
  </r>
  <r>
    <x v="1205"/>
    <x v="661"/>
    <x v="4"/>
    <x v="479"/>
    <x v="97"/>
    <x v="1134"/>
    <x v="0"/>
    <x v="54"/>
    <x v="9"/>
    <x v="1004"/>
    <x v="1"/>
    <x v="0"/>
    <x v="1050"/>
    <x v="1142"/>
    <x v="1048"/>
    <x v="0"/>
    <x v="1048"/>
    <x v="1048"/>
    <x v="0"/>
    <x v="1048"/>
    <x v="1059"/>
    <x v="1190"/>
    <x v="1215"/>
  </r>
  <r>
    <x v="1206"/>
    <x v="811"/>
    <x v="4"/>
    <x v="480"/>
    <x v="8"/>
    <x v="1135"/>
    <x v="0"/>
    <x v="30"/>
    <x v="5"/>
    <x v="239"/>
    <x v="0"/>
    <x v="0"/>
    <x v="1051"/>
    <x v="1143"/>
    <x v="1049"/>
    <x v="0"/>
    <x v="1049"/>
    <x v="1049"/>
    <x v="0"/>
    <x v="1049"/>
    <x v="1060"/>
    <x v="1191"/>
    <x v="1216"/>
  </r>
  <r>
    <x v="1207"/>
    <x v="812"/>
    <x v="4"/>
    <x v="481"/>
    <x v="399"/>
    <x v="1136"/>
    <x v="0"/>
    <x v="9"/>
    <x v="0"/>
    <x v="1005"/>
    <x v="1"/>
    <x v="0"/>
    <x v="1052"/>
    <x v="1144"/>
    <x v="1050"/>
    <x v="0"/>
    <x v="1050"/>
    <x v="1050"/>
    <x v="0"/>
    <x v="1050"/>
    <x v="1061"/>
    <x v="1192"/>
    <x v="1217"/>
  </r>
  <r>
    <x v="1208"/>
    <x v="813"/>
    <x v="4"/>
    <x v="439"/>
    <x v="400"/>
    <x v="1137"/>
    <x v="0"/>
    <x v="28"/>
    <x v="4"/>
    <x v="1006"/>
    <x v="1"/>
    <x v="0"/>
    <x v="1053"/>
    <x v="1145"/>
    <x v="1051"/>
    <x v="0"/>
    <x v="1051"/>
    <x v="1051"/>
    <x v="0"/>
    <x v="1051"/>
    <x v="1062"/>
    <x v="1193"/>
    <x v="1218"/>
  </r>
  <r>
    <x v="1209"/>
    <x v="814"/>
    <x v="4"/>
    <x v="166"/>
    <x v="220"/>
    <x v="1138"/>
    <x v="0"/>
    <x v="32"/>
    <x v="11"/>
    <x v="1007"/>
    <x v="1"/>
    <x v="0"/>
    <x v="1054"/>
    <x v="1146"/>
    <x v="1052"/>
    <x v="0"/>
    <x v="1052"/>
    <x v="1052"/>
    <x v="0"/>
    <x v="1052"/>
    <x v="1063"/>
    <x v="1194"/>
    <x v="1219"/>
  </r>
  <r>
    <x v="1210"/>
    <x v="815"/>
    <x v="4"/>
    <x v="482"/>
    <x v="401"/>
    <x v="1139"/>
    <x v="0"/>
    <x v="45"/>
    <x v="3"/>
    <x v="79"/>
    <x v="0"/>
    <x v="0"/>
    <x v="79"/>
    <x v="1147"/>
    <x v="1053"/>
    <x v="0"/>
    <x v="1053"/>
    <x v="1053"/>
    <x v="0"/>
    <x v="1053"/>
    <x v="1064"/>
    <x v="1195"/>
    <x v="1220"/>
  </r>
  <r>
    <x v="1211"/>
    <x v="816"/>
    <x v="4"/>
    <x v="38"/>
    <x v="402"/>
    <x v="1140"/>
    <x v="0"/>
    <x v="31"/>
    <x v="1"/>
    <x v="1008"/>
    <x v="1"/>
    <x v="0"/>
    <x v="1055"/>
    <x v="1148"/>
    <x v="1054"/>
    <x v="0"/>
    <x v="1054"/>
    <x v="1054"/>
    <x v="0"/>
    <x v="1054"/>
    <x v="1065"/>
    <x v="1196"/>
    <x v="1221"/>
  </r>
  <r>
    <x v="1212"/>
    <x v="585"/>
    <x v="4"/>
    <x v="483"/>
    <x v="403"/>
    <x v="1141"/>
    <x v="0"/>
    <x v="54"/>
    <x v="0"/>
    <x v="1009"/>
    <x v="1"/>
    <x v="0"/>
    <x v="1056"/>
    <x v="1149"/>
    <x v="1055"/>
    <x v="0"/>
    <x v="1055"/>
    <x v="1055"/>
    <x v="0"/>
    <x v="1055"/>
    <x v="1066"/>
    <x v="1197"/>
    <x v="1222"/>
  </r>
  <r>
    <x v="1213"/>
    <x v="817"/>
    <x v="4"/>
    <x v="484"/>
    <x v="8"/>
    <x v="1142"/>
    <x v="0"/>
    <x v="33"/>
    <x v="9"/>
    <x v="1010"/>
    <x v="0"/>
    <x v="0"/>
    <x v="1057"/>
    <x v="1150"/>
    <x v="1056"/>
    <x v="0"/>
    <x v="1056"/>
    <x v="1056"/>
    <x v="0"/>
    <x v="1056"/>
    <x v="1067"/>
    <x v="1198"/>
    <x v="1223"/>
  </r>
  <r>
    <x v="1214"/>
    <x v="818"/>
    <x v="4"/>
    <x v="485"/>
    <x v="292"/>
    <x v="1143"/>
    <x v="0"/>
    <x v="23"/>
    <x v="0"/>
    <x v="1011"/>
    <x v="1"/>
    <x v="0"/>
    <x v="1058"/>
    <x v="1151"/>
    <x v="1057"/>
    <x v="0"/>
    <x v="1057"/>
    <x v="1057"/>
    <x v="0"/>
    <x v="1057"/>
    <x v="1068"/>
    <x v="1199"/>
    <x v="1224"/>
  </r>
  <r>
    <x v="1215"/>
    <x v="819"/>
    <x v="4"/>
    <x v="59"/>
    <x v="38"/>
    <x v="1144"/>
    <x v="0"/>
    <x v="35"/>
    <x v="3"/>
    <x v="1012"/>
    <x v="1"/>
    <x v="0"/>
    <x v="1059"/>
    <x v="1152"/>
    <x v="1058"/>
    <x v="0"/>
    <x v="1058"/>
    <x v="1058"/>
    <x v="0"/>
    <x v="1058"/>
    <x v="1069"/>
    <x v="1200"/>
    <x v="1225"/>
  </r>
  <r>
    <x v="1216"/>
    <x v="820"/>
    <x v="4"/>
    <x v="486"/>
    <x v="404"/>
    <x v="1145"/>
    <x v="0"/>
    <x v="33"/>
    <x v="0"/>
    <x v="1013"/>
    <x v="0"/>
    <x v="0"/>
    <x v="1060"/>
    <x v="1153"/>
    <x v="1059"/>
    <x v="0"/>
    <x v="1059"/>
    <x v="1059"/>
    <x v="0"/>
    <x v="1059"/>
    <x v="1070"/>
    <x v="1201"/>
    <x v="1226"/>
  </r>
  <r>
    <x v="1217"/>
    <x v="821"/>
    <x v="4"/>
    <x v="487"/>
    <x v="188"/>
    <x v="1146"/>
    <x v="0"/>
    <x v="19"/>
    <x v="2"/>
    <x v="804"/>
    <x v="1"/>
    <x v="0"/>
    <x v="1061"/>
    <x v="1154"/>
    <x v="1060"/>
    <x v="0"/>
    <x v="1060"/>
    <x v="1060"/>
    <x v="0"/>
    <x v="1060"/>
    <x v="1071"/>
    <x v="1202"/>
    <x v="1227"/>
  </r>
  <r>
    <x v="1218"/>
    <x v="36"/>
    <x v="4"/>
    <x v="34"/>
    <x v="87"/>
    <x v="1147"/>
    <x v="0"/>
    <x v="3"/>
    <x v="1"/>
    <x v="871"/>
    <x v="0"/>
    <x v="0"/>
    <x v="898"/>
    <x v="1155"/>
    <x v="1061"/>
    <x v="0"/>
    <x v="1061"/>
    <x v="1061"/>
    <x v="0"/>
    <x v="1061"/>
    <x v="1072"/>
    <x v="1203"/>
    <x v="1228"/>
  </r>
  <r>
    <x v="1219"/>
    <x v="644"/>
    <x v="4"/>
    <x v="488"/>
    <x v="405"/>
    <x v="1148"/>
    <x v="0"/>
    <x v="73"/>
    <x v="0"/>
    <x v="1014"/>
    <x v="1"/>
    <x v="0"/>
    <x v="1062"/>
    <x v="1156"/>
    <x v="1062"/>
    <x v="0"/>
    <x v="1062"/>
    <x v="1062"/>
    <x v="0"/>
    <x v="1062"/>
    <x v="1073"/>
    <x v="1204"/>
    <x v="1229"/>
  </r>
  <r>
    <x v="1220"/>
    <x v="822"/>
    <x v="4"/>
    <x v="29"/>
    <x v="68"/>
    <x v="1149"/>
    <x v="0"/>
    <x v="9"/>
    <x v="0"/>
    <x v="1015"/>
    <x v="1"/>
    <x v="0"/>
    <x v="1063"/>
    <x v="1157"/>
    <x v="1063"/>
    <x v="0"/>
    <x v="1063"/>
    <x v="1063"/>
    <x v="0"/>
    <x v="1063"/>
    <x v="1074"/>
    <x v="1205"/>
    <x v="1230"/>
  </r>
  <r>
    <x v="1221"/>
    <x v="823"/>
    <x v="4"/>
    <x v="489"/>
    <x v="179"/>
    <x v="1150"/>
    <x v="0"/>
    <x v="10"/>
    <x v="3"/>
    <x v="1016"/>
    <x v="0"/>
    <x v="0"/>
    <x v="1064"/>
    <x v="1158"/>
    <x v="1064"/>
    <x v="0"/>
    <x v="1064"/>
    <x v="1064"/>
    <x v="0"/>
    <x v="1064"/>
    <x v="1075"/>
    <x v="1206"/>
    <x v="1231"/>
  </r>
  <r>
    <x v="1222"/>
    <x v="824"/>
    <x v="4"/>
    <x v="490"/>
    <x v="406"/>
    <x v="1151"/>
    <x v="0"/>
    <x v="41"/>
    <x v="5"/>
    <x v="1017"/>
    <x v="1"/>
    <x v="0"/>
    <x v="1065"/>
    <x v="1159"/>
    <x v="1065"/>
    <x v="0"/>
    <x v="1065"/>
    <x v="1065"/>
    <x v="0"/>
    <x v="1065"/>
    <x v="1076"/>
    <x v="1207"/>
    <x v="1232"/>
  </r>
  <r>
    <x v="1223"/>
    <x v="825"/>
    <x v="4"/>
    <x v="154"/>
    <x v="407"/>
    <x v="1152"/>
    <x v="0"/>
    <x v="75"/>
    <x v="3"/>
    <x v="1018"/>
    <x v="1"/>
    <x v="0"/>
    <x v="1066"/>
    <x v="1160"/>
    <x v="1066"/>
    <x v="0"/>
    <x v="1066"/>
    <x v="1066"/>
    <x v="0"/>
    <x v="1066"/>
    <x v="1077"/>
    <x v="1208"/>
    <x v="1233"/>
  </r>
  <r>
    <x v="1224"/>
    <x v="826"/>
    <x v="4"/>
    <x v="215"/>
    <x v="327"/>
    <x v="1153"/>
    <x v="0"/>
    <x v="42"/>
    <x v="0"/>
    <x v="1019"/>
    <x v="1"/>
    <x v="0"/>
    <x v="1067"/>
    <x v="1161"/>
    <x v="1067"/>
    <x v="0"/>
    <x v="1067"/>
    <x v="1067"/>
    <x v="0"/>
    <x v="1067"/>
    <x v="1078"/>
    <x v="1209"/>
    <x v="1234"/>
  </r>
  <r>
    <x v="1225"/>
    <x v="673"/>
    <x v="4"/>
    <x v="491"/>
    <x v="313"/>
    <x v="1154"/>
    <x v="0"/>
    <x v="42"/>
    <x v="3"/>
    <x v="1020"/>
    <x v="1"/>
    <x v="0"/>
    <x v="1068"/>
    <x v="1162"/>
    <x v="1068"/>
    <x v="0"/>
    <x v="1068"/>
    <x v="1068"/>
    <x v="0"/>
    <x v="1068"/>
    <x v="1079"/>
    <x v="1210"/>
    <x v="1235"/>
  </r>
  <r>
    <x v="1226"/>
    <x v="827"/>
    <x v="4"/>
    <x v="492"/>
    <x v="20"/>
    <x v="1155"/>
    <x v="0"/>
    <x v="24"/>
    <x v="2"/>
    <x v="1021"/>
    <x v="0"/>
    <x v="0"/>
    <x v="1069"/>
    <x v="1163"/>
    <x v="1069"/>
    <x v="0"/>
    <x v="1069"/>
    <x v="1069"/>
    <x v="0"/>
    <x v="1069"/>
    <x v="1080"/>
    <x v="1211"/>
    <x v="1236"/>
  </r>
  <r>
    <x v="1227"/>
    <x v="592"/>
    <x v="4"/>
    <x v="493"/>
    <x v="408"/>
    <x v="1156"/>
    <x v="0"/>
    <x v="28"/>
    <x v="2"/>
    <x v="1022"/>
    <x v="1"/>
    <x v="0"/>
    <x v="1070"/>
    <x v="1164"/>
    <x v="1070"/>
    <x v="0"/>
    <x v="1070"/>
    <x v="1070"/>
    <x v="0"/>
    <x v="1070"/>
    <x v="1081"/>
    <x v="1212"/>
    <x v="1237"/>
  </r>
  <r>
    <x v="1228"/>
    <x v="828"/>
    <x v="4"/>
    <x v="396"/>
    <x v="123"/>
    <x v="173"/>
    <x v="0"/>
    <x v="91"/>
    <x v="0"/>
    <x v="1023"/>
    <x v="1"/>
    <x v="0"/>
    <x v="1071"/>
    <x v="1165"/>
    <x v="1071"/>
    <x v="0"/>
    <x v="1071"/>
    <x v="1071"/>
    <x v="0"/>
    <x v="1071"/>
    <x v="1082"/>
    <x v="1213"/>
    <x v="1238"/>
  </r>
  <r>
    <x v="1229"/>
    <x v="762"/>
    <x v="4"/>
    <x v="492"/>
    <x v="409"/>
    <x v="1157"/>
    <x v="0"/>
    <x v="77"/>
    <x v="0"/>
    <x v="1024"/>
    <x v="1"/>
    <x v="0"/>
    <x v="1072"/>
    <x v="1166"/>
    <x v="1072"/>
    <x v="0"/>
    <x v="1072"/>
    <x v="1072"/>
    <x v="0"/>
    <x v="1072"/>
    <x v="1083"/>
    <x v="1214"/>
    <x v="1239"/>
  </r>
  <r>
    <x v="1230"/>
    <x v="829"/>
    <x v="4"/>
    <x v="494"/>
    <x v="32"/>
    <x v="1158"/>
    <x v="0"/>
    <x v="30"/>
    <x v="7"/>
    <x v="782"/>
    <x v="0"/>
    <x v="0"/>
    <x v="1073"/>
    <x v="1167"/>
    <x v="1073"/>
    <x v="2"/>
    <x v="1073"/>
    <x v="1073"/>
    <x v="2"/>
    <x v="1073"/>
    <x v="1084"/>
    <x v="1215"/>
    <x v="1240"/>
  </r>
  <r>
    <x v="1231"/>
    <x v="830"/>
    <x v="4"/>
    <x v="495"/>
    <x v="410"/>
    <x v="1159"/>
    <x v="0"/>
    <x v="81"/>
    <x v="7"/>
    <x v="596"/>
    <x v="1"/>
    <x v="0"/>
    <x v="1074"/>
    <x v="1168"/>
    <x v="1074"/>
    <x v="0"/>
    <x v="1074"/>
    <x v="1074"/>
    <x v="0"/>
    <x v="1074"/>
    <x v="1085"/>
    <x v="1216"/>
    <x v="1241"/>
  </r>
  <r>
    <x v="1232"/>
    <x v="831"/>
    <x v="4"/>
    <x v="496"/>
    <x v="320"/>
    <x v="1160"/>
    <x v="0"/>
    <x v="3"/>
    <x v="10"/>
    <x v="1025"/>
    <x v="0"/>
    <x v="2"/>
    <x v="1075"/>
    <x v="1169"/>
    <x v="1075"/>
    <x v="0"/>
    <x v="1075"/>
    <x v="1075"/>
    <x v="0"/>
    <x v="1075"/>
    <x v="1086"/>
    <x v="1217"/>
    <x v="1242"/>
  </r>
  <r>
    <x v="1233"/>
    <x v="832"/>
    <x v="4"/>
    <x v="497"/>
    <x v="82"/>
    <x v="1161"/>
    <x v="0"/>
    <x v="8"/>
    <x v="0"/>
    <x v="921"/>
    <x v="0"/>
    <x v="0"/>
    <x v="1076"/>
    <x v="1170"/>
    <x v="1076"/>
    <x v="0"/>
    <x v="1076"/>
    <x v="1076"/>
    <x v="0"/>
    <x v="1076"/>
    <x v="1087"/>
    <x v="1218"/>
    <x v="1243"/>
  </r>
  <r>
    <x v="1234"/>
    <x v="833"/>
    <x v="4"/>
    <x v="438"/>
    <x v="411"/>
    <x v="1162"/>
    <x v="0"/>
    <x v="16"/>
    <x v="1"/>
    <x v="1026"/>
    <x v="1"/>
    <x v="0"/>
    <x v="1077"/>
    <x v="1171"/>
    <x v="1077"/>
    <x v="0"/>
    <x v="1077"/>
    <x v="1077"/>
    <x v="0"/>
    <x v="1077"/>
    <x v="1088"/>
    <x v="1219"/>
    <x v="1244"/>
  </r>
  <r>
    <x v="1235"/>
    <x v="834"/>
    <x v="4"/>
    <x v="96"/>
    <x v="412"/>
    <x v="1163"/>
    <x v="0"/>
    <x v="13"/>
    <x v="3"/>
    <x v="1027"/>
    <x v="0"/>
    <x v="0"/>
    <x v="1078"/>
    <x v="1172"/>
    <x v="1078"/>
    <x v="0"/>
    <x v="1078"/>
    <x v="1078"/>
    <x v="0"/>
    <x v="1078"/>
    <x v="1089"/>
    <x v="1220"/>
    <x v="1245"/>
  </r>
  <r>
    <x v="1236"/>
    <x v="617"/>
    <x v="4"/>
    <x v="498"/>
    <x v="413"/>
    <x v="1164"/>
    <x v="0"/>
    <x v="1"/>
    <x v="2"/>
    <x v="1028"/>
    <x v="1"/>
    <x v="0"/>
    <x v="1079"/>
    <x v="1173"/>
    <x v="1079"/>
    <x v="0"/>
    <x v="1079"/>
    <x v="1079"/>
    <x v="0"/>
    <x v="1079"/>
    <x v="1090"/>
    <x v="1221"/>
    <x v="1246"/>
  </r>
  <r>
    <x v="1237"/>
    <x v="835"/>
    <x v="4"/>
    <x v="499"/>
    <x v="97"/>
    <x v="1165"/>
    <x v="0"/>
    <x v="19"/>
    <x v="1"/>
    <x v="1029"/>
    <x v="1"/>
    <x v="0"/>
    <x v="1080"/>
    <x v="1174"/>
    <x v="1080"/>
    <x v="0"/>
    <x v="1080"/>
    <x v="1080"/>
    <x v="0"/>
    <x v="1080"/>
    <x v="1091"/>
    <x v="1222"/>
    <x v="1247"/>
  </r>
  <r>
    <x v="1238"/>
    <x v="836"/>
    <x v="4"/>
    <x v="500"/>
    <x v="414"/>
    <x v="1166"/>
    <x v="0"/>
    <x v="1"/>
    <x v="2"/>
    <x v="1030"/>
    <x v="1"/>
    <x v="0"/>
    <x v="1081"/>
    <x v="1175"/>
    <x v="1081"/>
    <x v="0"/>
    <x v="1081"/>
    <x v="1081"/>
    <x v="0"/>
    <x v="1081"/>
    <x v="1092"/>
    <x v="1223"/>
    <x v="1248"/>
  </r>
  <r>
    <x v="1239"/>
    <x v="837"/>
    <x v="4"/>
    <x v="501"/>
    <x v="415"/>
    <x v="1167"/>
    <x v="0"/>
    <x v="76"/>
    <x v="0"/>
    <x v="1031"/>
    <x v="1"/>
    <x v="0"/>
    <x v="1082"/>
    <x v="1176"/>
    <x v="1082"/>
    <x v="0"/>
    <x v="1082"/>
    <x v="1082"/>
    <x v="0"/>
    <x v="1082"/>
    <x v="1093"/>
    <x v="1224"/>
    <x v="1249"/>
  </r>
  <r>
    <x v="1240"/>
    <x v="838"/>
    <x v="4"/>
    <x v="502"/>
    <x v="416"/>
    <x v="1168"/>
    <x v="0"/>
    <x v="1"/>
    <x v="4"/>
    <x v="152"/>
    <x v="1"/>
    <x v="0"/>
    <x v="1083"/>
    <x v="1177"/>
    <x v="1083"/>
    <x v="0"/>
    <x v="1083"/>
    <x v="1083"/>
    <x v="0"/>
    <x v="1083"/>
    <x v="1094"/>
    <x v="1225"/>
    <x v="1250"/>
  </r>
  <r>
    <x v="1241"/>
    <x v="637"/>
    <x v="4"/>
    <x v="503"/>
    <x v="325"/>
    <x v="1169"/>
    <x v="0"/>
    <x v="26"/>
    <x v="1"/>
    <x v="1032"/>
    <x v="1"/>
    <x v="0"/>
    <x v="1084"/>
    <x v="1178"/>
    <x v="1084"/>
    <x v="0"/>
    <x v="1084"/>
    <x v="1084"/>
    <x v="0"/>
    <x v="1084"/>
    <x v="1095"/>
    <x v="1226"/>
    <x v="1251"/>
  </r>
  <r>
    <x v="1242"/>
    <x v="839"/>
    <x v="4"/>
    <x v="504"/>
    <x v="254"/>
    <x v="1170"/>
    <x v="1"/>
    <x v="18"/>
    <x v="24"/>
    <x v="121"/>
    <x v="1"/>
    <x v="2"/>
    <x v="1085"/>
    <x v="1179"/>
    <x v="1085"/>
    <x v="0"/>
    <x v="1085"/>
    <x v="1085"/>
    <x v="0"/>
    <x v="1085"/>
    <x v="1096"/>
    <x v="1227"/>
    <x v="1252"/>
  </r>
  <r>
    <x v="1243"/>
    <x v="840"/>
    <x v="4"/>
    <x v="505"/>
    <x v="38"/>
    <x v="1171"/>
    <x v="0"/>
    <x v="34"/>
    <x v="11"/>
    <x v="1033"/>
    <x v="0"/>
    <x v="0"/>
    <x v="1086"/>
    <x v="1180"/>
    <x v="1086"/>
    <x v="0"/>
    <x v="1086"/>
    <x v="1086"/>
    <x v="0"/>
    <x v="1086"/>
    <x v="1097"/>
    <x v="1228"/>
    <x v="1253"/>
  </r>
  <r>
    <x v="1244"/>
    <x v="841"/>
    <x v="4"/>
    <x v="506"/>
    <x v="417"/>
    <x v="1172"/>
    <x v="0"/>
    <x v="86"/>
    <x v="6"/>
    <x v="1034"/>
    <x v="1"/>
    <x v="1"/>
    <x v="1087"/>
    <x v="1181"/>
    <x v="1087"/>
    <x v="0"/>
    <x v="1087"/>
    <x v="1087"/>
    <x v="0"/>
    <x v="1087"/>
    <x v="1098"/>
    <x v="1229"/>
    <x v="1254"/>
  </r>
  <r>
    <x v="1245"/>
    <x v="842"/>
    <x v="4"/>
    <x v="181"/>
    <x v="46"/>
    <x v="1173"/>
    <x v="0"/>
    <x v="32"/>
    <x v="12"/>
    <x v="1035"/>
    <x v="1"/>
    <x v="0"/>
    <x v="1088"/>
    <x v="1182"/>
    <x v="1088"/>
    <x v="0"/>
    <x v="1088"/>
    <x v="1088"/>
    <x v="0"/>
    <x v="1088"/>
    <x v="1099"/>
    <x v="1230"/>
    <x v="1255"/>
  </r>
  <r>
    <x v="1246"/>
    <x v="843"/>
    <x v="4"/>
    <x v="507"/>
    <x v="418"/>
    <x v="1174"/>
    <x v="0"/>
    <x v="1"/>
    <x v="2"/>
    <x v="1033"/>
    <x v="1"/>
    <x v="0"/>
    <x v="1089"/>
    <x v="1183"/>
    <x v="1089"/>
    <x v="0"/>
    <x v="1089"/>
    <x v="1089"/>
    <x v="0"/>
    <x v="1089"/>
    <x v="1100"/>
    <x v="1231"/>
    <x v="1256"/>
  </r>
  <r>
    <x v="1247"/>
    <x v="844"/>
    <x v="4"/>
    <x v="155"/>
    <x v="310"/>
    <x v="1175"/>
    <x v="0"/>
    <x v="56"/>
    <x v="1"/>
    <x v="1036"/>
    <x v="1"/>
    <x v="0"/>
    <x v="1090"/>
    <x v="1184"/>
    <x v="1090"/>
    <x v="0"/>
    <x v="1090"/>
    <x v="1090"/>
    <x v="0"/>
    <x v="1090"/>
    <x v="1101"/>
    <x v="1232"/>
    <x v="1257"/>
  </r>
  <r>
    <x v="1248"/>
    <x v="845"/>
    <x v="4"/>
    <x v="25"/>
    <x v="20"/>
    <x v="1176"/>
    <x v="0"/>
    <x v="10"/>
    <x v="1"/>
    <x v="1037"/>
    <x v="0"/>
    <x v="0"/>
    <x v="1091"/>
    <x v="1185"/>
    <x v="1091"/>
    <x v="0"/>
    <x v="1091"/>
    <x v="1091"/>
    <x v="0"/>
    <x v="1091"/>
    <x v="1102"/>
    <x v="1233"/>
    <x v="1258"/>
  </r>
  <r>
    <x v="1249"/>
    <x v="846"/>
    <x v="4"/>
    <x v="508"/>
    <x v="43"/>
    <x v="1177"/>
    <x v="0"/>
    <x v="0"/>
    <x v="12"/>
    <x v="125"/>
    <x v="0"/>
    <x v="0"/>
    <x v="1092"/>
    <x v="1186"/>
    <x v="1092"/>
    <x v="4"/>
    <x v="1092"/>
    <x v="1092"/>
    <x v="4"/>
    <x v="1092"/>
    <x v="1103"/>
    <x v="1234"/>
    <x v="1259"/>
  </r>
  <r>
    <x v="1250"/>
    <x v="847"/>
    <x v="4"/>
    <x v="509"/>
    <x v="22"/>
    <x v="1178"/>
    <x v="0"/>
    <x v="24"/>
    <x v="1"/>
    <x v="1038"/>
    <x v="0"/>
    <x v="0"/>
    <x v="1093"/>
    <x v="1187"/>
    <x v="1093"/>
    <x v="0"/>
    <x v="1093"/>
    <x v="1093"/>
    <x v="0"/>
    <x v="1093"/>
    <x v="1104"/>
    <x v="1235"/>
    <x v="1260"/>
  </r>
  <r>
    <x v="1251"/>
    <x v="848"/>
    <x v="4"/>
    <x v="254"/>
    <x v="20"/>
    <x v="1179"/>
    <x v="0"/>
    <x v="60"/>
    <x v="10"/>
    <x v="1039"/>
    <x v="0"/>
    <x v="2"/>
    <x v="1094"/>
    <x v="1188"/>
    <x v="1094"/>
    <x v="0"/>
    <x v="1094"/>
    <x v="1094"/>
    <x v="0"/>
    <x v="1094"/>
    <x v="1105"/>
    <x v="1236"/>
    <x v="1261"/>
  </r>
  <r>
    <x v="1252"/>
    <x v="849"/>
    <x v="4"/>
    <x v="510"/>
    <x v="419"/>
    <x v="1180"/>
    <x v="0"/>
    <x v="17"/>
    <x v="0"/>
    <x v="1040"/>
    <x v="1"/>
    <x v="0"/>
    <x v="1095"/>
    <x v="1189"/>
    <x v="1095"/>
    <x v="0"/>
    <x v="1095"/>
    <x v="1095"/>
    <x v="0"/>
    <x v="1095"/>
    <x v="1106"/>
    <x v="1237"/>
    <x v="1262"/>
  </r>
  <r>
    <x v="1253"/>
    <x v="850"/>
    <x v="4"/>
    <x v="511"/>
    <x v="420"/>
    <x v="1181"/>
    <x v="0"/>
    <x v="67"/>
    <x v="11"/>
    <x v="1031"/>
    <x v="1"/>
    <x v="0"/>
    <x v="1096"/>
    <x v="1190"/>
    <x v="1096"/>
    <x v="0"/>
    <x v="1096"/>
    <x v="1096"/>
    <x v="0"/>
    <x v="1096"/>
    <x v="1107"/>
    <x v="1238"/>
    <x v="1263"/>
  </r>
  <r>
    <x v="1254"/>
    <x v="851"/>
    <x v="4"/>
    <x v="350"/>
    <x v="6"/>
    <x v="1182"/>
    <x v="1"/>
    <x v="19"/>
    <x v="3"/>
    <x v="1041"/>
    <x v="1"/>
    <x v="0"/>
    <x v="1097"/>
    <x v="1191"/>
    <x v="1097"/>
    <x v="0"/>
    <x v="1097"/>
    <x v="1097"/>
    <x v="0"/>
    <x v="1097"/>
    <x v="1108"/>
    <x v="1239"/>
    <x v="1264"/>
  </r>
  <r>
    <x v="1255"/>
    <x v="852"/>
    <x v="4"/>
    <x v="23"/>
    <x v="49"/>
    <x v="1183"/>
    <x v="0"/>
    <x v="34"/>
    <x v="0"/>
    <x v="91"/>
    <x v="0"/>
    <x v="0"/>
    <x v="1098"/>
    <x v="1192"/>
    <x v="1098"/>
    <x v="0"/>
    <x v="1098"/>
    <x v="1098"/>
    <x v="0"/>
    <x v="1098"/>
    <x v="1109"/>
    <x v="1240"/>
    <x v="1265"/>
  </r>
  <r>
    <x v="1256"/>
    <x v="853"/>
    <x v="4"/>
    <x v="7"/>
    <x v="8"/>
    <x v="1184"/>
    <x v="0"/>
    <x v="8"/>
    <x v="4"/>
    <x v="1042"/>
    <x v="0"/>
    <x v="0"/>
    <x v="1099"/>
    <x v="1193"/>
    <x v="1099"/>
    <x v="0"/>
    <x v="1099"/>
    <x v="1099"/>
    <x v="0"/>
    <x v="1099"/>
    <x v="1110"/>
    <x v="1241"/>
    <x v="1266"/>
  </r>
  <r>
    <x v="1257"/>
    <x v="854"/>
    <x v="4"/>
    <x v="61"/>
    <x v="207"/>
    <x v="1185"/>
    <x v="0"/>
    <x v="56"/>
    <x v="0"/>
    <x v="1043"/>
    <x v="1"/>
    <x v="0"/>
    <x v="1100"/>
    <x v="1194"/>
    <x v="1100"/>
    <x v="0"/>
    <x v="1100"/>
    <x v="1100"/>
    <x v="0"/>
    <x v="1100"/>
    <x v="1111"/>
    <x v="1242"/>
    <x v="1267"/>
  </r>
  <r>
    <x v="1258"/>
    <x v="855"/>
    <x v="4"/>
    <x v="14"/>
    <x v="228"/>
    <x v="1186"/>
    <x v="1"/>
    <x v="16"/>
    <x v="3"/>
    <x v="1044"/>
    <x v="1"/>
    <x v="0"/>
    <x v="1101"/>
    <x v="1195"/>
    <x v="1101"/>
    <x v="0"/>
    <x v="1101"/>
    <x v="1101"/>
    <x v="0"/>
    <x v="1101"/>
    <x v="1112"/>
    <x v="1243"/>
    <x v="1268"/>
  </r>
  <r>
    <x v="1259"/>
    <x v="856"/>
    <x v="4"/>
    <x v="149"/>
    <x v="22"/>
    <x v="1187"/>
    <x v="0"/>
    <x v="12"/>
    <x v="2"/>
    <x v="1045"/>
    <x v="0"/>
    <x v="0"/>
    <x v="1102"/>
    <x v="1196"/>
    <x v="1102"/>
    <x v="0"/>
    <x v="1102"/>
    <x v="1102"/>
    <x v="0"/>
    <x v="1102"/>
    <x v="1113"/>
    <x v="1244"/>
    <x v="1269"/>
  </r>
  <r>
    <x v="1260"/>
    <x v="857"/>
    <x v="4"/>
    <x v="512"/>
    <x v="8"/>
    <x v="1188"/>
    <x v="0"/>
    <x v="47"/>
    <x v="8"/>
    <x v="1046"/>
    <x v="1"/>
    <x v="2"/>
    <x v="1103"/>
    <x v="1197"/>
    <x v="1103"/>
    <x v="5"/>
    <x v="1103"/>
    <x v="1103"/>
    <x v="5"/>
    <x v="1103"/>
    <x v="1114"/>
    <x v="1245"/>
    <x v="1270"/>
  </r>
  <r>
    <x v="1261"/>
    <x v="858"/>
    <x v="4"/>
    <x v="17"/>
    <x v="3"/>
    <x v="1189"/>
    <x v="0"/>
    <x v="13"/>
    <x v="4"/>
    <x v="1047"/>
    <x v="0"/>
    <x v="0"/>
    <x v="1104"/>
    <x v="1198"/>
    <x v="1104"/>
    <x v="0"/>
    <x v="1104"/>
    <x v="1104"/>
    <x v="0"/>
    <x v="1104"/>
    <x v="1115"/>
    <x v="1246"/>
    <x v="1271"/>
  </r>
  <r>
    <x v="1262"/>
    <x v="859"/>
    <x v="4"/>
    <x v="144"/>
    <x v="38"/>
    <x v="1190"/>
    <x v="0"/>
    <x v="40"/>
    <x v="2"/>
    <x v="1048"/>
    <x v="0"/>
    <x v="0"/>
    <x v="1105"/>
    <x v="1199"/>
    <x v="1105"/>
    <x v="0"/>
    <x v="1105"/>
    <x v="1105"/>
    <x v="0"/>
    <x v="1105"/>
    <x v="1116"/>
    <x v="1247"/>
    <x v="1272"/>
  </r>
  <r>
    <x v="1263"/>
    <x v="860"/>
    <x v="4"/>
    <x v="243"/>
    <x v="179"/>
    <x v="1191"/>
    <x v="0"/>
    <x v="39"/>
    <x v="4"/>
    <x v="1049"/>
    <x v="1"/>
    <x v="0"/>
    <x v="1106"/>
    <x v="1200"/>
    <x v="1106"/>
    <x v="0"/>
    <x v="1106"/>
    <x v="1106"/>
    <x v="0"/>
    <x v="1106"/>
    <x v="1117"/>
    <x v="1248"/>
    <x v="1273"/>
  </r>
  <r>
    <x v="1264"/>
    <x v="861"/>
    <x v="4"/>
    <x v="424"/>
    <x v="95"/>
    <x v="1192"/>
    <x v="0"/>
    <x v="58"/>
    <x v="9"/>
    <x v="963"/>
    <x v="0"/>
    <x v="0"/>
    <x v="1107"/>
    <x v="1201"/>
    <x v="1107"/>
    <x v="0"/>
    <x v="1107"/>
    <x v="1107"/>
    <x v="0"/>
    <x v="1107"/>
    <x v="1118"/>
    <x v="1249"/>
    <x v="1274"/>
  </r>
  <r>
    <x v="1265"/>
    <x v="862"/>
    <x v="4"/>
    <x v="513"/>
    <x v="421"/>
    <x v="1193"/>
    <x v="0"/>
    <x v="3"/>
    <x v="11"/>
    <x v="1050"/>
    <x v="0"/>
    <x v="0"/>
    <x v="1108"/>
    <x v="1202"/>
    <x v="1108"/>
    <x v="0"/>
    <x v="1108"/>
    <x v="1108"/>
    <x v="0"/>
    <x v="1108"/>
    <x v="1119"/>
    <x v="1250"/>
    <x v="1275"/>
  </r>
  <r>
    <x v="1266"/>
    <x v="863"/>
    <x v="4"/>
    <x v="166"/>
    <x v="335"/>
    <x v="1194"/>
    <x v="0"/>
    <x v="86"/>
    <x v="2"/>
    <x v="1051"/>
    <x v="1"/>
    <x v="0"/>
    <x v="1109"/>
    <x v="1203"/>
    <x v="1109"/>
    <x v="0"/>
    <x v="1109"/>
    <x v="1109"/>
    <x v="0"/>
    <x v="1109"/>
    <x v="1120"/>
    <x v="1251"/>
    <x v="1276"/>
  </r>
  <r>
    <x v="1267"/>
    <x v="864"/>
    <x v="4"/>
    <x v="514"/>
    <x v="422"/>
    <x v="1195"/>
    <x v="0"/>
    <x v="28"/>
    <x v="13"/>
    <x v="1052"/>
    <x v="1"/>
    <x v="1"/>
    <x v="1110"/>
    <x v="1204"/>
    <x v="1110"/>
    <x v="0"/>
    <x v="1110"/>
    <x v="1110"/>
    <x v="0"/>
    <x v="1110"/>
    <x v="1121"/>
    <x v="1252"/>
    <x v="1277"/>
  </r>
  <r>
    <x v="1268"/>
    <x v="865"/>
    <x v="4"/>
    <x v="166"/>
    <x v="196"/>
    <x v="1196"/>
    <x v="0"/>
    <x v="32"/>
    <x v="11"/>
    <x v="1053"/>
    <x v="1"/>
    <x v="0"/>
    <x v="1111"/>
    <x v="1205"/>
    <x v="1111"/>
    <x v="0"/>
    <x v="1111"/>
    <x v="1111"/>
    <x v="0"/>
    <x v="1111"/>
    <x v="1122"/>
    <x v="1253"/>
    <x v="1278"/>
  </r>
  <r>
    <x v="1269"/>
    <x v="866"/>
    <x v="4"/>
    <x v="181"/>
    <x v="423"/>
    <x v="1197"/>
    <x v="0"/>
    <x v="15"/>
    <x v="2"/>
    <x v="1054"/>
    <x v="1"/>
    <x v="0"/>
    <x v="1112"/>
    <x v="1206"/>
    <x v="1112"/>
    <x v="0"/>
    <x v="1112"/>
    <x v="1112"/>
    <x v="0"/>
    <x v="1112"/>
    <x v="1123"/>
    <x v="1254"/>
    <x v="1279"/>
  </r>
  <r>
    <x v="1270"/>
    <x v="609"/>
    <x v="4"/>
    <x v="515"/>
    <x v="424"/>
    <x v="1198"/>
    <x v="0"/>
    <x v="9"/>
    <x v="3"/>
    <x v="882"/>
    <x v="1"/>
    <x v="0"/>
    <x v="1113"/>
    <x v="1207"/>
    <x v="1113"/>
    <x v="0"/>
    <x v="1113"/>
    <x v="1113"/>
    <x v="0"/>
    <x v="1113"/>
    <x v="1124"/>
    <x v="1255"/>
    <x v="1280"/>
  </r>
  <r>
    <x v="1271"/>
    <x v="867"/>
    <x v="4"/>
    <x v="37"/>
    <x v="8"/>
    <x v="1199"/>
    <x v="0"/>
    <x v="31"/>
    <x v="9"/>
    <x v="782"/>
    <x v="1"/>
    <x v="0"/>
    <x v="1114"/>
    <x v="1208"/>
    <x v="1114"/>
    <x v="7"/>
    <x v="1114"/>
    <x v="1114"/>
    <x v="7"/>
    <x v="1114"/>
    <x v="1125"/>
    <x v="1256"/>
    <x v="1281"/>
  </r>
  <r>
    <x v="1272"/>
    <x v="868"/>
    <x v="4"/>
    <x v="516"/>
    <x v="356"/>
    <x v="1200"/>
    <x v="0"/>
    <x v="83"/>
    <x v="5"/>
    <x v="1055"/>
    <x v="1"/>
    <x v="0"/>
    <x v="1115"/>
    <x v="1209"/>
    <x v="1115"/>
    <x v="0"/>
    <x v="1115"/>
    <x v="1115"/>
    <x v="0"/>
    <x v="1115"/>
    <x v="1126"/>
    <x v="1257"/>
    <x v="1282"/>
  </r>
  <r>
    <x v="1273"/>
    <x v="670"/>
    <x v="4"/>
    <x v="517"/>
    <x v="28"/>
    <x v="1201"/>
    <x v="0"/>
    <x v="39"/>
    <x v="4"/>
    <x v="1056"/>
    <x v="1"/>
    <x v="0"/>
    <x v="1116"/>
    <x v="1210"/>
    <x v="1116"/>
    <x v="0"/>
    <x v="1116"/>
    <x v="1116"/>
    <x v="0"/>
    <x v="1116"/>
    <x v="1127"/>
    <x v="1258"/>
    <x v="1283"/>
  </r>
  <r>
    <x v="1274"/>
    <x v="869"/>
    <x v="4"/>
    <x v="72"/>
    <x v="123"/>
    <x v="1202"/>
    <x v="0"/>
    <x v="48"/>
    <x v="16"/>
    <x v="1057"/>
    <x v="0"/>
    <x v="1"/>
    <x v="1117"/>
    <x v="1211"/>
    <x v="1117"/>
    <x v="4"/>
    <x v="1117"/>
    <x v="1117"/>
    <x v="4"/>
    <x v="1117"/>
    <x v="1128"/>
    <x v="1259"/>
    <x v="1284"/>
  </r>
  <r>
    <x v="1275"/>
    <x v="870"/>
    <x v="4"/>
    <x v="518"/>
    <x v="20"/>
    <x v="1203"/>
    <x v="0"/>
    <x v="33"/>
    <x v="4"/>
    <x v="1058"/>
    <x v="0"/>
    <x v="0"/>
    <x v="1118"/>
    <x v="1212"/>
    <x v="1118"/>
    <x v="0"/>
    <x v="1118"/>
    <x v="1118"/>
    <x v="0"/>
    <x v="1118"/>
    <x v="1129"/>
    <x v="1260"/>
    <x v="1285"/>
  </r>
  <r>
    <x v="1276"/>
    <x v="871"/>
    <x v="4"/>
    <x v="519"/>
    <x v="425"/>
    <x v="1204"/>
    <x v="0"/>
    <x v="49"/>
    <x v="2"/>
    <x v="1059"/>
    <x v="1"/>
    <x v="0"/>
    <x v="1119"/>
    <x v="1213"/>
    <x v="1119"/>
    <x v="0"/>
    <x v="1119"/>
    <x v="1119"/>
    <x v="0"/>
    <x v="1119"/>
    <x v="1130"/>
    <x v="1261"/>
    <x v="1286"/>
  </r>
  <r>
    <x v="1277"/>
    <x v="872"/>
    <x v="4"/>
    <x v="494"/>
    <x v="253"/>
    <x v="1205"/>
    <x v="0"/>
    <x v="56"/>
    <x v="2"/>
    <x v="1060"/>
    <x v="1"/>
    <x v="0"/>
    <x v="1120"/>
    <x v="1214"/>
    <x v="1120"/>
    <x v="0"/>
    <x v="1120"/>
    <x v="1120"/>
    <x v="0"/>
    <x v="1120"/>
    <x v="1131"/>
    <x v="1262"/>
    <x v="1287"/>
  </r>
  <r>
    <x v="1278"/>
    <x v="653"/>
    <x v="4"/>
    <x v="1"/>
    <x v="4"/>
    <x v="1206"/>
    <x v="1"/>
    <x v="8"/>
    <x v="7"/>
    <x v="1061"/>
    <x v="0"/>
    <x v="0"/>
    <x v="1121"/>
    <x v="1215"/>
    <x v="1121"/>
    <x v="0"/>
    <x v="1121"/>
    <x v="1121"/>
    <x v="0"/>
    <x v="1121"/>
    <x v="1132"/>
    <x v="1263"/>
    <x v="1288"/>
  </r>
  <r>
    <x v="1279"/>
    <x v="873"/>
    <x v="4"/>
    <x v="17"/>
    <x v="22"/>
    <x v="1207"/>
    <x v="0"/>
    <x v="3"/>
    <x v="12"/>
    <x v="675"/>
    <x v="0"/>
    <x v="0"/>
    <x v="1122"/>
    <x v="1216"/>
    <x v="1122"/>
    <x v="0"/>
    <x v="1122"/>
    <x v="1122"/>
    <x v="0"/>
    <x v="1122"/>
    <x v="1133"/>
    <x v="1264"/>
    <x v="1289"/>
  </r>
  <r>
    <x v="1280"/>
    <x v="874"/>
    <x v="4"/>
    <x v="125"/>
    <x v="8"/>
    <x v="60"/>
    <x v="0"/>
    <x v="32"/>
    <x v="1"/>
    <x v="52"/>
    <x v="1"/>
    <x v="0"/>
    <x v="52"/>
    <x v="1217"/>
    <x v="1123"/>
    <x v="0"/>
    <x v="1123"/>
    <x v="1123"/>
    <x v="0"/>
    <x v="1123"/>
    <x v="1134"/>
    <x v="1265"/>
    <x v="1290"/>
  </r>
  <r>
    <x v="1281"/>
    <x v="875"/>
    <x v="4"/>
    <x v="520"/>
    <x v="17"/>
    <x v="1208"/>
    <x v="2"/>
    <x v="48"/>
    <x v="3"/>
    <x v="1062"/>
    <x v="0"/>
    <x v="0"/>
    <x v="1123"/>
    <x v="1218"/>
    <x v="1124"/>
    <x v="0"/>
    <x v="1124"/>
    <x v="1124"/>
    <x v="0"/>
    <x v="1124"/>
    <x v="1135"/>
    <x v="1266"/>
    <x v="1291"/>
  </r>
  <r>
    <x v="1282"/>
    <x v="876"/>
    <x v="4"/>
    <x v="7"/>
    <x v="49"/>
    <x v="1209"/>
    <x v="0"/>
    <x v="33"/>
    <x v="2"/>
    <x v="1063"/>
    <x v="0"/>
    <x v="0"/>
    <x v="1124"/>
    <x v="1219"/>
    <x v="1125"/>
    <x v="0"/>
    <x v="1125"/>
    <x v="1125"/>
    <x v="0"/>
    <x v="1125"/>
    <x v="1136"/>
    <x v="1267"/>
    <x v="1292"/>
  </r>
  <r>
    <x v="1283"/>
    <x v="757"/>
    <x v="4"/>
    <x v="521"/>
    <x v="426"/>
    <x v="1210"/>
    <x v="0"/>
    <x v="23"/>
    <x v="5"/>
    <x v="902"/>
    <x v="1"/>
    <x v="0"/>
    <x v="1125"/>
    <x v="1220"/>
    <x v="1126"/>
    <x v="0"/>
    <x v="1126"/>
    <x v="1126"/>
    <x v="0"/>
    <x v="1126"/>
    <x v="1137"/>
    <x v="1268"/>
    <x v="1293"/>
  </r>
  <r>
    <x v="1284"/>
    <x v="877"/>
    <x v="4"/>
    <x v="368"/>
    <x v="94"/>
    <x v="1211"/>
    <x v="0"/>
    <x v="32"/>
    <x v="4"/>
    <x v="1064"/>
    <x v="1"/>
    <x v="0"/>
    <x v="1126"/>
    <x v="1221"/>
    <x v="1127"/>
    <x v="0"/>
    <x v="1127"/>
    <x v="1127"/>
    <x v="0"/>
    <x v="1127"/>
    <x v="1138"/>
    <x v="1269"/>
    <x v="1294"/>
  </r>
  <r>
    <x v="1285"/>
    <x v="878"/>
    <x v="4"/>
    <x v="59"/>
    <x v="68"/>
    <x v="1212"/>
    <x v="0"/>
    <x v="35"/>
    <x v="6"/>
    <x v="1065"/>
    <x v="1"/>
    <x v="1"/>
    <x v="1127"/>
    <x v="1222"/>
    <x v="1128"/>
    <x v="0"/>
    <x v="1128"/>
    <x v="1128"/>
    <x v="0"/>
    <x v="1128"/>
    <x v="1139"/>
    <x v="1270"/>
    <x v="1295"/>
  </r>
  <r>
    <x v="1286"/>
    <x v="879"/>
    <x v="4"/>
    <x v="522"/>
    <x v="427"/>
    <x v="1213"/>
    <x v="0"/>
    <x v="55"/>
    <x v="1"/>
    <x v="1066"/>
    <x v="1"/>
    <x v="0"/>
    <x v="1128"/>
    <x v="1223"/>
    <x v="1129"/>
    <x v="0"/>
    <x v="1129"/>
    <x v="1129"/>
    <x v="0"/>
    <x v="1129"/>
    <x v="1140"/>
    <x v="1271"/>
    <x v="1296"/>
  </r>
  <r>
    <x v="1287"/>
    <x v="880"/>
    <x v="4"/>
    <x v="375"/>
    <x v="428"/>
    <x v="1214"/>
    <x v="0"/>
    <x v="61"/>
    <x v="2"/>
    <x v="1067"/>
    <x v="1"/>
    <x v="0"/>
    <x v="1129"/>
    <x v="1224"/>
    <x v="1130"/>
    <x v="0"/>
    <x v="1130"/>
    <x v="1130"/>
    <x v="0"/>
    <x v="1130"/>
    <x v="1141"/>
    <x v="1272"/>
    <x v="1297"/>
  </r>
  <r>
    <x v="1288"/>
    <x v="881"/>
    <x v="4"/>
    <x v="33"/>
    <x v="202"/>
    <x v="1215"/>
    <x v="0"/>
    <x v="9"/>
    <x v="0"/>
    <x v="1068"/>
    <x v="1"/>
    <x v="0"/>
    <x v="1130"/>
    <x v="1225"/>
    <x v="1131"/>
    <x v="0"/>
    <x v="1131"/>
    <x v="1131"/>
    <x v="0"/>
    <x v="1131"/>
    <x v="1142"/>
    <x v="1273"/>
    <x v="1298"/>
  </r>
  <r>
    <x v="1289"/>
    <x v="882"/>
    <x v="4"/>
    <x v="523"/>
    <x v="336"/>
    <x v="1216"/>
    <x v="0"/>
    <x v="34"/>
    <x v="3"/>
    <x v="1069"/>
    <x v="0"/>
    <x v="0"/>
    <x v="1131"/>
    <x v="1226"/>
    <x v="1132"/>
    <x v="0"/>
    <x v="1132"/>
    <x v="1132"/>
    <x v="0"/>
    <x v="1132"/>
    <x v="1143"/>
    <x v="1274"/>
    <x v="1299"/>
  </r>
  <r>
    <x v="1290"/>
    <x v="638"/>
    <x v="4"/>
    <x v="456"/>
    <x v="429"/>
    <x v="1217"/>
    <x v="0"/>
    <x v="77"/>
    <x v="7"/>
    <x v="1070"/>
    <x v="1"/>
    <x v="0"/>
    <x v="1132"/>
    <x v="1227"/>
    <x v="1133"/>
    <x v="0"/>
    <x v="1133"/>
    <x v="1133"/>
    <x v="0"/>
    <x v="1133"/>
    <x v="1144"/>
    <x v="1275"/>
    <x v="1300"/>
  </r>
  <r>
    <x v="1291"/>
    <x v="793"/>
    <x v="4"/>
    <x v="524"/>
    <x v="131"/>
    <x v="1218"/>
    <x v="0"/>
    <x v="18"/>
    <x v="3"/>
    <x v="1071"/>
    <x v="1"/>
    <x v="0"/>
    <x v="1133"/>
    <x v="1228"/>
    <x v="1134"/>
    <x v="0"/>
    <x v="1134"/>
    <x v="1134"/>
    <x v="0"/>
    <x v="1134"/>
    <x v="1145"/>
    <x v="1276"/>
    <x v="1301"/>
  </r>
  <r>
    <x v="1292"/>
    <x v="883"/>
    <x v="4"/>
    <x v="33"/>
    <x v="2"/>
    <x v="1219"/>
    <x v="0"/>
    <x v="42"/>
    <x v="0"/>
    <x v="1072"/>
    <x v="1"/>
    <x v="0"/>
    <x v="1134"/>
    <x v="1229"/>
    <x v="1135"/>
    <x v="0"/>
    <x v="1135"/>
    <x v="1135"/>
    <x v="0"/>
    <x v="1135"/>
    <x v="1146"/>
    <x v="1277"/>
    <x v="1302"/>
  </r>
  <r>
    <x v="1293"/>
    <x v="884"/>
    <x v="4"/>
    <x v="525"/>
    <x v="430"/>
    <x v="1220"/>
    <x v="0"/>
    <x v="1"/>
    <x v="4"/>
    <x v="1073"/>
    <x v="1"/>
    <x v="0"/>
    <x v="1135"/>
    <x v="1230"/>
    <x v="1136"/>
    <x v="0"/>
    <x v="1136"/>
    <x v="1136"/>
    <x v="0"/>
    <x v="1136"/>
    <x v="1147"/>
    <x v="1278"/>
    <x v="1303"/>
  </r>
  <r>
    <x v="1294"/>
    <x v="885"/>
    <x v="4"/>
    <x v="21"/>
    <x v="10"/>
    <x v="1221"/>
    <x v="0"/>
    <x v="38"/>
    <x v="9"/>
    <x v="1074"/>
    <x v="0"/>
    <x v="0"/>
    <x v="1136"/>
    <x v="1231"/>
    <x v="1137"/>
    <x v="0"/>
    <x v="1137"/>
    <x v="1137"/>
    <x v="0"/>
    <x v="1137"/>
    <x v="1148"/>
    <x v="1279"/>
    <x v="1304"/>
  </r>
  <r>
    <x v="1295"/>
    <x v="886"/>
    <x v="4"/>
    <x v="4"/>
    <x v="254"/>
    <x v="1222"/>
    <x v="1"/>
    <x v="8"/>
    <x v="3"/>
    <x v="1075"/>
    <x v="0"/>
    <x v="0"/>
    <x v="1137"/>
    <x v="1232"/>
    <x v="1138"/>
    <x v="0"/>
    <x v="1138"/>
    <x v="1138"/>
    <x v="0"/>
    <x v="1138"/>
    <x v="1149"/>
    <x v="1280"/>
    <x v="1305"/>
  </r>
  <r>
    <x v="1296"/>
    <x v="887"/>
    <x v="4"/>
    <x v="526"/>
    <x v="431"/>
    <x v="1223"/>
    <x v="0"/>
    <x v="66"/>
    <x v="6"/>
    <x v="1076"/>
    <x v="1"/>
    <x v="1"/>
    <x v="1138"/>
    <x v="1233"/>
    <x v="1139"/>
    <x v="0"/>
    <x v="1139"/>
    <x v="1139"/>
    <x v="0"/>
    <x v="1139"/>
    <x v="1150"/>
    <x v="1281"/>
    <x v="1306"/>
  </r>
  <r>
    <x v="1297"/>
    <x v="888"/>
    <x v="4"/>
    <x v="97"/>
    <x v="432"/>
    <x v="1224"/>
    <x v="1"/>
    <x v="90"/>
    <x v="0"/>
    <x v="1077"/>
    <x v="1"/>
    <x v="0"/>
    <x v="1139"/>
    <x v="1234"/>
    <x v="1140"/>
    <x v="0"/>
    <x v="1140"/>
    <x v="1140"/>
    <x v="0"/>
    <x v="1140"/>
    <x v="1151"/>
    <x v="1282"/>
    <x v="1307"/>
  </r>
  <r>
    <x v="1298"/>
    <x v="889"/>
    <x v="4"/>
    <x v="501"/>
    <x v="433"/>
    <x v="1225"/>
    <x v="0"/>
    <x v="9"/>
    <x v="4"/>
    <x v="1078"/>
    <x v="1"/>
    <x v="0"/>
    <x v="1140"/>
    <x v="1235"/>
    <x v="1141"/>
    <x v="0"/>
    <x v="1141"/>
    <x v="1141"/>
    <x v="0"/>
    <x v="1141"/>
    <x v="1152"/>
    <x v="1283"/>
    <x v="1308"/>
  </r>
  <r>
    <x v="1299"/>
    <x v="593"/>
    <x v="4"/>
    <x v="527"/>
    <x v="143"/>
    <x v="1226"/>
    <x v="0"/>
    <x v="76"/>
    <x v="1"/>
    <x v="1079"/>
    <x v="1"/>
    <x v="0"/>
    <x v="1141"/>
    <x v="1236"/>
    <x v="1142"/>
    <x v="0"/>
    <x v="1142"/>
    <x v="1142"/>
    <x v="0"/>
    <x v="1142"/>
    <x v="1153"/>
    <x v="1284"/>
    <x v="1309"/>
  </r>
  <r>
    <x v="1300"/>
    <x v="890"/>
    <x v="4"/>
    <x v="528"/>
    <x v="158"/>
    <x v="1227"/>
    <x v="0"/>
    <x v="35"/>
    <x v="0"/>
    <x v="1080"/>
    <x v="1"/>
    <x v="0"/>
    <x v="1142"/>
    <x v="1237"/>
    <x v="1143"/>
    <x v="0"/>
    <x v="1143"/>
    <x v="1143"/>
    <x v="0"/>
    <x v="1143"/>
    <x v="1154"/>
    <x v="1285"/>
    <x v="1310"/>
  </r>
  <r>
    <x v="1301"/>
    <x v="599"/>
    <x v="4"/>
    <x v="529"/>
    <x v="294"/>
    <x v="1228"/>
    <x v="0"/>
    <x v="54"/>
    <x v="0"/>
    <x v="1081"/>
    <x v="1"/>
    <x v="0"/>
    <x v="1143"/>
    <x v="1238"/>
    <x v="1144"/>
    <x v="0"/>
    <x v="1144"/>
    <x v="1144"/>
    <x v="0"/>
    <x v="1144"/>
    <x v="1155"/>
    <x v="1286"/>
    <x v="1311"/>
  </r>
  <r>
    <x v="1302"/>
    <x v="891"/>
    <x v="4"/>
    <x v="208"/>
    <x v="13"/>
    <x v="1229"/>
    <x v="0"/>
    <x v="27"/>
    <x v="6"/>
    <x v="1082"/>
    <x v="0"/>
    <x v="1"/>
    <x v="1144"/>
    <x v="1239"/>
    <x v="1145"/>
    <x v="0"/>
    <x v="1145"/>
    <x v="1145"/>
    <x v="0"/>
    <x v="1145"/>
    <x v="1156"/>
    <x v="1287"/>
    <x v="1312"/>
  </r>
  <r>
    <x v="1303"/>
    <x v="601"/>
    <x v="4"/>
    <x v="530"/>
    <x v="10"/>
    <x v="1230"/>
    <x v="0"/>
    <x v="24"/>
    <x v="11"/>
    <x v="1082"/>
    <x v="0"/>
    <x v="0"/>
    <x v="1145"/>
    <x v="1240"/>
    <x v="1146"/>
    <x v="0"/>
    <x v="1146"/>
    <x v="1146"/>
    <x v="0"/>
    <x v="1146"/>
    <x v="1157"/>
    <x v="1288"/>
    <x v="1313"/>
  </r>
  <r>
    <x v="1304"/>
    <x v="892"/>
    <x v="4"/>
    <x v="168"/>
    <x v="43"/>
    <x v="1231"/>
    <x v="0"/>
    <x v="9"/>
    <x v="5"/>
    <x v="568"/>
    <x v="1"/>
    <x v="0"/>
    <x v="1146"/>
    <x v="1241"/>
    <x v="1147"/>
    <x v="0"/>
    <x v="1147"/>
    <x v="1147"/>
    <x v="0"/>
    <x v="1147"/>
    <x v="1158"/>
    <x v="1289"/>
    <x v="1314"/>
  </r>
  <r>
    <x v="1305"/>
    <x v="893"/>
    <x v="4"/>
    <x v="531"/>
    <x v="193"/>
    <x v="1232"/>
    <x v="0"/>
    <x v="31"/>
    <x v="3"/>
    <x v="1083"/>
    <x v="1"/>
    <x v="0"/>
    <x v="1147"/>
    <x v="1242"/>
    <x v="1148"/>
    <x v="0"/>
    <x v="1148"/>
    <x v="1148"/>
    <x v="0"/>
    <x v="1148"/>
    <x v="1159"/>
    <x v="1290"/>
    <x v="1315"/>
  </r>
  <r>
    <x v="1306"/>
    <x v="894"/>
    <x v="4"/>
    <x v="532"/>
    <x v="225"/>
    <x v="1233"/>
    <x v="1"/>
    <x v="53"/>
    <x v="0"/>
    <x v="394"/>
    <x v="0"/>
    <x v="0"/>
    <x v="405"/>
    <x v="1243"/>
    <x v="1149"/>
    <x v="0"/>
    <x v="1149"/>
    <x v="1149"/>
    <x v="0"/>
    <x v="1149"/>
    <x v="1160"/>
    <x v="1291"/>
    <x v="1316"/>
  </r>
  <r>
    <x v="1307"/>
    <x v="656"/>
    <x v="4"/>
    <x v="533"/>
    <x v="8"/>
    <x v="1234"/>
    <x v="0"/>
    <x v="10"/>
    <x v="4"/>
    <x v="1084"/>
    <x v="0"/>
    <x v="0"/>
    <x v="1148"/>
    <x v="1244"/>
    <x v="1150"/>
    <x v="0"/>
    <x v="1150"/>
    <x v="1150"/>
    <x v="0"/>
    <x v="1150"/>
    <x v="1161"/>
    <x v="1292"/>
    <x v="1317"/>
  </r>
  <r>
    <x v="1308"/>
    <x v="895"/>
    <x v="4"/>
    <x v="154"/>
    <x v="354"/>
    <x v="1235"/>
    <x v="0"/>
    <x v="53"/>
    <x v="3"/>
    <x v="1085"/>
    <x v="0"/>
    <x v="0"/>
    <x v="1149"/>
    <x v="1245"/>
    <x v="1151"/>
    <x v="0"/>
    <x v="1151"/>
    <x v="1151"/>
    <x v="0"/>
    <x v="1151"/>
    <x v="1162"/>
    <x v="1293"/>
    <x v="1318"/>
  </r>
  <r>
    <x v="1309"/>
    <x v="896"/>
    <x v="4"/>
    <x v="534"/>
    <x v="434"/>
    <x v="1236"/>
    <x v="0"/>
    <x v="53"/>
    <x v="0"/>
    <x v="1086"/>
    <x v="0"/>
    <x v="0"/>
    <x v="1150"/>
    <x v="1246"/>
    <x v="1152"/>
    <x v="0"/>
    <x v="1152"/>
    <x v="1152"/>
    <x v="0"/>
    <x v="1152"/>
    <x v="1163"/>
    <x v="1294"/>
    <x v="1319"/>
  </r>
  <r>
    <x v="1310"/>
    <x v="897"/>
    <x v="4"/>
    <x v="535"/>
    <x v="435"/>
    <x v="1237"/>
    <x v="1"/>
    <x v="68"/>
    <x v="3"/>
    <x v="142"/>
    <x v="1"/>
    <x v="0"/>
    <x v="1151"/>
    <x v="1247"/>
    <x v="1153"/>
    <x v="0"/>
    <x v="1153"/>
    <x v="1153"/>
    <x v="0"/>
    <x v="1153"/>
    <x v="1164"/>
    <x v="1295"/>
    <x v="1320"/>
  </r>
  <r>
    <x v="1311"/>
    <x v="898"/>
    <x v="4"/>
    <x v="179"/>
    <x v="22"/>
    <x v="1238"/>
    <x v="0"/>
    <x v="16"/>
    <x v="2"/>
    <x v="1087"/>
    <x v="1"/>
    <x v="0"/>
    <x v="1152"/>
    <x v="1248"/>
    <x v="1154"/>
    <x v="0"/>
    <x v="1154"/>
    <x v="1154"/>
    <x v="0"/>
    <x v="1154"/>
    <x v="1165"/>
    <x v="1296"/>
    <x v="1321"/>
  </r>
  <r>
    <x v="1312"/>
    <x v="899"/>
    <x v="4"/>
    <x v="364"/>
    <x v="335"/>
    <x v="1239"/>
    <x v="0"/>
    <x v="53"/>
    <x v="2"/>
    <x v="1088"/>
    <x v="0"/>
    <x v="0"/>
    <x v="1153"/>
    <x v="1249"/>
    <x v="1155"/>
    <x v="0"/>
    <x v="1155"/>
    <x v="1155"/>
    <x v="0"/>
    <x v="1155"/>
    <x v="1166"/>
    <x v="1297"/>
    <x v="1322"/>
  </r>
  <r>
    <x v="1313"/>
    <x v="900"/>
    <x v="4"/>
    <x v="33"/>
    <x v="157"/>
    <x v="1240"/>
    <x v="0"/>
    <x v="13"/>
    <x v="11"/>
    <x v="1089"/>
    <x v="0"/>
    <x v="0"/>
    <x v="1154"/>
    <x v="1250"/>
    <x v="1156"/>
    <x v="0"/>
    <x v="1156"/>
    <x v="1156"/>
    <x v="0"/>
    <x v="1156"/>
    <x v="1167"/>
    <x v="1298"/>
    <x v="1323"/>
  </r>
  <r>
    <x v="1314"/>
    <x v="901"/>
    <x v="4"/>
    <x v="514"/>
    <x v="436"/>
    <x v="1241"/>
    <x v="0"/>
    <x v="66"/>
    <x v="13"/>
    <x v="1090"/>
    <x v="1"/>
    <x v="1"/>
    <x v="1155"/>
    <x v="1251"/>
    <x v="1157"/>
    <x v="0"/>
    <x v="1157"/>
    <x v="1157"/>
    <x v="0"/>
    <x v="1157"/>
    <x v="1168"/>
    <x v="1299"/>
    <x v="1324"/>
  </r>
  <r>
    <x v="1315"/>
    <x v="661"/>
    <x v="4"/>
    <x v="166"/>
    <x v="164"/>
    <x v="1242"/>
    <x v="0"/>
    <x v="39"/>
    <x v="9"/>
    <x v="1091"/>
    <x v="1"/>
    <x v="0"/>
    <x v="1156"/>
    <x v="1252"/>
    <x v="1158"/>
    <x v="0"/>
    <x v="1158"/>
    <x v="1158"/>
    <x v="0"/>
    <x v="1158"/>
    <x v="1169"/>
    <x v="1300"/>
    <x v="1325"/>
  </r>
  <r>
    <x v="1316"/>
    <x v="902"/>
    <x v="4"/>
    <x v="134"/>
    <x v="56"/>
    <x v="1243"/>
    <x v="0"/>
    <x v="42"/>
    <x v="3"/>
    <x v="1092"/>
    <x v="1"/>
    <x v="0"/>
    <x v="1157"/>
    <x v="1253"/>
    <x v="1159"/>
    <x v="0"/>
    <x v="1159"/>
    <x v="1159"/>
    <x v="0"/>
    <x v="1159"/>
    <x v="1170"/>
    <x v="1301"/>
    <x v="1326"/>
  </r>
  <r>
    <x v="1317"/>
    <x v="903"/>
    <x v="4"/>
    <x v="168"/>
    <x v="437"/>
    <x v="1244"/>
    <x v="0"/>
    <x v="59"/>
    <x v="0"/>
    <x v="1093"/>
    <x v="1"/>
    <x v="0"/>
    <x v="1158"/>
    <x v="1254"/>
    <x v="1160"/>
    <x v="0"/>
    <x v="1160"/>
    <x v="1160"/>
    <x v="0"/>
    <x v="1160"/>
    <x v="1171"/>
    <x v="1302"/>
    <x v="1327"/>
  </r>
  <r>
    <x v="1318"/>
    <x v="877"/>
    <x v="4"/>
    <x v="415"/>
    <x v="438"/>
    <x v="1245"/>
    <x v="0"/>
    <x v="61"/>
    <x v="4"/>
    <x v="1094"/>
    <x v="1"/>
    <x v="0"/>
    <x v="1159"/>
    <x v="1255"/>
    <x v="1161"/>
    <x v="0"/>
    <x v="1161"/>
    <x v="1161"/>
    <x v="0"/>
    <x v="1161"/>
    <x v="1172"/>
    <x v="1303"/>
    <x v="1328"/>
  </r>
  <r>
    <x v="1319"/>
    <x v="904"/>
    <x v="4"/>
    <x v="213"/>
    <x v="439"/>
    <x v="1246"/>
    <x v="0"/>
    <x v="18"/>
    <x v="2"/>
    <x v="1095"/>
    <x v="1"/>
    <x v="0"/>
    <x v="1160"/>
    <x v="1256"/>
    <x v="1162"/>
    <x v="0"/>
    <x v="1162"/>
    <x v="1162"/>
    <x v="0"/>
    <x v="1162"/>
    <x v="1173"/>
    <x v="1304"/>
    <x v="1329"/>
  </r>
  <r>
    <x v="1320"/>
    <x v="905"/>
    <x v="4"/>
    <x v="33"/>
    <x v="158"/>
    <x v="1247"/>
    <x v="0"/>
    <x v="8"/>
    <x v="2"/>
    <x v="1096"/>
    <x v="0"/>
    <x v="0"/>
    <x v="1161"/>
    <x v="1257"/>
    <x v="1163"/>
    <x v="0"/>
    <x v="1163"/>
    <x v="1163"/>
    <x v="0"/>
    <x v="1163"/>
    <x v="1174"/>
    <x v="1305"/>
    <x v="1330"/>
  </r>
  <r>
    <x v="1321"/>
    <x v="653"/>
    <x v="4"/>
    <x v="9"/>
    <x v="47"/>
    <x v="1248"/>
    <x v="1"/>
    <x v="89"/>
    <x v="1"/>
    <x v="1097"/>
    <x v="1"/>
    <x v="0"/>
    <x v="1162"/>
    <x v="1258"/>
    <x v="1164"/>
    <x v="0"/>
    <x v="1164"/>
    <x v="1164"/>
    <x v="0"/>
    <x v="1164"/>
    <x v="1175"/>
    <x v="1306"/>
    <x v="1331"/>
  </r>
  <r>
    <x v="1322"/>
    <x v="906"/>
    <x v="4"/>
    <x v="34"/>
    <x v="77"/>
    <x v="1249"/>
    <x v="0"/>
    <x v="9"/>
    <x v="5"/>
    <x v="1098"/>
    <x v="1"/>
    <x v="0"/>
    <x v="1163"/>
    <x v="906"/>
    <x v="1165"/>
    <x v="0"/>
    <x v="1165"/>
    <x v="1165"/>
    <x v="0"/>
    <x v="1165"/>
    <x v="1176"/>
    <x v="952"/>
    <x v="1332"/>
  </r>
  <r>
    <x v="1323"/>
    <x v="907"/>
    <x v="4"/>
    <x v="373"/>
    <x v="139"/>
    <x v="1250"/>
    <x v="0"/>
    <x v="15"/>
    <x v="0"/>
    <x v="1099"/>
    <x v="1"/>
    <x v="0"/>
    <x v="1164"/>
    <x v="1259"/>
    <x v="1166"/>
    <x v="0"/>
    <x v="1166"/>
    <x v="1166"/>
    <x v="0"/>
    <x v="1166"/>
    <x v="1177"/>
    <x v="1307"/>
    <x v="1333"/>
  </r>
  <r>
    <x v="1324"/>
    <x v="908"/>
    <x v="4"/>
    <x v="536"/>
    <x v="440"/>
    <x v="1251"/>
    <x v="0"/>
    <x v="16"/>
    <x v="6"/>
    <x v="1100"/>
    <x v="1"/>
    <x v="1"/>
    <x v="1165"/>
    <x v="1260"/>
    <x v="1167"/>
    <x v="0"/>
    <x v="1167"/>
    <x v="1167"/>
    <x v="0"/>
    <x v="1167"/>
    <x v="1178"/>
    <x v="1308"/>
    <x v="1334"/>
  </r>
  <r>
    <x v="1325"/>
    <x v="909"/>
    <x v="4"/>
    <x v="537"/>
    <x v="363"/>
    <x v="1252"/>
    <x v="0"/>
    <x v="54"/>
    <x v="3"/>
    <x v="1101"/>
    <x v="1"/>
    <x v="0"/>
    <x v="1166"/>
    <x v="1261"/>
    <x v="1168"/>
    <x v="0"/>
    <x v="1168"/>
    <x v="1168"/>
    <x v="0"/>
    <x v="1168"/>
    <x v="1179"/>
    <x v="1309"/>
    <x v="1335"/>
  </r>
  <r>
    <x v="1326"/>
    <x v="910"/>
    <x v="4"/>
    <x v="1"/>
    <x v="228"/>
    <x v="1253"/>
    <x v="1"/>
    <x v="8"/>
    <x v="3"/>
    <x v="1102"/>
    <x v="0"/>
    <x v="0"/>
    <x v="1167"/>
    <x v="1262"/>
    <x v="1169"/>
    <x v="0"/>
    <x v="1169"/>
    <x v="1169"/>
    <x v="0"/>
    <x v="1169"/>
    <x v="1180"/>
    <x v="1310"/>
    <x v="1336"/>
  </r>
  <r>
    <x v="1327"/>
    <x v="911"/>
    <x v="4"/>
    <x v="538"/>
    <x v="441"/>
    <x v="1254"/>
    <x v="0"/>
    <x v="75"/>
    <x v="0"/>
    <x v="1103"/>
    <x v="1"/>
    <x v="0"/>
    <x v="1168"/>
    <x v="1263"/>
    <x v="1170"/>
    <x v="0"/>
    <x v="1170"/>
    <x v="1170"/>
    <x v="0"/>
    <x v="1170"/>
    <x v="1181"/>
    <x v="1311"/>
    <x v="1337"/>
  </r>
  <r>
    <x v="1328"/>
    <x v="702"/>
    <x v="4"/>
    <x v="181"/>
    <x v="442"/>
    <x v="1255"/>
    <x v="0"/>
    <x v="28"/>
    <x v="0"/>
    <x v="1104"/>
    <x v="1"/>
    <x v="0"/>
    <x v="1169"/>
    <x v="1264"/>
    <x v="1171"/>
    <x v="0"/>
    <x v="1171"/>
    <x v="1171"/>
    <x v="0"/>
    <x v="1171"/>
    <x v="1182"/>
    <x v="1312"/>
    <x v="1338"/>
  </r>
  <r>
    <x v="1329"/>
    <x v="912"/>
    <x v="4"/>
    <x v="194"/>
    <x v="295"/>
    <x v="1256"/>
    <x v="0"/>
    <x v="49"/>
    <x v="1"/>
    <x v="1105"/>
    <x v="1"/>
    <x v="0"/>
    <x v="1170"/>
    <x v="1265"/>
    <x v="1172"/>
    <x v="0"/>
    <x v="1172"/>
    <x v="1172"/>
    <x v="0"/>
    <x v="1172"/>
    <x v="1183"/>
    <x v="1313"/>
    <x v="1339"/>
  </r>
  <r>
    <x v="1330"/>
    <x v="637"/>
    <x v="4"/>
    <x v="539"/>
    <x v="33"/>
    <x v="1257"/>
    <x v="1"/>
    <x v="76"/>
    <x v="4"/>
    <x v="1106"/>
    <x v="1"/>
    <x v="0"/>
    <x v="1171"/>
    <x v="1266"/>
    <x v="1173"/>
    <x v="0"/>
    <x v="1173"/>
    <x v="1173"/>
    <x v="0"/>
    <x v="1173"/>
    <x v="1184"/>
    <x v="1314"/>
    <x v="1340"/>
  </r>
  <r>
    <x v="1331"/>
    <x v="913"/>
    <x v="4"/>
    <x v="7"/>
    <x v="10"/>
    <x v="1258"/>
    <x v="0"/>
    <x v="16"/>
    <x v="9"/>
    <x v="1062"/>
    <x v="1"/>
    <x v="0"/>
    <x v="1172"/>
    <x v="1267"/>
    <x v="1174"/>
    <x v="0"/>
    <x v="1174"/>
    <x v="1174"/>
    <x v="0"/>
    <x v="1174"/>
    <x v="1185"/>
    <x v="1315"/>
    <x v="1341"/>
  </r>
  <r>
    <x v="1332"/>
    <x v="914"/>
    <x v="4"/>
    <x v="176"/>
    <x v="2"/>
    <x v="1259"/>
    <x v="0"/>
    <x v="17"/>
    <x v="12"/>
    <x v="121"/>
    <x v="1"/>
    <x v="0"/>
    <x v="1173"/>
    <x v="1268"/>
    <x v="1175"/>
    <x v="0"/>
    <x v="1175"/>
    <x v="1175"/>
    <x v="0"/>
    <x v="1175"/>
    <x v="1186"/>
    <x v="1316"/>
    <x v="1342"/>
  </r>
  <r>
    <x v="1333"/>
    <x v="915"/>
    <x v="4"/>
    <x v="540"/>
    <x v="10"/>
    <x v="1260"/>
    <x v="0"/>
    <x v="1"/>
    <x v="4"/>
    <x v="1107"/>
    <x v="1"/>
    <x v="0"/>
    <x v="1174"/>
    <x v="1269"/>
    <x v="1176"/>
    <x v="0"/>
    <x v="1176"/>
    <x v="1176"/>
    <x v="0"/>
    <x v="1176"/>
    <x v="1187"/>
    <x v="1317"/>
    <x v="1343"/>
  </r>
  <r>
    <x v="1334"/>
    <x v="916"/>
    <x v="4"/>
    <x v="6"/>
    <x v="4"/>
    <x v="1261"/>
    <x v="1"/>
    <x v="1"/>
    <x v="9"/>
    <x v="1108"/>
    <x v="1"/>
    <x v="0"/>
    <x v="1175"/>
    <x v="1270"/>
    <x v="1177"/>
    <x v="0"/>
    <x v="1177"/>
    <x v="1177"/>
    <x v="0"/>
    <x v="1177"/>
    <x v="1188"/>
    <x v="1318"/>
    <x v="1344"/>
  </r>
  <r>
    <x v="1335"/>
    <x v="917"/>
    <x v="4"/>
    <x v="1"/>
    <x v="3"/>
    <x v="1262"/>
    <x v="0"/>
    <x v="22"/>
    <x v="25"/>
    <x v="1109"/>
    <x v="0"/>
    <x v="2"/>
    <x v="1176"/>
    <x v="1271"/>
    <x v="1178"/>
    <x v="0"/>
    <x v="1178"/>
    <x v="1178"/>
    <x v="0"/>
    <x v="1178"/>
    <x v="1189"/>
    <x v="1319"/>
    <x v="1345"/>
  </r>
  <r>
    <x v="1336"/>
    <x v="918"/>
    <x v="4"/>
    <x v="25"/>
    <x v="20"/>
    <x v="1263"/>
    <x v="0"/>
    <x v="10"/>
    <x v="0"/>
    <x v="1110"/>
    <x v="0"/>
    <x v="0"/>
    <x v="1177"/>
    <x v="1272"/>
    <x v="1179"/>
    <x v="0"/>
    <x v="1179"/>
    <x v="1179"/>
    <x v="0"/>
    <x v="1179"/>
    <x v="1190"/>
    <x v="1320"/>
    <x v="1346"/>
  </r>
  <r>
    <x v="1337"/>
    <x v="919"/>
    <x v="4"/>
    <x v="72"/>
    <x v="32"/>
    <x v="1264"/>
    <x v="0"/>
    <x v="44"/>
    <x v="5"/>
    <x v="1111"/>
    <x v="1"/>
    <x v="0"/>
    <x v="1178"/>
    <x v="1273"/>
    <x v="1180"/>
    <x v="0"/>
    <x v="1180"/>
    <x v="1180"/>
    <x v="0"/>
    <x v="1180"/>
    <x v="1191"/>
    <x v="1321"/>
    <x v="1347"/>
  </r>
  <r>
    <x v="1338"/>
    <x v="920"/>
    <x v="4"/>
    <x v="541"/>
    <x v="8"/>
    <x v="1265"/>
    <x v="0"/>
    <x v="48"/>
    <x v="3"/>
    <x v="1112"/>
    <x v="0"/>
    <x v="0"/>
    <x v="173"/>
    <x v="1274"/>
    <x v="1181"/>
    <x v="0"/>
    <x v="1181"/>
    <x v="1181"/>
    <x v="0"/>
    <x v="1181"/>
    <x v="1192"/>
    <x v="1322"/>
    <x v="1348"/>
  </r>
  <r>
    <x v="1339"/>
    <x v="921"/>
    <x v="4"/>
    <x v="542"/>
    <x v="443"/>
    <x v="1266"/>
    <x v="0"/>
    <x v="56"/>
    <x v="11"/>
    <x v="1113"/>
    <x v="1"/>
    <x v="0"/>
    <x v="1179"/>
    <x v="1275"/>
    <x v="1182"/>
    <x v="0"/>
    <x v="1182"/>
    <x v="1182"/>
    <x v="0"/>
    <x v="1182"/>
    <x v="1193"/>
    <x v="1323"/>
    <x v="1349"/>
  </r>
  <r>
    <x v="1340"/>
    <x v="763"/>
    <x v="4"/>
    <x v="543"/>
    <x v="444"/>
    <x v="1267"/>
    <x v="0"/>
    <x v="8"/>
    <x v="12"/>
    <x v="1114"/>
    <x v="0"/>
    <x v="0"/>
    <x v="1180"/>
    <x v="1276"/>
    <x v="1183"/>
    <x v="0"/>
    <x v="1183"/>
    <x v="1183"/>
    <x v="0"/>
    <x v="1183"/>
    <x v="1194"/>
    <x v="1324"/>
    <x v="1350"/>
  </r>
  <r>
    <x v="1341"/>
    <x v="922"/>
    <x v="4"/>
    <x v="544"/>
    <x v="215"/>
    <x v="1268"/>
    <x v="0"/>
    <x v="77"/>
    <x v="3"/>
    <x v="1115"/>
    <x v="1"/>
    <x v="0"/>
    <x v="1181"/>
    <x v="1277"/>
    <x v="1184"/>
    <x v="0"/>
    <x v="1184"/>
    <x v="1184"/>
    <x v="0"/>
    <x v="1184"/>
    <x v="1195"/>
    <x v="1325"/>
    <x v="1351"/>
  </r>
  <r>
    <x v="1342"/>
    <x v="923"/>
    <x v="4"/>
    <x v="545"/>
    <x v="66"/>
    <x v="1269"/>
    <x v="0"/>
    <x v="53"/>
    <x v="14"/>
    <x v="1116"/>
    <x v="0"/>
    <x v="2"/>
    <x v="1182"/>
    <x v="1278"/>
    <x v="1185"/>
    <x v="6"/>
    <x v="1185"/>
    <x v="1185"/>
    <x v="6"/>
    <x v="1185"/>
    <x v="1196"/>
    <x v="1326"/>
    <x v="1352"/>
  </r>
  <r>
    <x v="1343"/>
    <x v="924"/>
    <x v="4"/>
    <x v="546"/>
    <x v="373"/>
    <x v="1270"/>
    <x v="0"/>
    <x v="26"/>
    <x v="5"/>
    <x v="1117"/>
    <x v="1"/>
    <x v="0"/>
    <x v="1183"/>
    <x v="1279"/>
    <x v="1186"/>
    <x v="0"/>
    <x v="1186"/>
    <x v="1186"/>
    <x v="0"/>
    <x v="1186"/>
    <x v="1197"/>
    <x v="1327"/>
    <x v="1353"/>
  </r>
  <r>
    <x v="1344"/>
    <x v="925"/>
    <x v="4"/>
    <x v="96"/>
    <x v="94"/>
    <x v="1271"/>
    <x v="0"/>
    <x v="53"/>
    <x v="9"/>
    <x v="905"/>
    <x v="0"/>
    <x v="0"/>
    <x v="1184"/>
    <x v="1280"/>
    <x v="1187"/>
    <x v="0"/>
    <x v="1187"/>
    <x v="1187"/>
    <x v="0"/>
    <x v="1187"/>
    <x v="1198"/>
    <x v="1328"/>
    <x v="1354"/>
  </r>
  <r>
    <x v="1345"/>
    <x v="926"/>
    <x v="4"/>
    <x v="1"/>
    <x v="8"/>
    <x v="1272"/>
    <x v="0"/>
    <x v="27"/>
    <x v="19"/>
    <x v="996"/>
    <x v="0"/>
    <x v="2"/>
    <x v="1185"/>
    <x v="1281"/>
    <x v="1188"/>
    <x v="3"/>
    <x v="1188"/>
    <x v="1188"/>
    <x v="3"/>
    <x v="1188"/>
    <x v="1199"/>
    <x v="1329"/>
    <x v="1355"/>
  </r>
  <r>
    <x v="1346"/>
    <x v="927"/>
    <x v="4"/>
    <x v="97"/>
    <x v="445"/>
    <x v="1273"/>
    <x v="0"/>
    <x v="53"/>
    <x v="1"/>
    <x v="1118"/>
    <x v="0"/>
    <x v="0"/>
    <x v="1186"/>
    <x v="1282"/>
    <x v="1189"/>
    <x v="0"/>
    <x v="1189"/>
    <x v="1189"/>
    <x v="0"/>
    <x v="1189"/>
    <x v="1200"/>
    <x v="1330"/>
    <x v="1356"/>
  </r>
  <r>
    <x v="1347"/>
    <x v="928"/>
    <x v="4"/>
    <x v="547"/>
    <x v="442"/>
    <x v="1274"/>
    <x v="0"/>
    <x v="23"/>
    <x v="3"/>
    <x v="1119"/>
    <x v="1"/>
    <x v="0"/>
    <x v="1187"/>
    <x v="1283"/>
    <x v="1190"/>
    <x v="0"/>
    <x v="1190"/>
    <x v="1190"/>
    <x v="0"/>
    <x v="1190"/>
    <x v="1201"/>
    <x v="1331"/>
    <x v="1357"/>
  </r>
  <r>
    <x v="1348"/>
    <x v="592"/>
    <x v="4"/>
    <x v="548"/>
    <x v="446"/>
    <x v="1275"/>
    <x v="0"/>
    <x v="28"/>
    <x v="9"/>
    <x v="1120"/>
    <x v="1"/>
    <x v="0"/>
    <x v="1188"/>
    <x v="1284"/>
    <x v="1191"/>
    <x v="0"/>
    <x v="1191"/>
    <x v="1191"/>
    <x v="0"/>
    <x v="1191"/>
    <x v="1202"/>
    <x v="1332"/>
    <x v="1358"/>
  </r>
  <r>
    <x v="1349"/>
    <x v="903"/>
    <x v="4"/>
    <x v="92"/>
    <x v="447"/>
    <x v="1276"/>
    <x v="0"/>
    <x v="55"/>
    <x v="1"/>
    <x v="1121"/>
    <x v="1"/>
    <x v="0"/>
    <x v="1189"/>
    <x v="1285"/>
    <x v="1192"/>
    <x v="0"/>
    <x v="1192"/>
    <x v="1192"/>
    <x v="0"/>
    <x v="1192"/>
    <x v="1203"/>
    <x v="1333"/>
    <x v="1359"/>
  </r>
  <r>
    <x v="1350"/>
    <x v="929"/>
    <x v="4"/>
    <x v="549"/>
    <x v="448"/>
    <x v="1277"/>
    <x v="0"/>
    <x v="47"/>
    <x v="4"/>
    <x v="1122"/>
    <x v="1"/>
    <x v="0"/>
    <x v="1190"/>
    <x v="1286"/>
    <x v="1193"/>
    <x v="0"/>
    <x v="1193"/>
    <x v="1193"/>
    <x v="0"/>
    <x v="1193"/>
    <x v="1204"/>
    <x v="1334"/>
    <x v="13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G16:H20" firstHeaderRow="1" firstDataRow="1" firstDataCol="1"/>
  <pivotFields count="23">
    <pivotField compact="0"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measureFilter="1" compact="0" sortType="descending" showAll="0">
      <items count="932">
        <item x="690"/>
        <item x="789"/>
        <item x="96"/>
        <item x="298"/>
        <item x="454"/>
        <item x="334"/>
        <item x="923"/>
        <item x="160"/>
        <item x="119"/>
        <item x="37"/>
        <item x="178"/>
        <item x="149"/>
        <item x="886"/>
        <item x="162"/>
        <item x="92"/>
        <item x="63"/>
        <item x="116"/>
        <item x="19"/>
        <item x="380"/>
        <item x="792"/>
        <item x="900"/>
        <item x="691"/>
        <item x="744"/>
        <item x="696"/>
        <item x="761"/>
        <item x="145"/>
        <item x="823"/>
        <item x="611"/>
        <item x="884"/>
        <item x="824"/>
        <item x="604"/>
        <item x="726"/>
        <item x="609"/>
        <item x="877"/>
        <item x="642"/>
        <item x="195"/>
        <item x="408"/>
        <item x="390"/>
        <item x="456"/>
        <item x="166"/>
        <item x="45"/>
        <item x="763"/>
        <item x="716"/>
        <item x="777"/>
        <item x="525"/>
        <item x="36"/>
        <item x="168"/>
        <item x="159"/>
        <item x="174"/>
        <item x="199"/>
        <item x="89"/>
        <item x="91"/>
        <item x="146"/>
        <item x="88"/>
        <item x="826"/>
        <item x="111"/>
        <item x="123"/>
        <item x="10"/>
        <item x="909"/>
        <item x="163"/>
        <item x="747"/>
        <item x="38"/>
        <item x="40"/>
        <item x="27"/>
        <item x="23"/>
        <item x="246"/>
        <item x="54"/>
        <item x="248"/>
        <item x="310"/>
        <item x="24"/>
        <item x="112"/>
        <item x="103"/>
        <item x="245"/>
        <item x="1"/>
        <item x="794"/>
        <item x="133"/>
        <item x="265"/>
        <item x="466"/>
        <item x="473"/>
        <item x="812"/>
        <item x="422"/>
        <item x="471"/>
        <item x="891"/>
        <item x="788"/>
        <item x="816"/>
        <item x="730"/>
        <item x="539"/>
        <item x="140"/>
        <item x="682"/>
        <item x="687"/>
        <item x="803"/>
        <item x="707"/>
        <item x="643"/>
        <item x="729"/>
        <item x="640"/>
        <item x="583"/>
        <item x="621"/>
        <item x="705"/>
        <item x="919"/>
        <item x="597"/>
        <item x="592"/>
        <item x="612"/>
        <item x="590"/>
        <item x="659"/>
        <item x="770"/>
        <item x="593"/>
        <item x="577"/>
        <item x="588"/>
        <item x="641"/>
        <item x="740"/>
        <item x="573"/>
        <item x="84"/>
        <item x="538"/>
        <item x="113"/>
        <item x="189"/>
        <item x="566"/>
        <item x="828"/>
        <item x="755"/>
        <item x="104"/>
        <item x="132"/>
        <item x="61"/>
        <item x="22"/>
        <item x="316"/>
        <item x="217"/>
        <item x="3"/>
        <item x="382"/>
        <item x="275"/>
        <item x="79"/>
        <item x="122"/>
        <item x="6"/>
        <item x="260"/>
        <item x="288"/>
        <item x="9"/>
        <item x="437"/>
        <item x="13"/>
        <item x="98"/>
        <item x="205"/>
        <item x="236"/>
        <item x="628"/>
        <item x="765"/>
        <item x="929"/>
        <item x="879"/>
        <item x="911"/>
        <item x="832"/>
        <item x="633"/>
        <item x="328"/>
        <item x="331"/>
        <item x="409"/>
        <item x="753"/>
        <item x="704"/>
        <item x="440"/>
        <item x="873"/>
        <item x="634"/>
        <item x="620"/>
        <item x="626"/>
        <item x="836"/>
        <item x="613"/>
        <item x="667"/>
        <item x="658"/>
        <item x="158"/>
        <item x="517"/>
        <item x="878"/>
        <item x="130"/>
        <item x="397"/>
        <item x="489"/>
        <item x="499"/>
        <item x="546"/>
        <item x="561"/>
        <item x="869"/>
        <item x="880"/>
        <item x="846"/>
        <item x="782"/>
        <item x="563"/>
        <item x="510"/>
        <item x="141"/>
        <item x="888"/>
        <item x="562"/>
        <item x="350"/>
        <item x="341"/>
        <item x="530"/>
        <item x="398"/>
        <item x="51"/>
        <item x="791"/>
        <item x="809"/>
        <item x="883"/>
        <item x="389"/>
        <item x="558"/>
        <item x="428"/>
        <item x="333"/>
        <item x="443"/>
        <item x="368"/>
        <item x="376"/>
        <item x="677"/>
        <item x="80"/>
        <item x="708"/>
        <item x="479"/>
        <item x="684"/>
        <item x="153"/>
        <item x="584"/>
        <item x="78"/>
        <item x="780"/>
        <item x="627"/>
        <item x="835"/>
        <item x="639"/>
        <item x="904"/>
        <item x="787"/>
        <item x="673"/>
        <item x="650"/>
        <item x="683"/>
        <item x="771"/>
        <item x="720"/>
        <item x="833"/>
        <item x="76"/>
        <item x="442"/>
        <item x="564"/>
        <item x="421"/>
        <item x="137"/>
        <item x="767"/>
        <item x="164"/>
        <item x="441"/>
        <item x="73"/>
        <item x="329"/>
        <item x="330"/>
        <item x="335"/>
        <item x="345"/>
        <item x="795"/>
        <item x="374"/>
        <item x="528"/>
        <item x="427"/>
        <item x="343"/>
        <item x="458"/>
        <item x="481"/>
        <item x="35"/>
        <item x="759"/>
        <item x="229"/>
        <item x="413"/>
        <item x="504"/>
        <item x="498"/>
        <item x="127"/>
        <item x="387"/>
        <item x="370"/>
        <item x="30"/>
        <item x="105"/>
        <item x="332"/>
        <item x="15"/>
        <item x="430"/>
        <item x="314"/>
        <item x="894"/>
        <item x="910"/>
        <item x="381"/>
        <item x="425"/>
        <item x="801"/>
        <item x="109"/>
        <item x="81"/>
        <item x="313"/>
        <item x="266"/>
        <item x="219"/>
        <item x="271"/>
        <item x="875"/>
        <item x="284"/>
        <item x="733"/>
        <item x="467"/>
        <item x="461"/>
        <item x="736"/>
        <item x="363"/>
        <item x="850"/>
        <item x="438"/>
        <item x="750"/>
        <item x="507"/>
        <item x="201"/>
        <item x="637"/>
        <item x="346"/>
        <item x="404"/>
        <item x="192"/>
        <item x="512"/>
        <item x="703"/>
        <item x="459"/>
        <item x="739"/>
        <item x="240"/>
        <item x="223"/>
        <item x="203"/>
        <item x="204"/>
        <item x="264"/>
        <item x="312"/>
        <item x="227"/>
        <item x="57"/>
        <item x="33"/>
        <item x="59"/>
        <item x="18"/>
        <item x="306"/>
        <item x="548"/>
        <item x="377"/>
        <item x="871"/>
        <item x="773"/>
        <item x="108"/>
        <item x="70"/>
        <item x="645"/>
        <item x="554"/>
        <item x="65"/>
        <item x="893"/>
        <item x="574"/>
        <item x="250"/>
        <item x="820"/>
        <item x="839"/>
        <item x="702"/>
        <item x="587"/>
        <item x="751"/>
        <item x="608"/>
        <item x="860"/>
        <item x="813"/>
        <item x="806"/>
        <item x="723"/>
        <item x="854"/>
        <item x="603"/>
        <item x="585"/>
        <item x="728"/>
        <item x="903"/>
        <item x="783"/>
        <item x="543"/>
        <item x="646"/>
        <item x="822"/>
        <item x="632"/>
        <item x="711"/>
        <item x="914"/>
        <item x="151"/>
        <item x="681"/>
        <item x="86"/>
        <item x="175"/>
        <item x="694"/>
        <item x="710"/>
        <item x="776"/>
        <item x="369"/>
        <item x="252"/>
        <item x="522"/>
        <item x="544"/>
        <item x="372"/>
        <item x="344"/>
        <item x="480"/>
        <item x="559"/>
        <item x="502"/>
        <item x="553"/>
        <item x="547"/>
        <item x="418"/>
        <item x="565"/>
        <item x="325"/>
        <item x="337"/>
        <item x="465"/>
        <item x="326"/>
        <item x="352"/>
        <item x="434"/>
        <item x="664"/>
        <item x="419"/>
        <item x="769"/>
        <item x="896"/>
        <item x="882"/>
        <item x="713"/>
        <item x="899"/>
        <item x="784"/>
        <item x="815"/>
        <item x="90"/>
        <item x="663"/>
        <item x="655"/>
        <item x="775"/>
        <item x="916"/>
        <item x="540"/>
        <item x="908"/>
        <item x="598"/>
        <item x="762"/>
        <item x="807"/>
        <item x="814"/>
        <item x="785"/>
        <item x="746"/>
        <item x="407"/>
        <item x="858"/>
        <item x="446"/>
        <item x="819"/>
        <item x="669"/>
        <item x="674"/>
        <item x="796"/>
        <item x="555"/>
        <item x="856"/>
        <item x="847"/>
        <item x="917"/>
        <item x="289"/>
        <item x="293"/>
        <item x="235"/>
        <item x="224"/>
        <item x="228"/>
        <item x="190"/>
        <item x="74"/>
        <item x="475"/>
        <item x="212"/>
        <item x="379"/>
        <item x="323"/>
        <item x="403"/>
        <item x="391"/>
        <item x="385"/>
        <item x="845"/>
        <item x="721"/>
        <item x="399"/>
        <item x="124"/>
        <item x="907"/>
        <item x="843"/>
        <item x="863"/>
        <item x="781"/>
        <item x="697"/>
        <item x="671"/>
        <item x="890"/>
        <item x="589"/>
        <item x="629"/>
        <item x="732"/>
        <item x="699"/>
        <item x="779"/>
        <item x="709"/>
        <item x="802"/>
        <item x="897"/>
        <item x="668"/>
        <item x="842"/>
        <item x="804"/>
        <item x="82"/>
        <item x="258"/>
        <item x="315"/>
        <item x="460"/>
        <item x="848"/>
        <item x="662"/>
        <item x="918"/>
        <item x="695"/>
        <item x="738"/>
        <item x="478"/>
        <item x="920"/>
        <item x="857"/>
        <item x="185"/>
        <item x="177"/>
        <item x="102"/>
        <item x="853"/>
        <item x="165"/>
        <item x="653"/>
        <item x="279"/>
        <item x="898"/>
        <item x="47"/>
        <item x="303"/>
        <item x="83"/>
        <item x="64"/>
        <item x="463"/>
        <item x="476"/>
        <item x="426"/>
        <item x="324"/>
        <item x="66"/>
        <item x="913"/>
        <item x="305"/>
        <item x="181"/>
        <item x="550"/>
        <item x="429"/>
        <item x="451"/>
        <item x="477"/>
        <item x="500"/>
        <item x="567"/>
        <item x="170"/>
        <item x="838"/>
        <item x="95"/>
        <item x="171"/>
        <item x="14"/>
        <item x="925"/>
        <item x="892"/>
        <item x="745"/>
        <item x="594"/>
        <item x="618"/>
        <item x="591"/>
        <item x="865"/>
        <item x="654"/>
        <item x="595"/>
        <item x="615"/>
        <item x="872"/>
        <item x="680"/>
        <item x="905"/>
        <item x="768"/>
        <item x="656"/>
        <item x="685"/>
        <item x="290"/>
        <item x="797"/>
        <item x="388"/>
        <item x="318"/>
        <item x="432"/>
        <item x="494"/>
        <item x="534"/>
        <item x="373"/>
        <item x="536"/>
        <item x="452"/>
        <item x="367"/>
        <item x="394"/>
        <item x="488"/>
        <item x="411"/>
        <item x="396"/>
        <item x="457"/>
        <item x="470"/>
        <item x="148"/>
        <item x="69"/>
        <item x="114"/>
        <item x="167"/>
        <item x="876"/>
        <item x="829"/>
        <item x="97"/>
        <item x="101"/>
        <item x="184"/>
        <item x="660"/>
        <item x="193"/>
        <item x="412"/>
        <item x="859"/>
        <item x="638"/>
        <item x="435"/>
        <item x="790"/>
        <item x="361"/>
        <item x="75"/>
        <item x="218"/>
        <item x="31"/>
        <item x="269"/>
        <item x="202"/>
        <item x="94"/>
        <item x="255"/>
        <item x="505"/>
        <item x="12"/>
        <item x="700"/>
        <item x="11"/>
        <item x="206"/>
        <item x="304"/>
        <item x="902"/>
        <item x="7"/>
        <item x="107"/>
        <item x="817"/>
        <item x="648"/>
        <item x="712"/>
        <item x="309"/>
        <item x="49"/>
        <item x="895"/>
        <item x="586"/>
        <item x="257"/>
        <item x="786"/>
        <item x="778"/>
        <item x="276"/>
        <item x="135"/>
        <item x="277"/>
        <item x="844"/>
        <item x="926"/>
        <item x="808"/>
        <item x="183"/>
        <item x="927"/>
        <item x="278"/>
        <item x="378"/>
        <item x="221"/>
        <item x="210"/>
        <item x="296"/>
        <item x="211"/>
        <item x="287"/>
        <item x="291"/>
        <item x="606"/>
        <item x="353"/>
        <item x="557"/>
        <item x="455"/>
        <item x="62"/>
        <item x="244"/>
        <item x="286"/>
        <item x="29"/>
        <item x="138"/>
        <item x="198"/>
        <item x="21"/>
        <item x="208"/>
        <item x="283"/>
        <item x="256"/>
        <item x="232"/>
        <item x="302"/>
        <item x="50"/>
        <item x="722"/>
        <item x="533"/>
        <item x="617"/>
        <item x="644"/>
        <item x="581"/>
        <item x="851"/>
        <item x="360"/>
        <item x="535"/>
        <item x="818"/>
        <item x="415"/>
        <item x="560"/>
        <item x="410"/>
        <item x="508"/>
        <item x="549"/>
        <item x="469"/>
        <item x="756"/>
        <item x="735"/>
        <item x="749"/>
        <item x="649"/>
        <item x="647"/>
        <item x="912"/>
        <item x="764"/>
        <item x="752"/>
        <item x="607"/>
        <item x="619"/>
        <item x="602"/>
        <item x="727"/>
        <item x="622"/>
        <item x="868"/>
        <item x="924"/>
        <item x="798"/>
        <item x="692"/>
        <item x="652"/>
        <item x="675"/>
        <item x="610"/>
        <item x="724"/>
        <item x="348"/>
        <item x="605"/>
        <item x="570"/>
        <item x="600"/>
        <item x="657"/>
        <item x="575"/>
        <item x="831"/>
        <item x="551"/>
        <item x="474"/>
        <item x="53"/>
        <item x="295"/>
        <item x="297"/>
        <item x="134"/>
        <item x="686"/>
        <item x="906"/>
        <item x="239"/>
        <item x="259"/>
        <item x="273"/>
        <item x="490"/>
        <item x="4"/>
        <item x="253"/>
        <item x="406"/>
        <item x="444"/>
        <item x="439"/>
        <item x="327"/>
        <item x="139"/>
        <item x="665"/>
        <item x="799"/>
        <item x="576"/>
        <item x="772"/>
        <item x="928"/>
        <item x="578"/>
        <item x="630"/>
        <item x="599"/>
        <item x="579"/>
        <item x="678"/>
        <item x="881"/>
        <item x="830"/>
        <item x="616"/>
        <item x="636"/>
        <item x="601"/>
        <item x="582"/>
        <item x="468"/>
        <item x="179"/>
        <item x="307"/>
        <item x="810"/>
        <item x="194"/>
        <item x="243"/>
        <item x="216"/>
        <item x="261"/>
        <item x="5"/>
        <item x="247"/>
        <item x="214"/>
        <item x="274"/>
        <item x="365"/>
        <item x="417"/>
        <item x="497"/>
        <item x="596"/>
        <item x="837"/>
        <item x="849"/>
        <item x="855"/>
        <item x="523"/>
        <item x="115"/>
        <item x="234"/>
        <item x="230"/>
        <item x="161"/>
        <item x="402"/>
        <item x="524"/>
        <item x="537"/>
        <item x="450"/>
        <item x="393"/>
        <item x="52"/>
        <item x="215"/>
        <item x="272"/>
        <item x="87"/>
        <item x="48"/>
        <item x="225"/>
        <item x="226"/>
        <item x="207"/>
        <item x="233"/>
        <item x="501"/>
        <item x="197"/>
        <item x="689"/>
        <item x="142"/>
        <item x="85"/>
        <item x="453"/>
        <item x="766"/>
        <item x="725"/>
        <item x="516"/>
        <item x="527"/>
        <item x="487"/>
        <item x="392"/>
        <item x="623"/>
        <item x="731"/>
        <item x="482"/>
        <item x="371"/>
        <item x="144"/>
        <item x="676"/>
        <item x="827"/>
        <item x="93"/>
        <item x="852"/>
        <item x="840"/>
        <item x="514"/>
        <item x="46"/>
        <item x="126"/>
        <item x="511"/>
        <item x="220"/>
        <item x="17"/>
        <item x="262"/>
        <item x="238"/>
        <item x="213"/>
        <item x="26"/>
        <item x="518"/>
        <item x="317"/>
        <item x="405"/>
        <item x="222"/>
        <item x="209"/>
        <item x="147"/>
        <item x="187"/>
        <item x="529"/>
        <item x="336"/>
        <item x="447"/>
        <item x="542"/>
        <item x="793"/>
        <item x="191"/>
        <item x="580"/>
        <item x="294"/>
        <item x="509"/>
        <item x="631"/>
        <item x="834"/>
        <item x="118"/>
        <item x="320"/>
        <item x="698"/>
        <item x="60"/>
        <item x="532"/>
        <item x="152"/>
        <item x="614"/>
        <item x="821"/>
        <item x="143"/>
        <item x="154"/>
        <item x="120"/>
        <item x="484"/>
        <item x="282"/>
        <item x="28"/>
        <item x="2"/>
        <item x="300"/>
        <item x="292"/>
        <item x="242"/>
        <item x="254"/>
        <item x="301"/>
        <item x="319"/>
        <item x="155"/>
        <item x="173"/>
        <item x="121"/>
        <item x="270"/>
        <item x="321"/>
        <item x="366"/>
        <item x="349"/>
        <item x="280"/>
        <item x="241"/>
        <item x="420"/>
        <item x="311"/>
        <item x="572"/>
        <item x="748"/>
        <item x="841"/>
        <item x="864"/>
        <item x="901"/>
        <item x="757"/>
        <item x="887"/>
        <item x="491"/>
        <item x="758"/>
        <item x="156"/>
        <item x="56"/>
        <item x="263"/>
        <item x="569"/>
        <item x="679"/>
        <item x="741"/>
        <item x="117"/>
        <item x="200"/>
        <item x="188"/>
        <item x="915"/>
        <item x="340"/>
        <item x="874"/>
        <item x="526"/>
        <item x="436"/>
        <item x="416"/>
        <item x="42"/>
        <item x="701"/>
        <item x="67"/>
        <item x="196"/>
        <item x="55"/>
        <item x="861"/>
        <item x="182"/>
        <item x="267"/>
        <item x="760"/>
        <item x="666"/>
        <item x="870"/>
        <item x="129"/>
        <item x="16"/>
        <item x="20"/>
        <item x="362"/>
        <item x="299"/>
        <item x="774"/>
        <item x="714"/>
        <item x="169"/>
        <item x="531"/>
        <item x="100"/>
        <item x="39"/>
        <item x="342"/>
        <item x="354"/>
        <item x="395"/>
        <item x="32"/>
        <item x="386"/>
        <item x="375"/>
        <item x="556"/>
        <item x="71"/>
        <item x="520"/>
        <item x="8"/>
        <item x="43"/>
        <item x="866"/>
        <item x="176"/>
        <item x="268"/>
        <item x="545"/>
        <item x="486"/>
        <item x="493"/>
        <item x="449"/>
        <item x="351"/>
        <item x="237"/>
        <item x="131"/>
        <item x="496"/>
        <item x="285"/>
        <item x="249"/>
        <item x="922"/>
        <item x="625"/>
        <item x="800"/>
        <item x="688"/>
        <item x="670"/>
        <item x="737"/>
        <item x="921"/>
        <item x="651"/>
        <item x="743"/>
        <item x="754"/>
        <item x="571"/>
        <item x="805"/>
        <item x="717"/>
        <item x="867"/>
        <item x="719"/>
        <item x="706"/>
        <item x="464"/>
        <item x="715"/>
        <item x="889"/>
        <item x="693"/>
        <item x="635"/>
        <item x="734"/>
        <item x="172"/>
        <item x="106"/>
        <item x="77"/>
        <item x="157"/>
        <item x="125"/>
        <item x="41"/>
        <item x="483"/>
        <item x="180"/>
        <item x="150"/>
        <item x="0"/>
        <item x="72"/>
        <item x="58"/>
        <item x="281"/>
        <item x="231"/>
        <item x="251"/>
        <item x="521"/>
        <item x="34"/>
        <item x="308"/>
        <item x="44"/>
        <item x="424"/>
        <item x="431"/>
        <item x="672"/>
        <item x="718"/>
        <item x="515"/>
        <item x="825"/>
        <item x="661"/>
        <item x="885"/>
        <item x="624"/>
        <item x="136"/>
        <item x="355"/>
        <item x="541"/>
        <item x="552"/>
        <item x="568"/>
        <item x="128"/>
        <item x="110"/>
        <item x="384"/>
        <item x="401"/>
        <item x="506"/>
        <item x="400"/>
        <item x="359"/>
        <item x="322"/>
        <item x="462"/>
        <item x="358"/>
        <item x="339"/>
        <item x="383"/>
        <item x="338"/>
        <item x="445"/>
        <item x="448"/>
        <item x="423"/>
        <item x="503"/>
        <item x="357"/>
        <item x="472"/>
        <item x="492"/>
        <item x="364"/>
        <item x="414"/>
        <item x="347"/>
        <item x="68"/>
        <item x="495"/>
        <item x="519"/>
        <item x="485"/>
        <item x="862"/>
        <item x="433"/>
        <item x="513"/>
        <item x="356"/>
        <item x="186"/>
        <item x="99"/>
        <item x="25"/>
        <item x="811"/>
        <item x="742"/>
        <item m="1" x="930"/>
        <item t="default"/>
      </items>
      <autoSortScope>
        <pivotArea fieldPosition="0">
          <references count="1">
            <reference field="4294967294" count="1" selected="0">
              <x v="0"/>
            </reference>
          </references>
        </pivotArea>
      </autoSortScope>
    </pivotField>
    <pivotField compact="0" showAll="0"/>
    <pivotField compact="0" showAll="0"/>
    <pivotField compact="0" showAll="0"/>
    <pivotField compact="0" numFmtId="43" showAll="0"/>
    <pivotField compact="0" showAll="0"/>
    <pivotField compact="0" numFmtId="9" showAll="0"/>
    <pivotField compact="0" showAll="0"/>
    <pivotField dataField="1" compact="0" showAll="0">
      <items count="1124">
        <item x="210"/>
        <item x="996"/>
        <item x="782"/>
        <item x="133"/>
        <item x="832"/>
        <item x="222"/>
        <item x="1046"/>
        <item x="983"/>
        <item x="865"/>
        <item x="119"/>
        <item x="943"/>
        <item x="389"/>
        <item x="982"/>
        <item x="1098"/>
        <item x="870"/>
        <item x="619"/>
        <item x="205"/>
        <item x="121"/>
        <item x="224"/>
        <item x="157"/>
        <item x="906"/>
        <item x="923"/>
        <item x="67"/>
        <item x="95"/>
        <item x="373"/>
        <item x="1110"/>
        <item x="223"/>
        <item x="899"/>
        <item x="218"/>
        <item x="889"/>
        <item x="206"/>
        <item x="916"/>
        <item x="930"/>
        <item x="1064"/>
        <item x="125"/>
        <item x="144"/>
        <item x="963"/>
        <item x="153"/>
        <item x="1063"/>
        <item x="791"/>
        <item x="215"/>
        <item x="670"/>
        <item x="703"/>
        <item x="921"/>
        <item x="104"/>
        <item x="1087"/>
        <item x="198"/>
        <item x="226"/>
        <item x="1004"/>
        <item x="599"/>
        <item x="823"/>
        <item x="871"/>
        <item x="1074"/>
        <item x="195"/>
        <item x="359"/>
        <item x="229"/>
        <item x="978"/>
        <item x="162"/>
        <item x="800"/>
        <item x="213"/>
        <item x="1116"/>
        <item x="366"/>
        <item x="211"/>
        <item x="830"/>
        <item x="372"/>
        <item x="71"/>
        <item x="230"/>
        <item x="93"/>
        <item x="1089"/>
        <item x="246"/>
        <item x="236"/>
        <item x="1033"/>
        <item x="59"/>
        <item x="237"/>
        <item x="321"/>
        <item x="1086"/>
        <item x="1021"/>
        <item x="1109"/>
        <item x="225"/>
        <item x="974"/>
        <item x="1073"/>
        <item x="985"/>
        <item x="241"/>
        <item x="1105"/>
        <item x="25"/>
        <item x="189"/>
        <item x="1113"/>
        <item x="158"/>
        <item x="238"/>
        <item x="970"/>
        <item x="422"/>
        <item x="60"/>
        <item x="117"/>
        <item x="1062"/>
        <item x="221"/>
        <item x="1112"/>
        <item x="196"/>
        <item x="239"/>
        <item x="1084"/>
        <item x="829"/>
        <item x="351"/>
        <item x="547"/>
        <item x="181"/>
        <item x="386"/>
        <item x="170"/>
        <item x="919"/>
        <item x="935"/>
        <item x="122"/>
        <item x="561"/>
        <item x="763"/>
        <item x="1059"/>
        <item x="234"/>
        <item x="387"/>
        <item x="201"/>
        <item x="101"/>
        <item x="109"/>
        <item x="1082"/>
        <item x="882"/>
        <item x="785"/>
        <item x="186"/>
        <item x="964"/>
        <item x="1071"/>
        <item x="247"/>
        <item x="975"/>
        <item x="381"/>
        <item x="835"/>
        <item x="135"/>
        <item x="46"/>
        <item x="913"/>
        <item x="188"/>
        <item x="999"/>
        <item x="955"/>
        <item x="991"/>
        <item x="156"/>
        <item x="1035"/>
        <item x="128"/>
        <item x="140"/>
        <item x="595"/>
        <item x="30"/>
        <item x="166"/>
        <item x="645"/>
        <item x="612"/>
        <item x="1015"/>
        <item x="116"/>
        <item x="568"/>
        <item x="232"/>
        <item x="998"/>
        <item x="65"/>
        <item x="513"/>
        <item x="147"/>
        <item x="722"/>
        <item x="375"/>
        <item x="732"/>
        <item x="682"/>
        <item x="1025"/>
        <item x="73"/>
        <item x="674"/>
        <item x="180"/>
        <item x="635"/>
        <item x="844"/>
        <item x="856"/>
        <item x="55"/>
        <item x="1108"/>
        <item x="56"/>
        <item x="953"/>
        <item x="35"/>
        <item x="929"/>
        <item x="384"/>
        <item x="178"/>
        <item x="1120"/>
        <item x="179"/>
        <item x="828"/>
        <item x="171"/>
        <item x="652"/>
        <item x="142"/>
        <item x="143"/>
        <item x="41"/>
        <item x="89"/>
        <item x="202"/>
        <item x="209"/>
        <item x="1058"/>
        <item x="1094"/>
        <item x="1002"/>
        <item x="66"/>
        <item x="240"/>
        <item x="854"/>
        <item x="905"/>
        <item x="1016"/>
        <item x="1009"/>
        <item x="976"/>
        <item x="177"/>
        <item x="33"/>
        <item x="126"/>
        <item x="885"/>
        <item x="1028"/>
        <item x="91"/>
        <item x="96"/>
        <item x="658"/>
        <item x="356"/>
        <item x="63"/>
        <item x="787"/>
        <item x="851"/>
        <item x="1013"/>
        <item x="134"/>
        <item x="1001"/>
        <item x="981"/>
        <item x="233"/>
        <item x="818"/>
        <item x="947"/>
        <item x="443"/>
        <item x="933"/>
        <item x="48"/>
        <item x="679"/>
        <item x="609"/>
        <item x="376"/>
        <item x="1007"/>
        <item x="402"/>
        <item x="710"/>
        <item x="1044"/>
        <item x="207"/>
        <item x="1088"/>
        <item x="383"/>
        <item x="1036"/>
        <item x="954"/>
        <item x="352"/>
        <item x="85"/>
        <item x="393"/>
        <item x="1091"/>
        <item x="1079"/>
        <item x="936"/>
        <item x="816"/>
        <item x="146"/>
        <item x="17"/>
        <item x="643"/>
        <item x="1083"/>
        <item x="353"/>
        <item x="1037"/>
        <item x="235"/>
        <item x="150"/>
        <item x="200"/>
        <item x="1095"/>
        <item x="770"/>
        <item x="68"/>
        <item x="527"/>
        <item x="172"/>
        <item x="114"/>
        <item x="959"/>
        <item x="161"/>
        <item x="956"/>
        <item x="966"/>
        <item x="29"/>
        <item x="771"/>
        <item x="519"/>
        <item x="972"/>
        <item x="212"/>
        <item x="1048"/>
        <item x="967"/>
        <item x="815"/>
        <item x="987"/>
        <item x="667"/>
        <item x="216"/>
        <item x="573"/>
        <item x="845"/>
        <item x="88"/>
        <item x="79"/>
        <item x="807"/>
        <item x="1065"/>
        <item x="1039"/>
        <item x="896"/>
        <item x="761"/>
        <item x="31"/>
        <item x="76"/>
        <item x="1054"/>
        <item x="511"/>
        <item x="1118"/>
        <item x="684"/>
        <item x="77"/>
        <item x="1018"/>
        <item x="1097"/>
        <item x="864"/>
        <item x="92"/>
        <item x="1115"/>
        <item x="167"/>
        <item x="762"/>
        <item x="545"/>
        <item x="1050"/>
        <item x="877"/>
        <item x="127"/>
        <item x="1096"/>
        <item x="576"/>
        <item x="184"/>
        <item x="164"/>
        <item x="842"/>
        <item x="97"/>
        <item x="100"/>
        <item x="648"/>
        <item x="790"/>
        <item x="869"/>
        <item x="1045"/>
        <item x="52"/>
        <item x="302"/>
        <item x="185"/>
        <item x="907"/>
        <item x="675"/>
        <item x="106"/>
        <item x="1102"/>
        <item x="112"/>
        <item x="942"/>
        <item x="294"/>
        <item x="925"/>
        <item x="1076"/>
        <item x="64"/>
        <item x="1042"/>
        <item x="243"/>
        <item x="1041"/>
        <item x="730"/>
        <item x="945"/>
        <item x="358"/>
        <item x="876"/>
        <item x="168"/>
        <item x="228"/>
        <item x="395"/>
        <item x="1103"/>
        <item x="549"/>
        <item x="512"/>
        <item x="733"/>
        <item x="217"/>
        <item x="824"/>
        <item x="859"/>
        <item x="82"/>
        <item x="412"/>
        <item x="129"/>
        <item x="368"/>
        <item x="1038"/>
        <item x="849"/>
        <item x="208"/>
        <item x="860"/>
        <item x="596"/>
        <item x="714"/>
        <item x="1060"/>
        <item x="697"/>
        <item x="909"/>
        <item x="279"/>
        <item x="535"/>
        <item x="220"/>
        <item x="808"/>
        <item x="90"/>
        <item x="917"/>
        <item x="927"/>
        <item x="797"/>
        <item x="872"/>
        <item x="802"/>
        <item x="1069"/>
        <item x="315"/>
        <item x="460"/>
        <item x="62"/>
        <item x="297"/>
        <item x="191"/>
        <item x="380"/>
        <item x="934"/>
        <item x="892"/>
        <item x="1053"/>
        <item x="1107"/>
        <item x="620"/>
        <item x="1051"/>
        <item x="811"/>
        <item x="1023"/>
        <item x="249"/>
        <item x="636"/>
        <item x="723"/>
        <item x="28"/>
        <item x="335"/>
        <item x="94"/>
        <item x="965"/>
        <item x="939"/>
        <item x="75"/>
        <item x="539"/>
        <item x="1010"/>
        <item x="891"/>
        <item x="488"/>
        <item x="937"/>
        <item x="739"/>
        <item x="668"/>
        <item x="468"/>
        <item x="729"/>
        <item x="901"/>
        <item x="928"/>
        <item x="190"/>
        <item x="558"/>
        <item x="908"/>
        <item x="355"/>
        <item x="804"/>
        <item x="227"/>
        <item x="339"/>
        <item x="893"/>
        <item x="50"/>
        <item x="883"/>
        <item x="155"/>
        <item x="11"/>
        <item x="627"/>
        <item x="1034"/>
        <item x="1114"/>
        <item x="673"/>
        <item x="1017"/>
        <item x="951"/>
        <item x="969"/>
        <item x="708"/>
        <item x="1027"/>
        <item x="1047"/>
        <item x="337"/>
        <item x="382"/>
        <item x="720"/>
        <item x="1066"/>
        <item x="148"/>
        <item x="779"/>
        <item x="950"/>
        <item x="608"/>
        <item x="357"/>
        <item x="623"/>
        <item x="821"/>
        <item x="593"/>
        <item x="685"/>
        <item x="727"/>
        <item x="1117"/>
        <item x="594"/>
        <item x="709"/>
        <item x="1092"/>
        <item x="1067"/>
        <item x="87"/>
        <item x="704"/>
        <item x="1057"/>
        <item x="962"/>
        <item x="743"/>
        <item x="660"/>
        <item x="638"/>
        <item x="149"/>
        <item x="328"/>
        <item x="132"/>
        <item x="1106"/>
        <item x="108"/>
        <item x="1104"/>
        <item x="57"/>
        <item x="774"/>
        <item x="902"/>
        <item x="711"/>
        <item x="1090"/>
        <item x="24"/>
        <item x="837"/>
        <item x="538"/>
        <item x="84"/>
        <item x="543"/>
        <item x="926"/>
        <item x="875"/>
        <item x="531"/>
        <item x="678"/>
        <item x="918"/>
        <item x="701"/>
        <item x="778"/>
        <item x="182"/>
        <item x="719"/>
        <item x="244"/>
        <item x="136"/>
        <item x="47"/>
        <item x="753"/>
        <item x="820"/>
        <item x="214"/>
        <item x="664"/>
        <item x="637"/>
        <item x="868"/>
        <item x="458"/>
        <item x="231"/>
        <item x="626"/>
        <item x="986"/>
        <item x="467"/>
        <item x="362"/>
        <item x="526"/>
        <item x="781"/>
        <item x="330"/>
        <item x="391"/>
        <item x="879"/>
        <item x="553"/>
        <item x="1100"/>
        <item x="1031"/>
        <item x="342"/>
        <item x="521"/>
        <item x="649"/>
        <item x="152"/>
        <item x="789"/>
        <item x="325"/>
        <item x="874"/>
        <item x="1032"/>
        <item x="1029"/>
        <item x="103"/>
        <item x="204"/>
        <item x="700"/>
        <item x="814"/>
        <item x="425"/>
        <item x="288"/>
        <item x="447"/>
        <item x="598"/>
        <item x="515"/>
        <item x="712"/>
        <item x="347"/>
        <item x="502"/>
        <item x="245"/>
        <item x="1085"/>
        <item x="1000"/>
        <item x="680"/>
        <item x="773"/>
        <item x="948"/>
        <item x="123"/>
        <item x="738"/>
        <item x="1022"/>
        <item x="86"/>
        <item x="644"/>
        <item x="307"/>
        <item x="726"/>
        <item x="946"/>
        <item x="107"/>
        <item x="657"/>
        <item x="826"/>
        <item x="1077"/>
        <item x="1011"/>
        <item x="530"/>
        <item x="957"/>
        <item x="887"/>
        <item x="932"/>
        <item x="881"/>
        <item x="1072"/>
        <item x="988"/>
        <item x="968"/>
        <item x="45"/>
        <item x="471"/>
        <item x="1056"/>
        <item x="878"/>
        <item x="1075"/>
        <item x="615"/>
        <item x="1119"/>
        <item x="80"/>
        <item x="669"/>
        <item x="922"/>
        <item x="1043"/>
        <item x="687"/>
        <item x="1070"/>
        <item x="629"/>
        <item x="836"/>
        <item x="833"/>
        <item x="192"/>
        <item x="603"/>
        <item x="866"/>
        <item x="960"/>
        <item x="827"/>
        <item x="293"/>
        <item x="1012"/>
        <item x="322"/>
        <item x="477"/>
        <item x="617"/>
        <item x="650"/>
        <item x="478"/>
        <item x="992"/>
        <item x="924"/>
        <item x="857"/>
        <item x="647"/>
        <item x="118"/>
        <item x="900"/>
        <item x="374"/>
        <item x="197"/>
        <item x="21"/>
        <item x="973"/>
        <item x="715"/>
        <item x="555"/>
        <item x="369"/>
        <item x="484"/>
        <item x="12"/>
        <item x="724"/>
        <item x="747"/>
        <item x="993"/>
        <item x="483"/>
        <item x="897"/>
        <item x="772"/>
        <item x="721"/>
        <item x="728"/>
        <item x="320"/>
        <item x="394"/>
        <item x="890"/>
        <item x="605"/>
        <item x="606"/>
        <item x="1020"/>
        <item x="705"/>
        <item x="980"/>
        <item x="1026"/>
        <item x="464"/>
        <item x="920"/>
        <item x="277"/>
        <item x="672"/>
        <item x="997"/>
        <item x="855"/>
        <item x="994"/>
        <item x="813"/>
        <item x="767"/>
        <item x="138"/>
        <item x="113"/>
        <item x="699"/>
        <item x="631"/>
        <item x="173"/>
        <item x="618"/>
        <item x="534"/>
        <item x="504"/>
        <item x="665"/>
        <item x="432"/>
        <item x="419"/>
        <item x="611"/>
        <item x="895"/>
        <item x="1101"/>
        <item x="633"/>
        <item x="1078"/>
        <item x="938"/>
        <item x="187"/>
        <item x="489"/>
        <item x="1068"/>
        <item x="706"/>
        <item x="303"/>
        <item x="952"/>
        <item x="1014"/>
        <item x="111"/>
        <item x="324"/>
        <item x="681"/>
        <item x="713"/>
        <item x="640"/>
        <item x="124"/>
        <item x="579"/>
        <item x="203"/>
        <item x="847"/>
        <item x="757"/>
        <item x="1049"/>
        <item x="546"/>
        <item x="378"/>
        <item x="751"/>
        <item x="1111"/>
        <item x="500"/>
        <item x="81"/>
        <item x="1052"/>
        <item x="130"/>
        <item x="74"/>
        <item x="360"/>
        <item x="588"/>
        <item x="137"/>
        <item x="575"/>
        <item x="163"/>
        <item x="1081"/>
        <item x="1122"/>
        <item x="49"/>
        <item x="51"/>
        <item x="537"/>
        <item x="1006"/>
        <item x="346"/>
        <item x="437"/>
        <item x="445"/>
        <item x="298"/>
        <item x="990"/>
        <item x="931"/>
        <item x="508"/>
        <item x="984"/>
        <item x="34"/>
        <item x="683"/>
        <item x="145"/>
        <item x="725"/>
        <item x="597"/>
        <item x="400"/>
        <item x="582"/>
        <item x="284"/>
        <item x="340"/>
        <item x="628"/>
        <item x="961"/>
        <item x="169"/>
        <item x="912"/>
        <item x="698"/>
        <item x="61"/>
        <item x="524"/>
        <item x="318"/>
        <item x="995"/>
        <item x="1093"/>
        <item x="254"/>
        <item x="2"/>
        <item x="1061"/>
        <item x="796"/>
        <item x="822"/>
        <item x="1040"/>
        <item x="958"/>
        <item x="1121"/>
        <item x="542"/>
        <item x="589"/>
        <item x="765"/>
        <item x="977"/>
        <item x="40"/>
        <item x="44"/>
        <item x="451"/>
        <item x="694"/>
        <item x="154"/>
        <item x="536"/>
        <item x="361"/>
        <item x="371"/>
        <item x="749"/>
        <item x="862"/>
        <item x="607"/>
        <item x="654"/>
        <item x="160"/>
        <item x="290"/>
        <item x="510"/>
        <item x="465"/>
        <item x="470"/>
        <item x="569"/>
        <item x="194"/>
        <item x="409"/>
        <item x="370"/>
        <item x="911"/>
        <item x="267"/>
        <item x="602"/>
        <item x="989"/>
        <item x="940"/>
        <item x="903"/>
        <item x="614"/>
        <item x="572"/>
        <item x="441"/>
        <item x="886"/>
        <item x="392"/>
        <item x="482"/>
        <item x="884"/>
        <item x="336"/>
        <item x="20"/>
        <item x="514"/>
        <item x="707"/>
        <item x="314"/>
        <item x="429"/>
        <item x="456"/>
        <item x="880"/>
        <item x="801"/>
        <item x="661"/>
        <item x="1055"/>
        <item x="914"/>
        <item x="777"/>
        <item x="39"/>
        <item x="523"/>
        <item x="610"/>
        <item x="72"/>
        <item x="646"/>
        <item x="586"/>
        <item x="379"/>
        <item x="904"/>
        <item x="971"/>
        <item x="812"/>
        <item x="1099"/>
        <item x="634"/>
        <item x="120"/>
        <item x="641"/>
        <item x="70"/>
        <item x="604"/>
        <item x="257"/>
        <item x="639"/>
        <item x="663"/>
        <item x="642"/>
        <item x="691"/>
        <item x="689"/>
        <item x="367"/>
        <item x="838"/>
        <item x="139"/>
        <item x="18"/>
        <item x="625"/>
        <item x="1030"/>
        <item x="601"/>
        <item x="473"/>
        <item x="296"/>
        <item x="564"/>
        <item x="688"/>
        <item x="949"/>
        <item x="863"/>
        <item x="1008"/>
        <item x="585"/>
        <item x="898"/>
        <item x="559"/>
        <item x="306"/>
        <item x="888"/>
        <item x="803"/>
        <item x="472"/>
        <item x="452"/>
        <item x="426"/>
        <item x="841"/>
        <item x="752"/>
        <item x="1019"/>
        <item x="1005"/>
        <item x="16"/>
        <item x="183"/>
        <item x="38"/>
        <item x="22"/>
        <item x="449"/>
        <item x="659"/>
        <item x="632"/>
        <item x="485"/>
        <item x="686"/>
        <item x="262"/>
        <item x="99"/>
        <item x="910"/>
        <item x="450"/>
        <item x="616"/>
        <item x="834"/>
        <item x="784"/>
        <item x="15"/>
        <item x="655"/>
        <item x="83"/>
        <item x="894"/>
        <item x="848"/>
        <item x="676"/>
        <item x="280"/>
        <item x="839"/>
        <item x="941"/>
        <item x="736"/>
        <item x="9"/>
        <item x="852"/>
        <item x="624"/>
        <item x="32"/>
        <item x="446"/>
        <item x="717"/>
        <item x="479"/>
        <item x="250"/>
        <item x="690"/>
        <item x="592"/>
        <item x="756"/>
        <item x="798"/>
        <item x="748"/>
        <item x="1080"/>
        <item x="174"/>
        <item x="275"/>
        <item x="695"/>
        <item x="363"/>
        <item x="263"/>
        <item x="867"/>
        <item x="775"/>
        <item x="552"/>
        <item x="795"/>
        <item x="305"/>
        <item x="390"/>
        <item x="548"/>
        <item x="281"/>
        <item x="831"/>
        <item x="420"/>
        <item x="219"/>
        <item x="858"/>
        <item x="440"/>
        <item x="517"/>
        <item x="550"/>
        <item x="873"/>
        <item x="480"/>
        <item x="6"/>
        <item x="438"/>
        <item x="1024"/>
        <item x="819"/>
        <item x="427"/>
        <item x="979"/>
        <item x="786"/>
        <item x="746"/>
        <item x="799"/>
        <item x="541"/>
        <item x="516"/>
        <item x="662"/>
        <item x="265"/>
        <item x="944"/>
        <item x="693"/>
        <item x="793"/>
        <item x="718"/>
        <item x="19"/>
        <item x="332"/>
        <item x="656"/>
        <item x="310"/>
        <item x="4"/>
        <item x="319"/>
        <item x="276"/>
        <item x="388"/>
        <item x="769"/>
        <item x="1003"/>
        <item x="492"/>
        <item x="571"/>
        <item x="587"/>
        <item x="255"/>
        <item x="810"/>
        <item x="486"/>
        <item x="252"/>
        <item x="317"/>
        <item x="850"/>
        <item x="444"/>
        <item x="295"/>
        <item x="567"/>
        <item x="817"/>
        <item x="915"/>
        <item x="737"/>
        <item x="341"/>
        <item x="590"/>
        <item x="300"/>
        <item x="13"/>
        <item x="165"/>
        <item x="271"/>
        <item x="278"/>
        <item x="338"/>
        <item x="805"/>
        <item x="520"/>
        <item x="248"/>
        <item x="806"/>
        <item x="58"/>
        <item x="563"/>
        <item x="286"/>
        <item x="581"/>
        <item x="557"/>
        <item x="509"/>
        <item x="696"/>
        <item x="26"/>
        <item x="843"/>
        <item x="327"/>
        <item x="501"/>
        <item x="176"/>
        <item x="273"/>
        <item x="435"/>
        <item x="621"/>
        <item x="405"/>
        <item x="755"/>
        <item x="259"/>
        <item x="407"/>
        <item x="333"/>
        <item x="270"/>
        <item x="622"/>
        <item x="78"/>
        <item x="580"/>
        <item x="269"/>
        <item x="354"/>
        <item x="716"/>
        <item x="475"/>
        <item x="131"/>
        <item x="562"/>
        <item x="750"/>
        <item x="754"/>
        <item x="759"/>
        <item x="0"/>
        <item x="494"/>
        <item x="43"/>
        <item x="404"/>
        <item x="291"/>
        <item x="5"/>
        <item x="577"/>
        <item x="175"/>
        <item x="734"/>
        <item x="780"/>
        <item x="505"/>
        <item x="565"/>
        <item x="528"/>
        <item x="283"/>
        <item x="554"/>
        <item x="462"/>
        <item x="544"/>
        <item x="692"/>
        <item x="792"/>
        <item x="540"/>
        <item x="583"/>
        <item x="825"/>
        <item x="461"/>
        <item x="312"/>
        <item x="343"/>
        <item x="428"/>
        <item x="37"/>
        <item x="498"/>
        <item x="532"/>
        <item x="560"/>
        <item x="242"/>
        <item x="251"/>
        <item x="349"/>
        <item x="385"/>
        <item x="418"/>
        <item x="442"/>
        <item x="861"/>
        <item x="98"/>
        <item x="69"/>
        <item x="414"/>
        <item x="329"/>
        <item x="272"/>
        <item x="334"/>
        <item x="415"/>
        <item x="53"/>
        <item x="115"/>
        <item x="430"/>
        <item x="268"/>
        <item x="677"/>
        <item x="7"/>
        <item x="522"/>
        <item x="311"/>
        <item x="584"/>
        <item x="766"/>
        <item x="499"/>
        <item x="323"/>
        <item x="591"/>
        <item x="742"/>
        <item x="345"/>
        <item x="308"/>
        <item x="14"/>
        <item x="282"/>
        <item x="809"/>
        <item x="416"/>
        <item x="578"/>
        <item x="459"/>
        <item x="423"/>
        <item x="457"/>
        <item x="193"/>
        <item x="469"/>
        <item x="23"/>
        <item x="453"/>
        <item x="794"/>
        <item x="199"/>
        <item x="764"/>
        <item x="377"/>
        <item x="846"/>
        <item x="285"/>
        <item x="768"/>
        <item x="490"/>
        <item x="364"/>
        <item x="776"/>
        <item x="783"/>
        <item x="600"/>
        <item x="566"/>
        <item x="760"/>
        <item x="671"/>
        <item x="518"/>
        <item x="105"/>
        <item x="292"/>
        <item x="630"/>
        <item x="840"/>
        <item x="1"/>
        <item x="758"/>
        <item x="151"/>
        <item x="653"/>
        <item x="740"/>
        <item x="54"/>
        <item x="266"/>
        <item x="788"/>
        <item x="497"/>
        <item x="301"/>
        <item x="433"/>
        <item x="574"/>
        <item x="304"/>
        <item x="424"/>
        <item x="463"/>
        <item x="487"/>
        <item x="853"/>
        <item x="745"/>
        <item x="411"/>
        <item x="506"/>
        <item x="454"/>
        <item x="439"/>
        <item x="344"/>
        <item x="261"/>
        <item x="316"/>
        <item x="466"/>
        <item x="399"/>
        <item x="744"/>
        <item x="503"/>
        <item x="410"/>
        <item x="491"/>
        <item x="256"/>
        <item x="348"/>
        <item x="313"/>
        <item x="476"/>
        <item x="525"/>
        <item x="417"/>
        <item x="102"/>
        <item x="551"/>
        <item x="287"/>
        <item x="666"/>
        <item x="556"/>
        <item x="27"/>
        <item x="159"/>
        <item x="651"/>
        <item x="413"/>
        <item x="533"/>
        <item x="299"/>
        <item x="493"/>
        <item x="731"/>
        <item x="421"/>
        <item x="350"/>
        <item x="42"/>
        <item x="570"/>
        <item x="408"/>
        <item x="496"/>
        <item x="3"/>
        <item x="474"/>
        <item x="365"/>
        <item x="702"/>
        <item x="448"/>
        <item x="406"/>
        <item x="36"/>
        <item x="431"/>
        <item x="455"/>
        <item x="507"/>
        <item x="735"/>
        <item x="258"/>
        <item x="397"/>
        <item x="436"/>
        <item x="289"/>
        <item x="403"/>
        <item x="481"/>
        <item x="434"/>
        <item x="309"/>
        <item x="141"/>
        <item x="253"/>
        <item x="8"/>
        <item x="110"/>
        <item x="401"/>
        <item x="495"/>
        <item x="331"/>
        <item x="260"/>
        <item x="613"/>
        <item x="398"/>
        <item x="741"/>
        <item x="529"/>
        <item x="326"/>
        <item x="274"/>
        <item x="396"/>
        <item x="264"/>
        <item x="10"/>
        <item t="default"/>
      </items>
    </pivotField>
    <pivotField compact="0" showAll="0"/>
    <pivotField compact="0" numFmtId="178" showAll="0"/>
    <pivotField compact="0" numFmtId="178"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
  </rowFields>
  <rowItems count="4">
    <i>
      <x v="123"/>
    </i>
    <i>
      <x v="45"/>
    </i>
    <i>
      <x v="684"/>
    </i>
    <i t="grand">
      <x/>
    </i>
  </rowItems>
  <colItems count="1">
    <i/>
  </colItems>
  <dataFields count="1">
    <dataField name="Sum of Rating_count" fld="9" baseField="0" baseItem="0"/>
  </dataFields>
  <formats count="4">
    <format dxfId="0">
      <pivotArea collapsedLevelsAreSubtotals="1" fieldPosition="0">
        <references count="1">
          <reference field="1" count="1" selected="0">
            <x v="45"/>
          </reference>
        </references>
      </pivotArea>
    </format>
    <format dxfId="1">
      <pivotArea collapsedLevelsAreSubtotals="1" fieldPosition="0">
        <references count="1">
          <reference field="1" count="1" selected="0">
            <x v="123"/>
          </reference>
        </references>
      </pivotArea>
    </format>
    <format dxfId="2">
      <pivotArea collapsedLevelsAreSubtotals="1" fieldPosition="0">
        <references count="1">
          <reference field="1" count="1" selected="0">
            <x v="684"/>
          </reference>
        </references>
      </pivotArea>
    </format>
    <format dxfId="3">
      <pivotArea collapsedLevelsAreSubtotals="1" fieldPosition="0"/>
    </format>
  </formats>
  <pivotTableStyleInfo name="PivotStyleLight16" showRowHeaders="1" showColHeaders="1" showLastColumn="1"/>
  <filters count="1">
    <filter evalOrder="-1" fld="1" iMeasureFld="0" id="2" type="count">
      <autoFilter ref="A1">
        <filterColumn colId="0">
          <top10 filterVal="3" 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5"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3">
  <location ref="G44:H50" firstHeaderRow="1" firstDataRow="1" firstDataCol="1"/>
  <pivotFields count="23">
    <pivotField compact="0"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measureFilter="1" compact="0" sortType="descending" showAll="0">
      <items count="932">
        <item x="690"/>
        <item x="789"/>
        <item x="96"/>
        <item x="298"/>
        <item x="454"/>
        <item x="334"/>
        <item x="923"/>
        <item x="160"/>
        <item x="119"/>
        <item x="37"/>
        <item x="178"/>
        <item x="149"/>
        <item x="886"/>
        <item x="162"/>
        <item x="92"/>
        <item x="63"/>
        <item x="116"/>
        <item x="19"/>
        <item x="380"/>
        <item x="792"/>
        <item x="900"/>
        <item x="691"/>
        <item x="744"/>
        <item x="696"/>
        <item x="761"/>
        <item x="145"/>
        <item x="823"/>
        <item x="611"/>
        <item x="884"/>
        <item x="824"/>
        <item x="604"/>
        <item x="726"/>
        <item x="609"/>
        <item x="877"/>
        <item x="642"/>
        <item x="195"/>
        <item x="408"/>
        <item x="390"/>
        <item x="456"/>
        <item x="166"/>
        <item x="45"/>
        <item x="763"/>
        <item x="716"/>
        <item x="777"/>
        <item x="525"/>
        <item x="36"/>
        <item x="168"/>
        <item x="159"/>
        <item x="174"/>
        <item x="199"/>
        <item x="89"/>
        <item x="91"/>
        <item x="146"/>
        <item x="88"/>
        <item x="826"/>
        <item x="111"/>
        <item x="123"/>
        <item x="10"/>
        <item x="909"/>
        <item x="163"/>
        <item x="747"/>
        <item x="38"/>
        <item x="40"/>
        <item x="27"/>
        <item x="23"/>
        <item x="246"/>
        <item x="54"/>
        <item x="248"/>
        <item x="310"/>
        <item x="24"/>
        <item x="112"/>
        <item x="103"/>
        <item x="245"/>
        <item x="1"/>
        <item x="794"/>
        <item x="133"/>
        <item x="265"/>
        <item x="466"/>
        <item x="473"/>
        <item x="812"/>
        <item x="422"/>
        <item x="471"/>
        <item x="891"/>
        <item x="788"/>
        <item x="816"/>
        <item x="730"/>
        <item x="539"/>
        <item x="140"/>
        <item x="682"/>
        <item x="687"/>
        <item x="803"/>
        <item x="707"/>
        <item x="643"/>
        <item x="729"/>
        <item x="640"/>
        <item x="583"/>
        <item x="621"/>
        <item x="705"/>
        <item x="919"/>
        <item x="597"/>
        <item x="592"/>
        <item x="612"/>
        <item x="590"/>
        <item x="659"/>
        <item x="770"/>
        <item x="593"/>
        <item x="577"/>
        <item x="588"/>
        <item x="641"/>
        <item x="740"/>
        <item x="573"/>
        <item x="84"/>
        <item x="538"/>
        <item x="113"/>
        <item x="189"/>
        <item x="566"/>
        <item x="828"/>
        <item x="755"/>
        <item x="104"/>
        <item x="132"/>
        <item x="61"/>
        <item x="22"/>
        <item x="316"/>
        <item x="217"/>
        <item x="3"/>
        <item x="382"/>
        <item x="275"/>
        <item x="79"/>
        <item x="122"/>
        <item x="6"/>
        <item x="260"/>
        <item x="288"/>
        <item x="9"/>
        <item x="437"/>
        <item x="13"/>
        <item x="98"/>
        <item x="205"/>
        <item x="236"/>
        <item x="628"/>
        <item x="765"/>
        <item x="929"/>
        <item x="879"/>
        <item x="911"/>
        <item x="832"/>
        <item x="633"/>
        <item x="328"/>
        <item x="331"/>
        <item x="409"/>
        <item x="753"/>
        <item x="704"/>
        <item x="440"/>
        <item x="873"/>
        <item x="634"/>
        <item x="620"/>
        <item x="626"/>
        <item x="836"/>
        <item x="613"/>
        <item x="667"/>
        <item x="658"/>
        <item x="158"/>
        <item x="517"/>
        <item x="878"/>
        <item x="130"/>
        <item x="397"/>
        <item x="489"/>
        <item x="499"/>
        <item x="546"/>
        <item x="561"/>
        <item x="869"/>
        <item x="880"/>
        <item x="846"/>
        <item x="782"/>
        <item x="563"/>
        <item x="510"/>
        <item x="141"/>
        <item x="888"/>
        <item x="562"/>
        <item x="350"/>
        <item x="341"/>
        <item x="530"/>
        <item x="398"/>
        <item x="51"/>
        <item x="791"/>
        <item x="809"/>
        <item x="883"/>
        <item x="389"/>
        <item x="558"/>
        <item x="428"/>
        <item x="333"/>
        <item x="443"/>
        <item x="368"/>
        <item x="376"/>
        <item x="677"/>
        <item x="80"/>
        <item x="708"/>
        <item x="479"/>
        <item x="684"/>
        <item x="153"/>
        <item x="584"/>
        <item x="78"/>
        <item x="780"/>
        <item x="627"/>
        <item x="835"/>
        <item x="639"/>
        <item x="904"/>
        <item x="787"/>
        <item x="673"/>
        <item x="650"/>
        <item x="683"/>
        <item x="771"/>
        <item x="720"/>
        <item x="833"/>
        <item x="76"/>
        <item x="442"/>
        <item x="564"/>
        <item x="421"/>
        <item x="137"/>
        <item x="767"/>
        <item x="164"/>
        <item x="441"/>
        <item x="73"/>
        <item x="329"/>
        <item x="330"/>
        <item x="335"/>
        <item x="345"/>
        <item x="795"/>
        <item x="374"/>
        <item x="528"/>
        <item x="427"/>
        <item x="343"/>
        <item x="458"/>
        <item x="481"/>
        <item x="35"/>
        <item x="759"/>
        <item x="229"/>
        <item x="413"/>
        <item x="504"/>
        <item x="498"/>
        <item x="127"/>
        <item x="387"/>
        <item x="370"/>
        <item x="30"/>
        <item x="105"/>
        <item x="332"/>
        <item x="15"/>
        <item x="430"/>
        <item x="314"/>
        <item x="894"/>
        <item x="910"/>
        <item x="381"/>
        <item x="425"/>
        <item x="801"/>
        <item x="109"/>
        <item x="81"/>
        <item x="313"/>
        <item x="266"/>
        <item x="219"/>
        <item x="271"/>
        <item x="875"/>
        <item x="284"/>
        <item x="733"/>
        <item x="467"/>
        <item x="461"/>
        <item x="736"/>
        <item x="363"/>
        <item x="850"/>
        <item x="438"/>
        <item x="750"/>
        <item x="507"/>
        <item x="201"/>
        <item x="637"/>
        <item x="346"/>
        <item x="404"/>
        <item x="192"/>
        <item x="512"/>
        <item x="703"/>
        <item x="459"/>
        <item x="739"/>
        <item x="240"/>
        <item x="223"/>
        <item x="203"/>
        <item x="204"/>
        <item x="264"/>
        <item x="312"/>
        <item x="227"/>
        <item x="57"/>
        <item x="33"/>
        <item x="59"/>
        <item x="18"/>
        <item x="306"/>
        <item x="548"/>
        <item x="377"/>
        <item x="871"/>
        <item x="773"/>
        <item x="108"/>
        <item x="70"/>
        <item x="645"/>
        <item x="554"/>
        <item x="65"/>
        <item x="893"/>
        <item x="574"/>
        <item x="250"/>
        <item x="820"/>
        <item x="839"/>
        <item x="702"/>
        <item x="587"/>
        <item x="751"/>
        <item x="608"/>
        <item x="860"/>
        <item x="813"/>
        <item x="806"/>
        <item x="723"/>
        <item x="854"/>
        <item x="603"/>
        <item x="585"/>
        <item x="728"/>
        <item x="903"/>
        <item x="783"/>
        <item x="543"/>
        <item x="646"/>
        <item x="822"/>
        <item x="632"/>
        <item x="711"/>
        <item x="914"/>
        <item x="151"/>
        <item x="681"/>
        <item x="86"/>
        <item x="175"/>
        <item x="694"/>
        <item x="710"/>
        <item x="776"/>
        <item x="369"/>
        <item x="252"/>
        <item x="522"/>
        <item x="544"/>
        <item x="372"/>
        <item x="344"/>
        <item x="480"/>
        <item x="559"/>
        <item x="502"/>
        <item x="553"/>
        <item x="547"/>
        <item x="418"/>
        <item x="565"/>
        <item x="325"/>
        <item x="337"/>
        <item x="465"/>
        <item x="326"/>
        <item x="352"/>
        <item x="434"/>
        <item x="664"/>
        <item x="419"/>
        <item x="769"/>
        <item x="896"/>
        <item x="882"/>
        <item x="713"/>
        <item x="899"/>
        <item x="784"/>
        <item x="815"/>
        <item x="90"/>
        <item x="663"/>
        <item x="655"/>
        <item x="775"/>
        <item x="916"/>
        <item x="540"/>
        <item x="908"/>
        <item x="598"/>
        <item x="762"/>
        <item x="807"/>
        <item x="814"/>
        <item x="785"/>
        <item x="746"/>
        <item x="407"/>
        <item x="858"/>
        <item x="446"/>
        <item x="819"/>
        <item x="669"/>
        <item x="674"/>
        <item x="796"/>
        <item x="555"/>
        <item x="856"/>
        <item x="847"/>
        <item x="917"/>
        <item x="289"/>
        <item x="293"/>
        <item x="235"/>
        <item x="224"/>
        <item x="228"/>
        <item x="190"/>
        <item x="74"/>
        <item x="475"/>
        <item x="212"/>
        <item x="379"/>
        <item x="323"/>
        <item x="403"/>
        <item x="391"/>
        <item x="385"/>
        <item x="845"/>
        <item x="721"/>
        <item x="399"/>
        <item x="124"/>
        <item x="907"/>
        <item x="843"/>
        <item x="863"/>
        <item x="781"/>
        <item x="697"/>
        <item x="671"/>
        <item x="890"/>
        <item x="589"/>
        <item x="629"/>
        <item x="732"/>
        <item x="699"/>
        <item x="779"/>
        <item x="709"/>
        <item x="802"/>
        <item x="897"/>
        <item x="668"/>
        <item x="842"/>
        <item x="804"/>
        <item x="82"/>
        <item x="258"/>
        <item x="315"/>
        <item x="460"/>
        <item x="848"/>
        <item x="662"/>
        <item x="918"/>
        <item x="695"/>
        <item x="738"/>
        <item x="478"/>
        <item x="920"/>
        <item x="857"/>
        <item x="185"/>
        <item x="177"/>
        <item x="102"/>
        <item x="853"/>
        <item x="165"/>
        <item x="653"/>
        <item x="279"/>
        <item x="898"/>
        <item x="47"/>
        <item x="303"/>
        <item x="83"/>
        <item x="64"/>
        <item x="463"/>
        <item x="476"/>
        <item x="426"/>
        <item x="324"/>
        <item x="66"/>
        <item x="913"/>
        <item x="305"/>
        <item x="181"/>
        <item x="550"/>
        <item x="429"/>
        <item x="451"/>
        <item x="477"/>
        <item x="500"/>
        <item x="567"/>
        <item x="170"/>
        <item x="838"/>
        <item x="95"/>
        <item x="171"/>
        <item x="14"/>
        <item x="925"/>
        <item x="892"/>
        <item x="745"/>
        <item x="594"/>
        <item x="618"/>
        <item x="591"/>
        <item x="865"/>
        <item x="654"/>
        <item x="595"/>
        <item x="615"/>
        <item x="872"/>
        <item x="680"/>
        <item x="905"/>
        <item x="768"/>
        <item x="656"/>
        <item x="685"/>
        <item x="290"/>
        <item x="797"/>
        <item x="388"/>
        <item x="318"/>
        <item x="432"/>
        <item x="494"/>
        <item x="534"/>
        <item x="373"/>
        <item x="536"/>
        <item x="452"/>
        <item x="367"/>
        <item x="394"/>
        <item x="488"/>
        <item x="411"/>
        <item x="396"/>
        <item x="457"/>
        <item x="470"/>
        <item x="148"/>
        <item x="69"/>
        <item x="114"/>
        <item x="167"/>
        <item x="876"/>
        <item x="829"/>
        <item x="97"/>
        <item x="101"/>
        <item x="184"/>
        <item x="660"/>
        <item x="193"/>
        <item x="412"/>
        <item x="859"/>
        <item x="638"/>
        <item x="435"/>
        <item x="790"/>
        <item x="361"/>
        <item x="75"/>
        <item x="218"/>
        <item x="31"/>
        <item x="269"/>
        <item x="202"/>
        <item x="94"/>
        <item x="255"/>
        <item x="505"/>
        <item x="12"/>
        <item x="700"/>
        <item x="11"/>
        <item x="206"/>
        <item x="304"/>
        <item x="902"/>
        <item x="7"/>
        <item x="107"/>
        <item x="817"/>
        <item x="648"/>
        <item x="712"/>
        <item x="309"/>
        <item x="49"/>
        <item x="895"/>
        <item x="586"/>
        <item x="257"/>
        <item x="786"/>
        <item x="778"/>
        <item x="276"/>
        <item x="135"/>
        <item x="277"/>
        <item x="844"/>
        <item x="926"/>
        <item x="808"/>
        <item x="183"/>
        <item x="927"/>
        <item x="278"/>
        <item x="378"/>
        <item x="221"/>
        <item x="210"/>
        <item x="296"/>
        <item x="211"/>
        <item x="287"/>
        <item x="291"/>
        <item x="606"/>
        <item x="353"/>
        <item x="557"/>
        <item x="455"/>
        <item x="62"/>
        <item x="244"/>
        <item x="286"/>
        <item x="29"/>
        <item x="138"/>
        <item x="198"/>
        <item x="21"/>
        <item x="208"/>
        <item x="283"/>
        <item x="256"/>
        <item x="232"/>
        <item x="302"/>
        <item x="50"/>
        <item x="722"/>
        <item x="533"/>
        <item x="617"/>
        <item x="644"/>
        <item x="581"/>
        <item x="851"/>
        <item x="360"/>
        <item x="535"/>
        <item x="818"/>
        <item x="415"/>
        <item x="560"/>
        <item x="410"/>
        <item x="508"/>
        <item x="549"/>
        <item x="469"/>
        <item x="756"/>
        <item x="735"/>
        <item x="749"/>
        <item x="649"/>
        <item x="647"/>
        <item x="912"/>
        <item x="764"/>
        <item x="752"/>
        <item x="607"/>
        <item x="619"/>
        <item x="602"/>
        <item x="727"/>
        <item x="622"/>
        <item x="868"/>
        <item x="924"/>
        <item x="798"/>
        <item x="692"/>
        <item x="652"/>
        <item x="675"/>
        <item x="610"/>
        <item x="724"/>
        <item x="348"/>
        <item x="605"/>
        <item x="570"/>
        <item x="600"/>
        <item x="657"/>
        <item x="575"/>
        <item x="831"/>
        <item x="551"/>
        <item x="474"/>
        <item x="53"/>
        <item x="295"/>
        <item x="297"/>
        <item x="134"/>
        <item x="686"/>
        <item x="906"/>
        <item x="239"/>
        <item x="259"/>
        <item x="273"/>
        <item x="490"/>
        <item x="4"/>
        <item x="253"/>
        <item x="406"/>
        <item x="444"/>
        <item x="439"/>
        <item x="327"/>
        <item x="139"/>
        <item x="665"/>
        <item x="799"/>
        <item x="576"/>
        <item x="772"/>
        <item x="928"/>
        <item x="578"/>
        <item x="630"/>
        <item x="599"/>
        <item x="579"/>
        <item x="678"/>
        <item x="881"/>
        <item x="830"/>
        <item x="616"/>
        <item x="636"/>
        <item x="601"/>
        <item x="582"/>
        <item x="468"/>
        <item x="179"/>
        <item x="307"/>
        <item x="810"/>
        <item x="194"/>
        <item x="243"/>
        <item x="216"/>
        <item x="261"/>
        <item x="5"/>
        <item x="247"/>
        <item x="214"/>
        <item x="274"/>
        <item x="365"/>
        <item x="417"/>
        <item x="497"/>
        <item x="596"/>
        <item x="837"/>
        <item x="849"/>
        <item x="855"/>
        <item x="523"/>
        <item x="115"/>
        <item x="234"/>
        <item x="230"/>
        <item x="161"/>
        <item x="402"/>
        <item x="524"/>
        <item x="537"/>
        <item x="450"/>
        <item x="393"/>
        <item x="52"/>
        <item x="215"/>
        <item x="272"/>
        <item x="87"/>
        <item x="48"/>
        <item x="225"/>
        <item x="226"/>
        <item x="207"/>
        <item x="233"/>
        <item x="501"/>
        <item x="197"/>
        <item x="689"/>
        <item x="142"/>
        <item x="85"/>
        <item x="453"/>
        <item x="766"/>
        <item x="725"/>
        <item x="516"/>
        <item x="527"/>
        <item x="487"/>
        <item x="392"/>
        <item x="623"/>
        <item x="731"/>
        <item x="482"/>
        <item x="371"/>
        <item x="144"/>
        <item x="676"/>
        <item x="827"/>
        <item x="93"/>
        <item x="852"/>
        <item x="840"/>
        <item x="514"/>
        <item x="46"/>
        <item x="126"/>
        <item x="511"/>
        <item x="220"/>
        <item x="17"/>
        <item x="262"/>
        <item x="238"/>
        <item x="213"/>
        <item x="26"/>
        <item x="518"/>
        <item x="317"/>
        <item x="405"/>
        <item x="222"/>
        <item x="209"/>
        <item x="147"/>
        <item x="187"/>
        <item x="529"/>
        <item x="336"/>
        <item x="447"/>
        <item x="542"/>
        <item x="793"/>
        <item x="191"/>
        <item x="580"/>
        <item x="294"/>
        <item x="509"/>
        <item x="631"/>
        <item x="834"/>
        <item x="118"/>
        <item x="320"/>
        <item x="698"/>
        <item x="60"/>
        <item x="532"/>
        <item x="152"/>
        <item x="614"/>
        <item x="821"/>
        <item x="143"/>
        <item x="154"/>
        <item x="120"/>
        <item x="484"/>
        <item x="282"/>
        <item x="28"/>
        <item x="2"/>
        <item x="300"/>
        <item x="292"/>
        <item x="242"/>
        <item x="254"/>
        <item x="301"/>
        <item x="319"/>
        <item x="155"/>
        <item x="173"/>
        <item x="121"/>
        <item x="270"/>
        <item x="321"/>
        <item x="366"/>
        <item x="349"/>
        <item x="280"/>
        <item x="241"/>
        <item x="420"/>
        <item x="311"/>
        <item x="572"/>
        <item x="748"/>
        <item x="841"/>
        <item x="864"/>
        <item x="901"/>
        <item x="757"/>
        <item x="887"/>
        <item x="491"/>
        <item x="758"/>
        <item x="156"/>
        <item x="56"/>
        <item x="263"/>
        <item x="569"/>
        <item x="679"/>
        <item x="741"/>
        <item x="117"/>
        <item x="200"/>
        <item x="188"/>
        <item x="915"/>
        <item x="340"/>
        <item x="874"/>
        <item x="526"/>
        <item x="436"/>
        <item x="416"/>
        <item x="42"/>
        <item x="701"/>
        <item x="67"/>
        <item x="196"/>
        <item x="55"/>
        <item x="861"/>
        <item x="182"/>
        <item x="267"/>
        <item x="760"/>
        <item x="666"/>
        <item x="870"/>
        <item x="129"/>
        <item x="16"/>
        <item x="20"/>
        <item x="362"/>
        <item x="299"/>
        <item x="774"/>
        <item x="714"/>
        <item x="169"/>
        <item x="531"/>
        <item x="100"/>
        <item x="39"/>
        <item x="342"/>
        <item x="354"/>
        <item x="395"/>
        <item x="32"/>
        <item x="386"/>
        <item x="375"/>
        <item x="556"/>
        <item x="71"/>
        <item x="520"/>
        <item x="8"/>
        <item x="43"/>
        <item x="866"/>
        <item x="176"/>
        <item x="268"/>
        <item x="545"/>
        <item x="486"/>
        <item x="493"/>
        <item x="449"/>
        <item x="351"/>
        <item x="237"/>
        <item x="131"/>
        <item x="496"/>
        <item x="285"/>
        <item x="249"/>
        <item x="922"/>
        <item x="625"/>
        <item x="800"/>
        <item x="688"/>
        <item x="670"/>
        <item x="737"/>
        <item x="921"/>
        <item x="651"/>
        <item x="743"/>
        <item x="754"/>
        <item x="571"/>
        <item x="805"/>
        <item x="717"/>
        <item x="867"/>
        <item x="719"/>
        <item x="706"/>
        <item x="464"/>
        <item x="715"/>
        <item x="889"/>
        <item x="693"/>
        <item x="635"/>
        <item x="734"/>
        <item x="172"/>
        <item x="106"/>
        <item x="77"/>
        <item x="157"/>
        <item x="125"/>
        <item x="41"/>
        <item x="483"/>
        <item x="180"/>
        <item x="150"/>
        <item x="0"/>
        <item x="72"/>
        <item x="58"/>
        <item x="281"/>
        <item x="231"/>
        <item x="251"/>
        <item x="521"/>
        <item x="34"/>
        <item x="308"/>
        <item x="44"/>
        <item x="424"/>
        <item x="431"/>
        <item x="672"/>
        <item x="718"/>
        <item x="515"/>
        <item x="825"/>
        <item x="661"/>
        <item x="885"/>
        <item x="624"/>
        <item x="136"/>
        <item x="355"/>
        <item x="541"/>
        <item x="552"/>
        <item x="568"/>
        <item x="128"/>
        <item x="110"/>
        <item x="384"/>
        <item x="401"/>
        <item x="506"/>
        <item x="400"/>
        <item x="359"/>
        <item x="322"/>
        <item x="462"/>
        <item x="358"/>
        <item x="339"/>
        <item x="383"/>
        <item x="338"/>
        <item x="445"/>
        <item x="448"/>
        <item x="423"/>
        <item x="503"/>
        <item x="357"/>
        <item x="472"/>
        <item x="492"/>
        <item x="364"/>
        <item x="414"/>
        <item x="347"/>
        <item x="68"/>
        <item x="495"/>
        <item x="519"/>
        <item x="485"/>
        <item x="862"/>
        <item x="433"/>
        <item x="513"/>
        <item x="356"/>
        <item x="186"/>
        <item x="99"/>
        <item x="25"/>
        <item x="811"/>
        <item x="742"/>
        <item m="1" x="930"/>
        <item t="default"/>
      </items>
      <autoSortScope>
        <pivotArea dataOnly="0" outline="0" fieldPosition="0">
          <references count="1">
            <reference field="4294967294" count="1" selected="0">
              <x v="0"/>
            </reference>
          </references>
        </pivotArea>
      </autoSortScope>
    </pivotField>
    <pivotField compact="0" showAll="0">
      <items count="10">
        <item x="7"/>
        <item x="0"/>
        <item x="1"/>
        <item x="8"/>
        <item x="4"/>
        <item x="5"/>
        <item x="2"/>
        <item x="3"/>
        <item x="6"/>
        <item t="default"/>
      </items>
    </pivotField>
    <pivotField compact="0" showAll="0"/>
    <pivotField compact="0" showAll="0"/>
    <pivotField compact="0" numFmtId="43" showAll="0"/>
    <pivotField compact="0" showAll="0"/>
    <pivotField compact="0" numFmtId="9" showAll="0"/>
    <pivotField compact="0" sortType="descending" showAll="0"/>
    <pivotField compact="0" showAll="0"/>
    <pivotField compact="0" showAll="0"/>
    <pivotField compact="0" numFmtId="178" showAll="0"/>
    <pivotField dataField="1" compact="0" numFmtId="178" showAll="0">
      <items count="1192">
        <item x="214"/>
        <item x="1040"/>
        <item x="1185"/>
        <item x="1114"/>
        <item x="1073"/>
        <item x="803"/>
        <item x="854"/>
        <item x="134"/>
        <item x="1103"/>
        <item x="976"/>
        <item x="955"/>
        <item x="227"/>
        <item x="871"/>
        <item x="1024"/>
        <item x="891"/>
        <item x="1023"/>
        <item x="120"/>
        <item x="400"/>
        <item x="1085"/>
        <item x="1163"/>
        <item x="209"/>
        <item x="1173"/>
        <item x="897"/>
        <item x="636"/>
        <item x="951"/>
        <item x="122"/>
        <item x="970"/>
        <item x="229"/>
        <item x="159"/>
        <item x="552"/>
        <item x="67"/>
        <item x="343"/>
        <item x="1039"/>
        <item x="934"/>
        <item x="95"/>
        <item x="228"/>
        <item x="1177"/>
        <item x="383"/>
        <item x="927"/>
        <item x="917"/>
        <item x="210"/>
        <item x="944"/>
        <item x="222"/>
        <item x="1092"/>
        <item x="126"/>
        <item x="1107"/>
        <item x="1126"/>
        <item x="146"/>
        <item x="219"/>
        <item x="381"/>
        <item x="1124"/>
        <item x="959"/>
        <item x="1022"/>
        <item x="155"/>
        <item x="966"/>
        <item x="1000"/>
        <item x="722"/>
        <item x="813"/>
        <item x="1018"/>
        <item x="199"/>
        <item x="104"/>
        <item x="688"/>
        <item x="1152"/>
        <item x="296"/>
        <item x="1050"/>
        <item x="1076"/>
        <item x="822"/>
        <item x="202"/>
        <item x="845"/>
        <item x="1182"/>
        <item x="949"/>
        <item x="1136"/>
        <item x="615"/>
        <item x="231"/>
        <item x="368"/>
        <item x="898"/>
        <item x="1032"/>
        <item x="164"/>
        <item x="215"/>
        <item x="375"/>
        <item x="234"/>
        <item x="1176"/>
        <item x="886"/>
        <item x="382"/>
        <item x="804"/>
        <item x="235"/>
        <item x="217"/>
        <item x="93"/>
        <item x="1154"/>
        <item x="251"/>
        <item x="1086"/>
        <item x="1089"/>
        <item x="852"/>
        <item x="787"/>
        <item x="71"/>
        <item x="241"/>
        <item x="242"/>
        <item x="1069"/>
        <item x="1014"/>
        <item x="327"/>
        <item x="1003"/>
        <item x="1150"/>
        <item x="59"/>
        <item x="246"/>
        <item x="193"/>
        <item x="230"/>
        <item x="160"/>
        <item x="1170"/>
        <item x="1027"/>
        <item x="1135"/>
        <item x="226"/>
        <item x="1179"/>
        <item x="189"/>
        <item x="244"/>
        <item x="893"/>
        <item x="1172"/>
        <item x="243"/>
        <item x="25"/>
        <item x="1009"/>
        <item x="225"/>
        <item x="964"/>
        <item x="60"/>
        <item x="118"/>
        <item x="433"/>
        <item x="1123"/>
        <item x="173"/>
        <item x="110"/>
        <item x="851"/>
        <item x="947"/>
        <item x="184"/>
        <item x="1148"/>
        <item x="123"/>
        <item x="1051"/>
        <item x="200"/>
        <item x="560"/>
        <item x="1119"/>
        <item x="358"/>
        <item x="807"/>
        <item x="783"/>
        <item x="205"/>
        <item x="398"/>
        <item x="239"/>
        <item x="1145"/>
        <item x="574"/>
        <item x="397"/>
        <item x="190"/>
        <item x="1002"/>
        <item x="988"/>
        <item x="904"/>
        <item x="192"/>
        <item x="991"/>
        <item x="858"/>
        <item x="1113"/>
        <item x="137"/>
        <item x="1088"/>
        <item x="101"/>
        <item x="1133"/>
        <item x="158"/>
        <item x="1013"/>
        <item x="1015"/>
        <item x="1047"/>
        <item x="1044"/>
        <item x="910"/>
        <item x="46"/>
        <item x="1144"/>
        <item x="750"/>
        <item x="252"/>
        <item x="1034"/>
        <item x="941"/>
        <item x="391"/>
        <item x="142"/>
        <item x="129"/>
        <item x="168"/>
        <item x="1075"/>
        <item x="611"/>
        <item x="183"/>
        <item x="1043"/>
        <item x="629"/>
        <item x="30"/>
        <item x="999"/>
        <item x="752"/>
        <item x="662"/>
        <item x="850"/>
        <item x="169"/>
        <item x="1063"/>
        <item x="1175"/>
        <item x="117"/>
        <item x="181"/>
        <item x="867"/>
        <item x="65"/>
        <item x="525"/>
        <item x="692"/>
        <item x="583"/>
        <item x="1010"/>
        <item x="1188"/>
        <item x="385"/>
        <item x="1146"/>
        <item x="237"/>
        <item x="395"/>
        <item x="73"/>
        <item x="149"/>
        <item x="741"/>
        <item x="700"/>
        <item x="41"/>
        <item x="958"/>
        <item x="144"/>
        <item x="881"/>
        <item x="55"/>
        <item x="1046"/>
        <item x="136"/>
        <item x="174"/>
        <item x="35"/>
        <item x="652"/>
        <item x="56"/>
        <item x="1184"/>
        <item x="1151"/>
        <item x="145"/>
        <item x="987"/>
        <item x="213"/>
        <item x="386"/>
        <item x="245"/>
        <item x="457"/>
        <item x="670"/>
        <item x="66"/>
        <item x="91"/>
        <item x="182"/>
        <item x="206"/>
        <item x="238"/>
        <item x="913"/>
        <item x="933"/>
        <item x="676"/>
        <item x="135"/>
        <item x="89"/>
        <item x="1064"/>
        <item x="1118"/>
        <item x="1079"/>
        <item x="1159"/>
        <item x="33"/>
        <item x="1048"/>
        <item x="1056"/>
        <item x="1042"/>
        <item x="413"/>
        <item x="809"/>
        <item x="1016"/>
        <item x="180"/>
        <item x="879"/>
        <item x="63"/>
        <item x="1098"/>
        <item x="625"/>
        <item x="1021"/>
        <item x="96"/>
        <item x="1060"/>
        <item x="127"/>
        <item x="1054"/>
        <item x="211"/>
        <item x="875"/>
        <item x="363"/>
        <item x="840"/>
        <item x="697"/>
        <item x="48"/>
        <item x="729"/>
        <item x="1153"/>
        <item x="1156"/>
        <item x="981"/>
        <item x="454"/>
        <item x="1101"/>
        <item x="962"/>
        <item x="359"/>
        <item x="1090"/>
        <item x="838"/>
        <item x="990"/>
        <item x="360"/>
        <item x="68"/>
        <item x="393"/>
        <item x="1141"/>
        <item x="660"/>
        <item x="148"/>
        <item x="965"/>
        <item x="85"/>
        <item x="1091"/>
        <item x="152"/>
        <item x="404"/>
        <item x="1147"/>
        <item x="1160"/>
        <item x="163"/>
        <item x="204"/>
        <item x="240"/>
        <item x="792"/>
        <item x="1094"/>
        <item x="17"/>
        <item x="992"/>
        <item x="1005"/>
        <item x="791"/>
        <item x="995"/>
        <item x="539"/>
        <item x="175"/>
        <item x="115"/>
        <item x="781"/>
        <item x="1105"/>
        <item x="92"/>
        <item x="924"/>
        <item x="1006"/>
        <item x="216"/>
        <item x="77"/>
        <item x="76"/>
        <item x="685"/>
        <item x="856"/>
        <item x="1029"/>
        <item x="29"/>
        <item x="31"/>
        <item x="1112"/>
        <item x="523"/>
        <item x="868"/>
        <item x="890"/>
        <item x="531"/>
        <item x="79"/>
        <item x="829"/>
        <item x="1186"/>
        <item x="837"/>
        <item x="782"/>
        <item x="1162"/>
        <item x="88"/>
        <item x="558"/>
        <item x="703"/>
        <item x="1108"/>
        <item x="589"/>
        <item x="1066"/>
        <item x="626"/>
        <item x="1181"/>
        <item x="220"/>
        <item x="128"/>
        <item x="1161"/>
        <item x="170"/>
        <item x="1122"/>
        <item x="1127"/>
        <item x="592"/>
        <item x="187"/>
        <item x="905"/>
        <item x="865"/>
        <item x="1102"/>
        <item x="113"/>
        <item x="812"/>
        <item x="365"/>
        <item x="97"/>
        <item x="586"/>
        <item x="52"/>
        <item x="975"/>
        <item x="166"/>
        <item x="100"/>
        <item x="979"/>
        <item x="896"/>
        <item x="308"/>
        <item x="300"/>
        <item x="188"/>
        <item x="1167"/>
        <item x="248"/>
        <item x="935"/>
        <item x="64"/>
        <item x="749"/>
        <item x="666"/>
        <item x="377"/>
        <item x="693"/>
        <item x="106"/>
        <item x="846"/>
        <item x="1097"/>
        <item x="903"/>
        <item x="953"/>
        <item x="366"/>
        <item x="1074"/>
        <item x="524"/>
        <item x="1099"/>
        <item x="171"/>
        <item x="394"/>
        <item x="1138"/>
        <item x="233"/>
        <item x="82"/>
        <item x="221"/>
        <item x="1168"/>
        <item x="562"/>
        <item x="195"/>
        <item x="1120"/>
        <item x="423"/>
        <item x="884"/>
        <item x="1093"/>
        <item x="753"/>
        <item x="653"/>
        <item x="937"/>
        <item x="873"/>
        <item x="885"/>
        <item x="612"/>
        <item x="972"/>
        <item x="406"/>
        <item x="130"/>
        <item x="472"/>
        <item x="1111"/>
        <item x="830"/>
        <item x="90"/>
        <item x="819"/>
        <item x="945"/>
        <item x="212"/>
        <item x="637"/>
        <item x="1057"/>
        <item x="833"/>
        <item x="547"/>
        <item x="1131"/>
        <item x="582"/>
        <item x="62"/>
        <item x="75"/>
        <item x="303"/>
        <item x="733"/>
        <item x="551"/>
        <item x="1109"/>
        <item x="284"/>
        <item x="824"/>
        <item x="759"/>
        <item x="224"/>
        <item x="716"/>
        <item x="984"/>
        <item x="108"/>
        <item x="321"/>
        <item x="28"/>
        <item x="390"/>
        <item x="963"/>
        <item x="686"/>
        <item x="920"/>
        <item x="899"/>
        <item x="1071"/>
        <item x="1180"/>
        <item x="929"/>
        <item x="1174"/>
        <item x="742"/>
        <item x="956"/>
        <item x="50"/>
        <item x="254"/>
        <item x="644"/>
        <item x="919"/>
        <item x="341"/>
        <item x="157"/>
        <item x="362"/>
        <item x="911"/>
        <item x="1004"/>
        <item x="480"/>
        <item x="1061"/>
        <item x="500"/>
        <item x="346"/>
        <item x="94"/>
        <item x="969"/>
        <item x="967"/>
        <item x="936"/>
        <item x="921"/>
        <item x="610"/>
        <item x="826"/>
        <item x="194"/>
        <item x="392"/>
        <item x="609"/>
        <item x="150"/>
        <item x="571"/>
        <item x="550"/>
        <item x="748"/>
        <item x="957"/>
        <item x="843"/>
        <item x="1078"/>
        <item x="11"/>
        <item x="1128"/>
        <item x="232"/>
        <item x="691"/>
        <item x="800"/>
        <item x="998"/>
        <item x="985"/>
        <item x="727"/>
        <item x="739"/>
        <item x="1104"/>
        <item x="1129"/>
        <item x="364"/>
        <item x="1065"/>
        <item x="344"/>
        <item x="763"/>
        <item x="1087"/>
        <item x="580"/>
        <item x="795"/>
        <item x="728"/>
        <item x="1157"/>
        <item x="624"/>
        <item x="87"/>
        <item x="704"/>
        <item x="1008"/>
        <item x="746"/>
        <item x="1045"/>
        <item x="47"/>
        <item x="109"/>
        <item x="655"/>
        <item x="640"/>
        <item x="902"/>
        <item x="24"/>
        <item x="1183"/>
        <item x="334"/>
        <item x="723"/>
        <item x="730"/>
        <item x="678"/>
        <item x="1169"/>
        <item x="133"/>
        <item x="57"/>
        <item x="1171"/>
        <item x="218"/>
        <item x="930"/>
        <item x="946"/>
        <item x="556"/>
        <item x="470"/>
        <item x="151"/>
        <item x="185"/>
        <item x="479"/>
        <item x="527"/>
        <item x="773"/>
        <item x="336"/>
        <item x="331"/>
        <item x="1125"/>
        <item x="696"/>
        <item x="84"/>
        <item x="954"/>
        <item x="682"/>
        <item x="138"/>
        <item x="1096"/>
        <item x="799"/>
        <item x="1117"/>
        <item x="738"/>
        <item x="249"/>
        <item x="895"/>
        <item x="436"/>
        <item x="543"/>
        <item x="971"/>
        <item x="1155"/>
        <item x="719"/>
        <item x="349"/>
        <item x="860"/>
        <item x="1028"/>
        <item x="459"/>
        <item x="154"/>
        <item x="402"/>
        <item x="901"/>
        <item x="1084"/>
        <item x="1080"/>
        <item x="236"/>
        <item x="842"/>
        <item x="643"/>
        <item x="103"/>
        <item x="371"/>
        <item x="811"/>
        <item x="907"/>
        <item x="720"/>
        <item x="538"/>
        <item x="802"/>
        <item x="654"/>
        <item x="1082"/>
        <item x="533"/>
        <item x="293"/>
        <item x="514"/>
        <item x="250"/>
        <item x="836"/>
        <item x="208"/>
        <item x="745"/>
        <item x="1083"/>
        <item x="1070"/>
        <item x="566"/>
        <item x="614"/>
        <item x="667"/>
        <item x="124"/>
        <item x="1165"/>
        <item x="1149"/>
        <item x="313"/>
        <item x="982"/>
        <item x="328"/>
        <item x="961"/>
        <item x="980"/>
        <item x="354"/>
        <item x="758"/>
        <item x="675"/>
        <item x="661"/>
        <item x="993"/>
        <item x="706"/>
        <item x="848"/>
        <item x="698"/>
        <item x="731"/>
        <item x="86"/>
        <item x="1132"/>
        <item x="794"/>
        <item x="1139"/>
        <item x="1058"/>
        <item x="119"/>
        <item x="1007"/>
        <item x="483"/>
        <item x="909"/>
        <item x="1134"/>
        <item x="892"/>
        <item x="849"/>
        <item x="1137"/>
        <item x="45"/>
        <item x="107"/>
        <item x="915"/>
        <item x="1187"/>
        <item x="542"/>
        <item x="950"/>
        <item x="1116"/>
        <item x="859"/>
        <item x="906"/>
        <item x="687"/>
        <item x="299"/>
        <item x="925"/>
        <item x="1100"/>
        <item x="619"/>
        <item x="80"/>
        <item x="855"/>
        <item x="882"/>
        <item x="996"/>
        <item x="196"/>
        <item x="1059"/>
        <item x="632"/>
        <item x="635"/>
        <item x="378"/>
        <item x="646"/>
        <item x="1030"/>
        <item x="489"/>
        <item x="668"/>
        <item x="490"/>
        <item x="952"/>
        <item x="1012"/>
        <item x="1036"/>
        <item x="702"/>
        <item x="12"/>
        <item x="928"/>
        <item x="1035"/>
        <item x="743"/>
        <item x="1001"/>
        <item x="918"/>
        <item x="767"/>
        <item x="634"/>
        <item x="384"/>
        <item x="793"/>
        <item x="201"/>
        <item x="21"/>
        <item x="622"/>
        <item x="664"/>
        <item x="724"/>
        <item x="734"/>
        <item x="496"/>
        <item x="1077"/>
        <item x="1068"/>
        <item x="1041"/>
        <item x="747"/>
        <item x="568"/>
        <item x="326"/>
        <item x="405"/>
        <item x="880"/>
        <item x="282"/>
        <item x="690"/>
        <item x="788"/>
        <item x="621"/>
        <item x="948"/>
        <item x="495"/>
        <item x="740"/>
        <item x="835"/>
        <item x="501"/>
        <item x="718"/>
        <item x="476"/>
        <item x="683"/>
        <item x="1026"/>
        <item x="176"/>
        <item x="1020"/>
        <item x="559"/>
        <item x="1037"/>
        <item x="140"/>
        <item x="516"/>
        <item x="648"/>
        <item x="628"/>
        <item x="1166"/>
        <item x="546"/>
        <item x="309"/>
        <item x="114"/>
        <item x="430"/>
        <item x="1130"/>
        <item x="665"/>
        <item x="388"/>
        <item x="1140"/>
        <item x="207"/>
        <item x="732"/>
        <item x="968"/>
        <item x="1062"/>
        <item x="112"/>
        <item x="923"/>
        <item x="443"/>
        <item x="870"/>
        <item x="771"/>
        <item x="657"/>
        <item x="131"/>
        <item x="591"/>
        <item x="650"/>
        <item x="986"/>
        <item x="699"/>
        <item x="777"/>
        <item x="125"/>
        <item x="725"/>
        <item x="369"/>
        <item x="1106"/>
        <item x="139"/>
        <item x="717"/>
        <item x="165"/>
        <item x="595"/>
        <item x="769"/>
        <item x="191"/>
        <item x="411"/>
        <item x="74"/>
        <item x="604"/>
        <item x="81"/>
        <item x="330"/>
        <item x="549"/>
        <item x="1178"/>
        <item x="512"/>
        <item x="448"/>
        <item x="304"/>
        <item x="1143"/>
        <item x="353"/>
        <item x="1121"/>
        <item x="613"/>
        <item x="347"/>
        <item x="960"/>
        <item x="1190"/>
        <item x="744"/>
        <item x="1110"/>
        <item x="994"/>
        <item x="49"/>
        <item x="645"/>
        <item x="1025"/>
        <item x="51"/>
        <item x="34"/>
        <item x="1053"/>
        <item x="2"/>
        <item x="61"/>
        <item x="1033"/>
        <item x="520"/>
        <item x="259"/>
        <item x="997"/>
        <item x="1017"/>
        <item x="456"/>
        <item x="672"/>
        <item x="526"/>
        <item x="1038"/>
        <item x="1189"/>
        <item x="147"/>
        <item x="713"/>
        <item x="39"/>
        <item x="156"/>
        <item x="977"/>
        <item x="598"/>
        <item x="1158"/>
        <item x="289"/>
        <item x="172"/>
        <item x="701"/>
        <item x="888"/>
        <item x="588"/>
        <item x="940"/>
        <item x="785"/>
        <item x="40"/>
        <item x="536"/>
        <item x="1095"/>
        <item x="370"/>
        <item x="468"/>
        <item x="973"/>
        <item x="379"/>
        <item x="463"/>
        <item x="818"/>
        <item x="931"/>
        <item x="44"/>
        <item x="295"/>
        <item x="555"/>
        <item x="605"/>
        <item x="844"/>
        <item x="623"/>
        <item x="420"/>
        <item x="162"/>
        <item x="380"/>
        <item x="876"/>
        <item x="631"/>
        <item x="939"/>
        <item x="72"/>
        <item x="324"/>
        <item x="548"/>
        <item x="440"/>
        <item x="798"/>
        <item x="342"/>
        <item x="20"/>
        <item x="618"/>
        <item x="477"/>
        <item x="989"/>
        <item x="367"/>
        <item x="403"/>
        <item x="494"/>
        <item x="912"/>
        <item x="198"/>
        <item x="522"/>
        <item x="482"/>
        <item x="584"/>
        <item x="272"/>
        <item x="1031"/>
        <item x="914"/>
        <item x="18"/>
        <item x="452"/>
        <item x="320"/>
        <item x="659"/>
        <item x="121"/>
        <item x="932"/>
        <item x="942"/>
        <item x="916"/>
        <item x="834"/>
        <item x="437"/>
        <item x="677"/>
        <item x="908"/>
        <item x="926"/>
        <item x="823"/>
        <item x="602"/>
        <item x="679"/>
        <item x="485"/>
        <item x="389"/>
        <item x="1011"/>
        <item x="726"/>
        <item x="601"/>
        <item x="651"/>
        <item x="1115"/>
        <item x="1081"/>
        <item x="627"/>
        <item x="535"/>
        <item x="1164"/>
        <item x="262"/>
        <item x="681"/>
        <item x="70"/>
        <item x="707"/>
        <item x="861"/>
        <item x="663"/>
        <item x="1055"/>
        <item x="642"/>
        <item x="633"/>
        <item x="302"/>
        <item x="376"/>
        <item x="141"/>
        <item x="889"/>
        <item x="656"/>
        <item x="617"/>
        <item x="708"/>
        <item x="658"/>
        <item x="577"/>
        <item x="756"/>
        <item x="464"/>
        <item x="864"/>
        <item x="497"/>
        <item x="572"/>
        <item x="736"/>
        <item x="620"/>
        <item x="983"/>
        <item x="462"/>
        <item x="710"/>
        <item x="877"/>
        <item x="938"/>
        <item x="1067"/>
        <item x="1052"/>
        <item x="484"/>
        <item x="825"/>
        <item x="673"/>
        <item x="312"/>
        <item x="22"/>
        <item x="267"/>
        <item x="922"/>
        <item x="772"/>
        <item x="16"/>
        <item x="38"/>
        <item x="694"/>
        <item x="186"/>
        <item x="857"/>
        <item x="449"/>
        <item x="820"/>
        <item x="15"/>
        <item x="438"/>
        <item x="461"/>
        <item x="872"/>
        <item x="608"/>
        <item x="806"/>
        <item x="83"/>
        <item x="491"/>
        <item x="99"/>
        <item x="561"/>
        <item x="285"/>
        <item x="372"/>
        <item x="862"/>
        <item x="286"/>
        <item x="705"/>
        <item x="776"/>
        <item x="451"/>
        <item x="649"/>
        <item x="974"/>
        <item x="268"/>
        <item x="853"/>
        <item x="796"/>
        <item x="9"/>
        <item x="311"/>
        <item x="431"/>
        <item x="768"/>
        <item x="529"/>
        <item x="255"/>
        <item x="565"/>
        <item x="817"/>
        <item x="766"/>
        <item x="1142"/>
        <item x="641"/>
        <item x="32"/>
        <item x="401"/>
        <item x="709"/>
        <item x="894"/>
        <item x="900"/>
        <item x="177"/>
        <item x="280"/>
        <item x="458"/>
        <item x="223"/>
        <item x="714"/>
        <item x="883"/>
        <item x="1019"/>
        <item x="554"/>
        <item x="6"/>
        <item x="821"/>
        <item x="338"/>
        <item x="815"/>
        <item x="1072"/>
        <item x="978"/>
        <item x="563"/>
        <item x="301"/>
        <item x="841"/>
        <item x="808"/>
        <item x="492"/>
        <item x="504"/>
        <item x="257"/>
        <item x="323"/>
        <item x="528"/>
        <item x="832"/>
        <item x="737"/>
        <item x="680"/>
        <item x="316"/>
        <item x="270"/>
        <item x="19"/>
        <item x="4"/>
        <item x="1049"/>
        <item x="943"/>
        <item x="790"/>
        <item x="712"/>
        <item x="603"/>
        <item x="325"/>
        <item x="281"/>
        <item x="399"/>
        <item x="757"/>
        <item x="348"/>
        <item x="587"/>
        <item x="260"/>
        <item x="674"/>
        <item x="581"/>
        <item x="638"/>
        <item x="416"/>
        <item x="606"/>
        <item x="306"/>
        <item x="576"/>
        <item x="839"/>
        <item x="276"/>
        <item x="283"/>
        <item x="345"/>
        <item x="874"/>
        <item x="455"/>
        <item x="498"/>
        <item x="521"/>
        <item x="828"/>
        <item x="827"/>
        <item x="13"/>
        <item x="167"/>
        <item x="446"/>
        <item x="866"/>
        <item x="264"/>
        <item x="418"/>
        <item x="278"/>
        <item x="58"/>
        <item x="253"/>
        <item x="597"/>
        <item x="333"/>
        <item x="570"/>
        <item x="532"/>
        <item x="775"/>
        <item x="291"/>
        <item x="26"/>
        <item x="179"/>
        <item x="275"/>
        <item x="639"/>
        <item x="339"/>
        <item x="715"/>
        <item x="557"/>
        <item x="513"/>
        <item x="274"/>
        <item x="361"/>
        <item x="735"/>
        <item x="297"/>
        <item x="5"/>
        <item x="575"/>
        <item x="770"/>
        <item x="801"/>
        <item x="487"/>
        <item x="596"/>
        <item x="288"/>
        <item x="78"/>
        <item x="779"/>
        <item x="0"/>
        <item x="132"/>
        <item x="506"/>
        <item x="754"/>
        <item x="814"/>
        <item x="453"/>
        <item x="578"/>
        <item x="540"/>
        <item x="774"/>
        <item x="599"/>
        <item x="415"/>
        <item x="517"/>
        <item x="350"/>
        <item x="847"/>
        <item x="43"/>
        <item x="593"/>
        <item x="178"/>
        <item x="474"/>
        <item x="567"/>
        <item x="711"/>
        <item x="573"/>
        <item x="439"/>
        <item x="396"/>
        <item x="37"/>
        <item x="473"/>
        <item x="510"/>
        <item x="544"/>
        <item x="98"/>
        <item x="553"/>
        <item x="247"/>
        <item x="256"/>
        <item x="356"/>
        <item x="273"/>
        <item x="469"/>
        <item x="318"/>
        <item x="887"/>
        <item x="317"/>
        <item x="277"/>
        <item x="340"/>
        <item x="426"/>
        <item x="762"/>
        <item x="425"/>
        <item x="534"/>
        <item x="53"/>
        <item x="116"/>
        <item x="429"/>
        <item x="69"/>
        <item x="695"/>
        <item x="831"/>
        <item x="786"/>
        <item x="441"/>
        <item x="335"/>
        <item x="352"/>
        <item x="314"/>
        <item x="7"/>
        <item x="600"/>
        <item x="329"/>
        <item x="471"/>
        <item x="511"/>
        <item x="14"/>
        <item x="287"/>
        <item x="607"/>
        <item x="434"/>
        <item x="197"/>
        <item x="387"/>
        <item x="23"/>
        <item x="784"/>
        <item x="427"/>
        <item x="816"/>
        <item x="290"/>
        <item x="869"/>
        <item x="481"/>
        <item x="594"/>
        <item x="465"/>
        <item x="616"/>
        <item x="203"/>
        <item x="373"/>
        <item x="789"/>
        <item x="502"/>
        <item x="797"/>
        <item x="778"/>
        <item x="863"/>
        <item x="805"/>
        <item x="530"/>
        <item x="579"/>
        <item x="780"/>
        <item x="760"/>
        <item x="1"/>
        <item x="105"/>
        <item x="647"/>
        <item x="271"/>
        <item x="689"/>
        <item x="298"/>
        <item x="509"/>
        <item x="54"/>
        <item x="671"/>
        <item x="153"/>
        <item x="810"/>
        <item x="307"/>
        <item x="765"/>
        <item x="444"/>
        <item x="310"/>
        <item x="499"/>
        <item x="590"/>
        <item x="466"/>
        <item x="266"/>
        <item x="478"/>
        <item x="435"/>
        <item x="475"/>
        <item x="351"/>
        <item x="422"/>
        <item x="450"/>
        <item x="518"/>
        <item x="322"/>
        <item x="764"/>
        <item x="503"/>
        <item x="878"/>
        <item x="410"/>
        <item x="421"/>
        <item x="319"/>
        <item x="488"/>
        <item x="428"/>
        <item x="515"/>
        <item x="292"/>
        <item x="305"/>
        <item x="537"/>
        <item x="261"/>
        <item x="355"/>
        <item x="684"/>
        <item x="424"/>
        <item x="102"/>
        <item x="564"/>
        <item x="669"/>
        <item x="569"/>
        <item x="505"/>
        <item x="27"/>
        <item x="161"/>
        <item x="545"/>
        <item x="419"/>
        <item x="357"/>
        <item x="432"/>
        <item x="751"/>
        <item x="42"/>
        <item x="508"/>
        <item x="460"/>
        <item x="3"/>
        <item x="374"/>
        <item x="721"/>
        <item x="486"/>
        <item x="585"/>
        <item x="417"/>
        <item x="442"/>
        <item x="755"/>
        <item x="36"/>
        <item x="467"/>
        <item x="263"/>
        <item x="519"/>
        <item x="408"/>
        <item x="414"/>
        <item x="447"/>
        <item x="294"/>
        <item x="493"/>
        <item x="445"/>
        <item x="315"/>
        <item x="412"/>
        <item x="143"/>
        <item x="8"/>
        <item x="111"/>
        <item x="258"/>
        <item x="337"/>
        <item x="265"/>
        <item x="507"/>
        <item x="630"/>
        <item x="409"/>
        <item x="761"/>
        <item x="541"/>
        <item x="332"/>
        <item x="279"/>
        <item x="407"/>
        <item x="269"/>
        <item x="10"/>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
  </rowFields>
  <rowItems count="6">
    <i>
      <x v="123"/>
    </i>
    <i>
      <x v="45"/>
    </i>
    <i>
      <x v="684"/>
    </i>
    <i>
      <x v="722"/>
    </i>
    <i>
      <x v="131"/>
    </i>
    <i t="grand">
      <x/>
    </i>
  </rowItems>
  <colItems count="1">
    <i/>
  </colItems>
  <dataFields count="1">
    <dataField name="Sum of Combine rating and review" fld="12" baseField="0" baseItem="0" numFmtId="178"/>
  </dataFields>
  <pivotTableStyleInfo name="PivotStyleLight16" showRowHeaders="1" showColHeaders="1" showLastColumn="1"/>
  <filters count="1">
    <filter evalOrder="-1" fld="1" iMeasureFld="0" id="1" type="count">
      <autoFilter ref="A1">
        <filterColumn colId="0">
          <top10 filterVal="5" 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8"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L17:M20" firstHeaderRow="1" firstDataRow="1" firstDataCol="1"/>
  <pivotFields count="23">
    <pivotField dataField="1" compact="0"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compact="0" showAll="0">
      <items count="9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m="1" x="930"/>
        <item t="default"/>
      </items>
    </pivotField>
    <pivotField compact="0" showAll="0">
      <items count="10">
        <item x="7"/>
        <item x="0"/>
        <item x="1"/>
        <item x="8"/>
        <item x="4"/>
        <item x="5"/>
        <item x="2"/>
        <item x="3"/>
        <item x="6"/>
        <item t="default"/>
      </items>
    </pivotField>
    <pivotField compact="0" showAll="0">
      <items count="5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t="default"/>
      </items>
    </pivotField>
    <pivotField compact="0" showAll="0">
      <items count="4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t="default"/>
      </items>
    </pivotField>
    <pivotField compact="0" numFmtId="43" showAll="0">
      <items count="12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t="default"/>
      </items>
    </pivotField>
    <pivotField compact="0" showAll="0">
      <items count="4">
        <item x="0"/>
        <item x="1"/>
        <item x="2"/>
        <item t="default"/>
      </items>
    </pivotField>
    <pivotField compact="0" numFmtId="9" showAll="0">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t="default"/>
      </items>
    </pivotField>
    <pivotField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showAll="0">
      <items count="11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t="default"/>
      </items>
    </pivotField>
    <pivotField axis="axisRow" compact="0" showAll="0">
      <items count="3">
        <item x="0"/>
        <item x="1"/>
        <item t="default"/>
      </items>
    </pivotField>
    <pivotField compact="0" numFmtId="178" showAll="0">
      <items count="6">
        <item x="0"/>
        <item x="1"/>
        <item x="2"/>
        <item x="3"/>
        <item x="4"/>
        <item t="default"/>
      </items>
    </pivotField>
    <pivotField compact="0" numFmtId="178" showAll="0">
      <items count="1192">
        <item x="1040"/>
        <item x="11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6"/>
        <item x="1187"/>
        <item x="1188"/>
        <item x="1189"/>
        <item x="1190"/>
        <item t="default"/>
      </items>
    </pivotField>
    <pivotField compact="0" showAll="0">
      <items count="12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t="default"/>
      </items>
    </pivotField>
    <pivotField compact="0" showAll="0">
      <items count="11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t="default"/>
      </items>
    </pivotField>
    <pivotField compact="0" showAll="0">
      <items count="9">
        <item x="0"/>
        <item x="1"/>
        <item x="2"/>
        <item x="3"/>
        <item x="4"/>
        <item x="5"/>
        <item x="6"/>
        <item x="7"/>
        <item t="default"/>
      </items>
    </pivotField>
    <pivotField compact="0" showAll="0">
      <items count="11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t="default"/>
      </items>
    </pivotField>
    <pivotField compact="0" showAll="0">
      <items count="11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t="default"/>
      </items>
    </pivotField>
    <pivotField compact="0" showAll="0">
      <items count="9">
        <item x="0"/>
        <item x="1"/>
        <item x="2"/>
        <item x="3"/>
        <item x="4"/>
        <item x="5"/>
        <item x="6"/>
        <item x="7"/>
        <item t="default"/>
      </items>
    </pivotField>
    <pivotField compact="0" showAll="0">
      <items count="11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t="default"/>
      </items>
    </pivotField>
    <pivotField compact="0" showAll="0">
      <items count="12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t="default"/>
      </items>
    </pivotField>
    <pivotField compact="0" showAll="0">
      <items count="13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t="default"/>
      </items>
    </pivotField>
    <pivotField compact="0" showAll="0">
      <items count="13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t="default"/>
      </items>
    </pivotField>
  </pivotFields>
  <rowFields count="1">
    <field x="10"/>
  </rowFields>
  <rowItems count="3">
    <i>
      <x/>
    </i>
    <i>
      <x v="1"/>
    </i>
    <i t="grand">
      <x/>
    </i>
  </rowItems>
  <colItems count="1">
    <i/>
  </colItems>
  <dataFields count="1">
    <dataField name="Count of Product_Id"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6"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7">
  <location ref="B16:D26" firstHeaderRow="0" firstDataRow="1" firstDataCol="1"/>
  <pivotFields count="23">
    <pivotField compact="0"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compact="0" showAll="0">
      <items count="9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m="1" x="930"/>
        <item t="default"/>
      </items>
    </pivotField>
    <pivotField axis="axisRow" compact="0" sortType="descending" showAll="0">
      <items count="10">
        <item x="7"/>
        <item x="0"/>
        <item x="1"/>
        <item x="8"/>
        <item x="4"/>
        <item x="5"/>
        <item x="2"/>
        <item x="3"/>
        <item x="6"/>
        <item t="default"/>
      </items>
      <autoSortScope>
        <pivotArea fieldPosition="0">
          <references count="1">
            <reference field="4294967294" count="1" selected="0">
              <x v="0"/>
            </reference>
          </references>
        </pivotArea>
      </autoSortScope>
    </pivotField>
    <pivotField dataField="1" compact="0" showAll="0">
      <items count="551">
        <item x="242"/>
        <item x="233"/>
        <item x="94"/>
        <item x="18"/>
        <item x="288"/>
        <item x="283"/>
        <item x="210"/>
        <item x="520"/>
        <item x="93"/>
        <item x="124"/>
        <item x="293"/>
        <item x="205"/>
        <item x="128"/>
        <item x="24"/>
        <item x="248"/>
        <item x="301"/>
        <item x="46"/>
        <item x="315"/>
        <item x="141"/>
        <item x="218"/>
        <item x="280"/>
        <item x="122"/>
        <item x="104"/>
        <item x="234"/>
        <item x="197"/>
        <item x="267"/>
        <item x="41"/>
        <item x="4"/>
        <item x="221"/>
        <item x="3"/>
        <item x="253"/>
        <item x="11"/>
        <item x="393"/>
        <item x="504"/>
        <item x="341"/>
        <item x="252"/>
        <item x="116"/>
        <item x="307"/>
        <item x="5"/>
        <item x="387"/>
        <item x="304"/>
        <item x="21"/>
        <item x="127"/>
        <item x="532"/>
        <item x="149"/>
        <item x="423"/>
        <item x="273"/>
        <item x="244"/>
        <item x="474"/>
        <item x="82"/>
        <item x="163"/>
        <item x="261"/>
        <item x="1"/>
        <item x="316"/>
        <item x="112"/>
        <item x="95"/>
        <item x="27"/>
        <item x="68"/>
        <item x="119"/>
        <item x="144"/>
        <item x="228"/>
        <item x="150"/>
        <item x="9"/>
        <item x="105"/>
        <item x="71"/>
        <item x="6"/>
        <item x="36"/>
        <item x="535"/>
        <item x="114"/>
        <item x="276"/>
        <item x="108"/>
        <item x="388"/>
        <item x="405"/>
        <item x="156"/>
        <item x="157"/>
        <item x="14"/>
        <item x="297"/>
        <item x="204"/>
        <item x="111"/>
        <item x="539"/>
        <item x="123"/>
        <item x="107"/>
        <item x="420"/>
        <item x="42"/>
        <item x="223"/>
        <item x="232"/>
        <item x="54"/>
        <item x="321"/>
        <item x="66"/>
        <item x="17"/>
        <item x="216"/>
        <item x="295"/>
        <item x="227"/>
        <item x="57"/>
        <item x="392"/>
        <item x="350"/>
        <item x="256"/>
        <item x="509"/>
        <item x="349"/>
        <item x="8"/>
        <item x="330"/>
        <item x="404"/>
        <item x="32"/>
        <item x="310"/>
        <item x="225"/>
        <item x="390"/>
        <item x="103"/>
        <item x="50"/>
        <item x="335"/>
        <item x="300"/>
        <item x="2"/>
        <item x="319"/>
        <item x="30"/>
        <item x="511"/>
        <item x="203"/>
        <item x="86"/>
        <item x="332"/>
        <item x="58"/>
        <item x="70"/>
        <item x="39"/>
        <item x="12"/>
        <item x="10"/>
        <item x="361"/>
        <item x="382"/>
        <item x="326"/>
        <item x="377"/>
        <item x="226"/>
        <item x="84"/>
        <item x="179"/>
        <item x="484"/>
        <item x="286"/>
        <item x="97"/>
        <item x="347"/>
        <item x="22"/>
        <item x="530"/>
        <item x="471"/>
        <item x="324"/>
        <item x="342"/>
        <item x="0"/>
        <item x="83"/>
        <item x="143"/>
        <item x="480"/>
        <item x="344"/>
        <item x="285"/>
        <item x="541"/>
        <item x="247"/>
        <item x="130"/>
        <item x="269"/>
        <item x="533"/>
        <item x="265"/>
        <item x="63"/>
        <item x="399"/>
        <item x="239"/>
        <item x="540"/>
        <item x="109"/>
        <item x="298"/>
        <item x="222"/>
        <item x="230"/>
        <item x="284"/>
        <item x="254"/>
        <item x="275"/>
        <item x="99"/>
        <item x="76"/>
        <item x="545"/>
        <item x="7"/>
        <item x="31"/>
        <item x="432"/>
        <item x="236"/>
        <item x="245"/>
        <item x="189"/>
        <item x="331"/>
        <item x="187"/>
        <item x="106"/>
        <item x="125"/>
        <item x="478"/>
        <item x="281"/>
        <item x="172"/>
        <item x="271"/>
        <item x="264"/>
        <item x="303"/>
        <item x="266"/>
        <item x="489"/>
        <item x="318"/>
        <item x="120"/>
        <item x="23"/>
        <item x="394"/>
        <item x="146"/>
        <item x="398"/>
        <item x="397"/>
        <item x="353"/>
        <item x="291"/>
        <item x="472"/>
        <item x="89"/>
        <item x="491"/>
        <item x="499"/>
        <item x="37"/>
        <item x="379"/>
        <item x="80"/>
        <item x="250"/>
        <item x="336"/>
        <item x="479"/>
        <item x="419"/>
        <item x="441"/>
        <item x="363"/>
        <item x="246"/>
        <item x="506"/>
        <item x="78"/>
        <item x="505"/>
        <item x="417"/>
        <item x="154"/>
        <item x="101"/>
        <item x="241"/>
        <item x="60"/>
        <item x="446"/>
        <item x="274"/>
        <item x="258"/>
        <item x="81"/>
        <item x="381"/>
        <item x="518"/>
        <item x="488"/>
        <item x="343"/>
        <item x="371"/>
        <item x="512"/>
        <item x="409"/>
        <item x="131"/>
        <item x="132"/>
        <item x="231"/>
        <item x="34"/>
        <item x="364"/>
        <item x="503"/>
        <item x="257"/>
        <item x="117"/>
        <item x="61"/>
        <item x="453"/>
        <item x="186"/>
        <item x="296"/>
        <item x="243"/>
        <item x="151"/>
        <item x="25"/>
        <item x="313"/>
        <item x="139"/>
        <item x="494"/>
        <item x="305"/>
        <item x="452"/>
        <item x="96"/>
        <item x="435"/>
        <item x="175"/>
        <item x="16"/>
        <item x="492"/>
        <item x="455"/>
        <item x="467"/>
        <item x="468"/>
        <item x="29"/>
        <item x="351"/>
        <item x="249"/>
        <item x="430"/>
        <item x="220"/>
        <item x="240"/>
        <item x="460"/>
        <item x="188"/>
        <item x="90"/>
        <item x="508"/>
        <item x="59"/>
        <item x="251"/>
        <item x="517"/>
        <item x="395"/>
        <item x="176"/>
        <item x="538"/>
        <item x="429"/>
        <item x="299"/>
        <item x="465"/>
        <item x="513"/>
        <item x="33"/>
        <item x="177"/>
        <item x="229"/>
        <item x="320"/>
        <item x="458"/>
        <item x="118"/>
        <item x="368"/>
        <item x="145"/>
        <item x="354"/>
        <item x="237"/>
        <item x="69"/>
        <item x="370"/>
        <item x="199"/>
        <item x="270"/>
        <item x="294"/>
        <item x="277"/>
        <item x="158"/>
        <item x="92"/>
        <item x="376"/>
        <item x="328"/>
        <item x="414"/>
        <item x="48"/>
        <item x="306"/>
        <item x="411"/>
        <item x="424"/>
        <item x="523"/>
        <item x="352"/>
        <item x="260"/>
        <item x="482"/>
        <item x="421"/>
        <item x="302"/>
        <item x="268"/>
        <item x="385"/>
        <item x="72"/>
        <item x="338"/>
        <item x="164"/>
        <item x="272"/>
        <item x="431"/>
        <item x="259"/>
        <item x="543"/>
        <item x="334"/>
        <item x="428"/>
        <item x="255"/>
        <item x="44"/>
        <item x="534"/>
        <item x="362"/>
        <item x="531"/>
        <item x="357"/>
        <item x="487"/>
        <item x="448"/>
        <item x="366"/>
        <item x="325"/>
        <item x="410"/>
        <item x="79"/>
        <item x="311"/>
        <item x="528"/>
        <item x="278"/>
        <item x="166"/>
        <item x="463"/>
        <item x="287"/>
        <item x="374"/>
        <item x="426"/>
        <item x="147"/>
        <item x="238"/>
        <item x="309"/>
        <item x="173"/>
        <item x="433"/>
        <item x="522"/>
        <item x="389"/>
        <item x="365"/>
        <item x="537"/>
        <item x="207"/>
        <item x="135"/>
        <item x="337"/>
        <item x="167"/>
        <item x="168"/>
        <item x="312"/>
        <item x="496"/>
        <item x="169"/>
        <item x="449"/>
        <item x="402"/>
        <item x="407"/>
        <item x="461"/>
        <item x="384"/>
        <item x="202"/>
        <item x="359"/>
        <item x="378"/>
        <item x="211"/>
        <item x="181"/>
        <item x="548"/>
        <item x="500"/>
        <item x="457"/>
        <item x="547"/>
        <item x="476"/>
        <item x="136"/>
        <item x="542"/>
        <item x="408"/>
        <item x="403"/>
        <item x="437"/>
        <item x="475"/>
        <item x="400"/>
        <item x="314"/>
        <item x="209"/>
        <item x="486"/>
        <item x="466"/>
        <item x="292"/>
        <item x="213"/>
        <item x="339"/>
        <item x="317"/>
        <item x="519"/>
        <item x="546"/>
        <item x="413"/>
        <item x="155"/>
        <item x="401"/>
        <item x="445"/>
        <item x="498"/>
        <item x="214"/>
        <item x="549"/>
        <item x="439"/>
        <item x="447"/>
        <item x="510"/>
        <item x="485"/>
        <item x="184"/>
        <item x="194"/>
        <item x="527"/>
        <item x="450"/>
        <item x="529"/>
        <item x="372"/>
        <item x="396"/>
        <item x="367"/>
        <item x="375"/>
        <item x="525"/>
        <item x="279"/>
        <item x="308"/>
        <item x="346"/>
        <item x="456"/>
        <item x="544"/>
        <item x="322"/>
        <item x="369"/>
        <item x="406"/>
        <item x="360"/>
        <item x="355"/>
        <item x="483"/>
        <item x="425"/>
        <item x="515"/>
        <item x="386"/>
        <item x="495"/>
        <item x="454"/>
        <item x="215"/>
        <item x="462"/>
        <item x="183"/>
        <item x="235"/>
        <item x="422"/>
        <item x="290"/>
        <item x="206"/>
        <item x="133"/>
        <item x="380"/>
        <item x="190"/>
        <item x="451"/>
        <item x="524"/>
        <item x="470"/>
        <item x="208"/>
        <item x="340"/>
        <item x="493"/>
        <item x="477"/>
        <item x="526"/>
        <item x="358"/>
        <item x="282"/>
        <item x="100"/>
        <item x="289"/>
        <item x="521"/>
        <item x="442"/>
        <item x="333"/>
        <item x="329"/>
        <item x="415"/>
        <item x="514"/>
        <item x="373"/>
        <item x="444"/>
        <item x="263"/>
        <item x="113"/>
        <item x="170"/>
        <item x="464"/>
        <item x="356"/>
        <item x="536"/>
        <item x="459"/>
        <item x="507"/>
        <item x="412"/>
        <item x="35"/>
        <item x="436"/>
        <item x="49"/>
        <item x="481"/>
        <item x="65"/>
        <item x="198"/>
        <item x="438"/>
        <item x="219"/>
        <item x="217"/>
        <item x="43"/>
        <item x="427"/>
        <item x="345"/>
        <item x="73"/>
        <item x="516"/>
        <item x="501"/>
        <item x="383"/>
        <item x="469"/>
        <item x="98"/>
        <item x="138"/>
        <item x="443"/>
        <item x="88"/>
        <item x="497"/>
        <item x="174"/>
        <item x="391"/>
        <item x="440"/>
        <item x="416"/>
        <item x="75"/>
        <item x="323"/>
        <item x="327"/>
        <item x="162"/>
        <item x="47"/>
        <item x="152"/>
        <item x="192"/>
        <item x="19"/>
        <item x="110"/>
        <item x="262"/>
        <item x="200"/>
        <item x="91"/>
        <item x="490"/>
        <item x="180"/>
        <item x="15"/>
        <item x="148"/>
        <item x="13"/>
        <item x="418"/>
        <item x="434"/>
        <item x="20"/>
        <item x="87"/>
        <item x="185"/>
        <item x="67"/>
        <item x="38"/>
        <item x="182"/>
        <item x="153"/>
        <item x="201"/>
        <item x="178"/>
        <item x="56"/>
        <item x="134"/>
        <item x="28"/>
        <item x="74"/>
        <item x="195"/>
        <item x="142"/>
        <item x="62"/>
        <item x="196"/>
        <item x="77"/>
        <item x="161"/>
        <item x="159"/>
        <item x="55"/>
        <item x="45"/>
        <item x="473"/>
        <item x="52"/>
        <item x="171"/>
        <item x="85"/>
        <item x="51"/>
        <item x="53"/>
        <item x="121"/>
        <item x="40"/>
        <item x="26"/>
        <item x="191"/>
        <item x="193"/>
        <item x="137"/>
        <item x="348"/>
        <item x="224"/>
        <item x="64"/>
        <item x="502"/>
        <item x="115"/>
        <item x="212"/>
        <item x="140"/>
        <item x="165"/>
        <item x="102"/>
        <item x="129"/>
        <item x="160"/>
        <item x="126"/>
        <item t="default"/>
      </items>
    </pivotField>
    <pivotField dataField="1" compact="0"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compact="0" numFmtId="43" showAll="0"/>
    <pivotField compact="0" showAll="0">
      <items count="4">
        <item x="0"/>
        <item x="1"/>
        <item x="2"/>
        <item t="default"/>
      </items>
    </pivotField>
    <pivotField compact="0" numFmtId="9" showAll="0"/>
    <pivotField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showAll="0"/>
    <pivotField compact="0" showAll="0"/>
    <pivotField compact="0" numFmtId="178" showAll="0">
      <items count="6">
        <item x="0"/>
        <item x="1"/>
        <item x="2"/>
        <item x="3"/>
        <item x="4"/>
        <item t="default"/>
      </items>
    </pivotField>
    <pivotField compact="0" numFmtId="178"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2"/>
  </rowFields>
  <rowItems count="10">
    <i>
      <x v="2"/>
    </i>
    <i>
      <x v="4"/>
    </i>
    <i>
      <x/>
    </i>
    <i>
      <x v="3"/>
    </i>
    <i>
      <x v="1"/>
    </i>
    <i>
      <x v="6"/>
    </i>
    <i>
      <x v="5"/>
    </i>
    <i>
      <x v="7"/>
    </i>
    <i>
      <x v="8"/>
    </i>
    <i t="grand">
      <x/>
    </i>
  </rowItems>
  <colFields count="1">
    <field x="-2"/>
  </colFields>
  <colItems count="2">
    <i>
      <x/>
    </i>
    <i i="1">
      <x v="1"/>
    </i>
  </colItems>
  <dataFields count="2">
    <dataField name="Average of Actual_price" fld="4" subtotal="average" baseField="0" baseItem="0"/>
    <dataField name="Average of discounted_price" fld="3" subtotal="average" baseField="0" baseItem="0"/>
  </dataFields>
  <formats count="3">
    <format dxfId="21">
      <pivotArea dataOnly="0" labelOnly="1" fieldPosition="0">
        <references count="1">
          <reference field="4294967294" count="1">
            <x v="0"/>
          </reference>
        </references>
      </pivotArea>
    </format>
    <format dxfId="22">
      <pivotArea dataOnly="0" labelOnly="1" fieldPosition="0">
        <references count="1">
          <reference field="4294967294" count="1">
            <x v="1"/>
          </reference>
        </references>
      </pivotArea>
    </format>
    <format dxfId="23">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5"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10">
  <location ref="P3:Q9" firstHeaderRow="1" firstDataRow="1" firstDataCol="1"/>
  <pivotFields count="23">
    <pivotField compact="0"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measureFilter="1" compact="0" sortType="descending" showAll="0">
      <items count="9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m="1" x="930"/>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57"/>
        <item t="default"/>
      </items>
      <autoSortScope>
        <pivotArea fieldPosition="0">
          <references count="1">
            <reference field="4294967294" count="1" selected="0">
              <x v="0"/>
            </reference>
          </references>
        </pivotArea>
      </autoSortScope>
    </pivotField>
    <pivotField compact="0" showAll="0"/>
    <pivotField compact="0" showAll="0"/>
    <pivotField compact="0" showAll="0"/>
    <pivotField compact="0" numFmtId="43" showAll="0"/>
    <pivotField compact="0" showAll="0"/>
    <pivotField compact="0" numFmtId="9" showAll="0"/>
    <pivotField dataField="1" compact="0"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compact="0" showAll="0"/>
    <pivotField compact="0" showAll="0"/>
    <pivotField compact="0" numFmtId="178" showAll="0"/>
    <pivotField compact="0" numFmtId="178"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
  </rowFields>
  <rowItems count="6">
    <i>
      <x v="197"/>
    </i>
    <i>
      <x v="117"/>
    </i>
    <i>
      <x v="796"/>
    </i>
    <i>
      <x v="722"/>
    </i>
    <i>
      <x v="679"/>
    </i>
    <i t="grand">
      <x/>
    </i>
  </rowItems>
  <colItems count="1">
    <i/>
  </colItems>
  <dataFields count="1">
    <dataField name="Average of Rating" fld="8" subtotal="average" baseField="0" baseItem="0"/>
  </dataFields>
  <pivotTableStyleInfo name="PivotStyleLight16" showRowHeaders="1" showColHeaders="1" showLastColumn="1"/>
  <filters count="1">
    <filter evalOrder="-1" fld="1" iMeasureFld="0" id="2" type="count">
      <autoFilter ref="A1">
        <filterColumn colId="0">
          <top10 filterVal="5" 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0"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8">
  <location ref="L30:M34" firstHeaderRow="1" firstDataRow="1" firstDataCol="1"/>
  <pivotFields count="23">
    <pivotField dataField="1" compact="0"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compact="0" showAll="0"/>
    <pivotField compact="0" showAll="0"/>
    <pivotField compact="0" showAll="0"/>
    <pivotField compact="0" showAll="0"/>
    <pivotField compact="0" numFmtId="43" showAll="0"/>
    <pivotField axis="axisRow" compact="0" sortType="descending" showAll="0">
      <items count="4">
        <item x="2"/>
        <item x="0"/>
        <item x="1"/>
        <item t="default"/>
      </items>
      <autoSortScope>
        <pivotArea fieldPosition="0">
          <references count="1">
            <reference field="4294967294" count="1" selected="0">
              <x v="0"/>
            </reference>
          </references>
        </pivotArea>
      </autoSortScope>
    </pivotField>
    <pivotField compact="0" numFmtId="9" showAll="0"/>
    <pivotField compact="0" sortType="descending" showAll="0"/>
    <pivotField compact="0" showAll="0"/>
    <pivotField compact="0" showAll="0"/>
    <pivotField compact="0" numFmtId="178" showAll="0"/>
    <pivotField compact="0" numFmtId="178"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6"/>
  </rowFields>
  <rowItems count="4">
    <i>
      <x v="1"/>
    </i>
    <i>
      <x v="2"/>
    </i>
    <i>
      <x/>
    </i>
    <i t="grand">
      <x/>
    </i>
  </rowItems>
  <colItems count="1">
    <i/>
  </colItems>
  <dataFields count="1">
    <dataField name="Count of Product_Id" fld="0" subtotal="count" baseField="0" baseItem="0"/>
  </dataFields>
  <formats count="3">
    <format dxfId="24">
      <pivotArea collapsedLevelsAreSubtotals="1" fieldPosition="0"/>
    </format>
    <format dxfId="25">
      <pivotArea collapsedLevelsAreSubtotals="1" fieldPosition="0"/>
    </format>
    <format dxfId="26">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P18:Q233" firstHeaderRow="1" firstDataRow="1" firstDataCol="1"/>
  <pivotFields count="23">
    <pivotField compact="0"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axis="axisRow" measureFilter="1" compact="0" sortType="descending" showAll="0">
      <items count="932">
        <item x="690"/>
        <item x="789"/>
        <item x="96"/>
        <item x="298"/>
        <item x="454"/>
        <item x="334"/>
        <item x="923"/>
        <item x="160"/>
        <item x="119"/>
        <item x="37"/>
        <item x="178"/>
        <item x="149"/>
        <item x="886"/>
        <item x="162"/>
        <item x="92"/>
        <item x="63"/>
        <item x="116"/>
        <item x="19"/>
        <item x="380"/>
        <item x="792"/>
        <item x="900"/>
        <item x="691"/>
        <item x="744"/>
        <item x="696"/>
        <item x="761"/>
        <item x="145"/>
        <item x="823"/>
        <item x="611"/>
        <item x="884"/>
        <item x="824"/>
        <item x="604"/>
        <item x="726"/>
        <item x="609"/>
        <item x="877"/>
        <item x="642"/>
        <item x="195"/>
        <item x="408"/>
        <item x="390"/>
        <item x="456"/>
        <item x="166"/>
        <item x="45"/>
        <item x="763"/>
        <item x="716"/>
        <item x="777"/>
        <item x="525"/>
        <item x="36"/>
        <item x="168"/>
        <item x="159"/>
        <item x="174"/>
        <item x="199"/>
        <item x="89"/>
        <item x="91"/>
        <item x="146"/>
        <item x="88"/>
        <item x="826"/>
        <item x="111"/>
        <item x="123"/>
        <item x="10"/>
        <item x="909"/>
        <item x="163"/>
        <item x="747"/>
        <item x="38"/>
        <item x="40"/>
        <item x="27"/>
        <item x="23"/>
        <item x="246"/>
        <item x="54"/>
        <item x="248"/>
        <item x="310"/>
        <item x="24"/>
        <item x="112"/>
        <item x="103"/>
        <item x="245"/>
        <item x="1"/>
        <item x="794"/>
        <item x="133"/>
        <item x="265"/>
        <item x="466"/>
        <item x="473"/>
        <item x="812"/>
        <item x="422"/>
        <item x="471"/>
        <item x="891"/>
        <item x="788"/>
        <item x="816"/>
        <item x="730"/>
        <item x="539"/>
        <item x="140"/>
        <item x="682"/>
        <item x="687"/>
        <item x="803"/>
        <item x="707"/>
        <item x="643"/>
        <item x="729"/>
        <item x="640"/>
        <item x="583"/>
        <item x="621"/>
        <item x="705"/>
        <item x="919"/>
        <item x="597"/>
        <item x="592"/>
        <item x="612"/>
        <item x="590"/>
        <item x="659"/>
        <item x="770"/>
        <item x="593"/>
        <item x="577"/>
        <item x="588"/>
        <item x="641"/>
        <item x="740"/>
        <item x="573"/>
        <item x="84"/>
        <item x="538"/>
        <item x="113"/>
        <item x="189"/>
        <item x="566"/>
        <item x="828"/>
        <item x="755"/>
        <item x="104"/>
        <item x="132"/>
        <item x="61"/>
        <item x="22"/>
        <item x="316"/>
        <item x="217"/>
        <item x="3"/>
        <item x="382"/>
        <item x="275"/>
        <item x="79"/>
        <item x="122"/>
        <item x="6"/>
        <item x="260"/>
        <item x="288"/>
        <item x="9"/>
        <item x="437"/>
        <item x="13"/>
        <item x="98"/>
        <item x="205"/>
        <item x="236"/>
        <item x="628"/>
        <item x="765"/>
        <item x="929"/>
        <item x="879"/>
        <item x="911"/>
        <item x="832"/>
        <item x="633"/>
        <item x="328"/>
        <item x="331"/>
        <item x="409"/>
        <item x="753"/>
        <item x="704"/>
        <item x="440"/>
        <item x="873"/>
        <item x="634"/>
        <item x="620"/>
        <item x="626"/>
        <item x="836"/>
        <item x="613"/>
        <item x="667"/>
        <item x="658"/>
        <item x="158"/>
        <item x="517"/>
        <item x="878"/>
        <item x="130"/>
        <item x="397"/>
        <item x="489"/>
        <item x="499"/>
        <item x="546"/>
        <item x="561"/>
        <item x="869"/>
        <item x="880"/>
        <item x="846"/>
        <item x="782"/>
        <item x="563"/>
        <item x="510"/>
        <item x="141"/>
        <item x="888"/>
        <item x="562"/>
        <item x="350"/>
        <item x="341"/>
        <item x="530"/>
        <item x="398"/>
        <item x="51"/>
        <item x="791"/>
        <item x="809"/>
        <item x="883"/>
        <item x="389"/>
        <item x="558"/>
        <item x="428"/>
        <item x="333"/>
        <item x="443"/>
        <item x="368"/>
        <item x="376"/>
        <item x="677"/>
        <item x="80"/>
        <item x="708"/>
        <item x="479"/>
        <item x="684"/>
        <item x="153"/>
        <item x="584"/>
        <item x="78"/>
        <item x="780"/>
        <item x="627"/>
        <item x="835"/>
        <item x="639"/>
        <item x="904"/>
        <item x="787"/>
        <item x="673"/>
        <item x="650"/>
        <item x="683"/>
        <item x="771"/>
        <item x="720"/>
        <item x="833"/>
        <item x="76"/>
        <item x="442"/>
        <item x="564"/>
        <item x="421"/>
        <item x="137"/>
        <item x="767"/>
        <item x="164"/>
        <item x="441"/>
        <item x="73"/>
        <item x="329"/>
        <item x="330"/>
        <item x="335"/>
        <item x="345"/>
        <item x="795"/>
        <item x="374"/>
        <item x="528"/>
        <item x="427"/>
        <item x="343"/>
        <item x="458"/>
        <item x="481"/>
        <item x="35"/>
        <item x="759"/>
        <item x="229"/>
        <item x="413"/>
        <item x="504"/>
        <item x="498"/>
        <item x="127"/>
        <item x="387"/>
        <item x="370"/>
        <item x="30"/>
        <item x="105"/>
        <item x="332"/>
        <item x="15"/>
        <item x="430"/>
        <item x="314"/>
        <item x="894"/>
        <item x="910"/>
        <item x="381"/>
        <item x="425"/>
        <item x="801"/>
        <item x="109"/>
        <item x="81"/>
        <item x="313"/>
        <item x="266"/>
        <item x="219"/>
        <item x="271"/>
        <item x="875"/>
        <item x="284"/>
        <item x="733"/>
        <item x="467"/>
        <item x="461"/>
        <item x="736"/>
        <item x="363"/>
        <item x="850"/>
        <item x="438"/>
        <item x="750"/>
        <item x="507"/>
        <item x="201"/>
        <item x="637"/>
        <item x="346"/>
        <item x="404"/>
        <item x="192"/>
        <item x="512"/>
        <item x="703"/>
        <item x="459"/>
        <item x="739"/>
        <item x="240"/>
        <item x="223"/>
        <item x="203"/>
        <item x="204"/>
        <item x="264"/>
        <item x="312"/>
        <item x="227"/>
        <item x="57"/>
        <item x="33"/>
        <item x="59"/>
        <item x="18"/>
        <item x="306"/>
        <item x="548"/>
        <item x="377"/>
        <item x="871"/>
        <item x="773"/>
        <item x="108"/>
        <item x="70"/>
        <item x="645"/>
        <item x="554"/>
        <item x="65"/>
        <item x="893"/>
        <item x="574"/>
        <item x="250"/>
        <item x="820"/>
        <item x="839"/>
        <item x="702"/>
        <item x="587"/>
        <item x="751"/>
        <item x="608"/>
        <item x="860"/>
        <item x="813"/>
        <item x="806"/>
        <item x="723"/>
        <item x="854"/>
        <item x="603"/>
        <item x="585"/>
        <item x="728"/>
        <item x="903"/>
        <item x="783"/>
        <item x="543"/>
        <item x="646"/>
        <item x="822"/>
        <item x="632"/>
        <item x="711"/>
        <item x="914"/>
        <item x="151"/>
        <item x="681"/>
        <item x="86"/>
        <item x="175"/>
        <item x="694"/>
        <item x="710"/>
        <item x="776"/>
        <item x="369"/>
        <item x="252"/>
        <item x="522"/>
        <item x="544"/>
        <item x="372"/>
        <item x="344"/>
        <item x="480"/>
        <item x="559"/>
        <item x="502"/>
        <item x="553"/>
        <item x="547"/>
        <item x="418"/>
        <item x="565"/>
        <item x="325"/>
        <item x="337"/>
        <item x="465"/>
        <item x="326"/>
        <item x="352"/>
        <item x="434"/>
        <item x="664"/>
        <item x="419"/>
        <item x="769"/>
        <item x="896"/>
        <item x="882"/>
        <item x="713"/>
        <item x="899"/>
        <item x="784"/>
        <item x="815"/>
        <item x="90"/>
        <item x="663"/>
        <item x="655"/>
        <item x="775"/>
        <item x="916"/>
        <item x="540"/>
        <item x="908"/>
        <item x="598"/>
        <item x="762"/>
        <item x="807"/>
        <item x="814"/>
        <item x="785"/>
        <item x="746"/>
        <item x="407"/>
        <item x="858"/>
        <item x="446"/>
        <item x="819"/>
        <item x="669"/>
        <item x="674"/>
        <item x="796"/>
        <item x="555"/>
        <item x="856"/>
        <item x="847"/>
        <item x="917"/>
        <item x="289"/>
        <item x="293"/>
        <item x="235"/>
        <item x="224"/>
        <item x="228"/>
        <item x="190"/>
        <item x="74"/>
        <item x="475"/>
        <item x="212"/>
        <item x="379"/>
        <item x="323"/>
        <item x="403"/>
        <item x="391"/>
        <item x="385"/>
        <item x="845"/>
        <item x="721"/>
        <item x="399"/>
        <item x="124"/>
        <item x="907"/>
        <item x="843"/>
        <item x="863"/>
        <item x="781"/>
        <item x="697"/>
        <item x="671"/>
        <item x="890"/>
        <item x="589"/>
        <item x="629"/>
        <item x="732"/>
        <item x="699"/>
        <item x="779"/>
        <item x="709"/>
        <item x="802"/>
        <item x="897"/>
        <item x="668"/>
        <item x="842"/>
        <item x="804"/>
        <item x="82"/>
        <item x="258"/>
        <item x="315"/>
        <item x="460"/>
        <item x="848"/>
        <item x="662"/>
        <item x="918"/>
        <item x="695"/>
        <item x="738"/>
        <item x="478"/>
        <item x="920"/>
        <item x="857"/>
        <item x="185"/>
        <item x="177"/>
        <item x="102"/>
        <item x="853"/>
        <item x="165"/>
        <item x="653"/>
        <item x="279"/>
        <item x="898"/>
        <item x="47"/>
        <item x="303"/>
        <item x="83"/>
        <item x="64"/>
        <item x="463"/>
        <item x="476"/>
        <item x="426"/>
        <item x="324"/>
        <item x="66"/>
        <item x="913"/>
        <item x="305"/>
        <item x="181"/>
        <item x="550"/>
        <item x="429"/>
        <item x="451"/>
        <item x="477"/>
        <item x="500"/>
        <item x="567"/>
        <item x="170"/>
        <item x="838"/>
        <item x="95"/>
        <item x="171"/>
        <item x="14"/>
        <item x="925"/>
        <item x="892"/>
        <item x="745"/>
        <item x="594"/>
        <item x="618"/>
        <item x="591"/>
        <item x="865"/>
        <item x="654"/>
        <item x="595"/>
        <item x="615"/>
        <item x="872"/>
        <item x="680"/>
        <item x="905"/>
        <item x="768"/>
        <item x="656"/>
        <item x="685"/>
        <item x="290"/>
        <item x="797"/>
        <item x="388"/>
        <item x="318"/>
        <item x="432"/>
        <item x="494"/>
        <item x="534"/>
        <item x="373"/>
        <item x="536"/>
        <item x="452"/>
        <item x="367"/>
        <item x="394"/>
        <item x="488"/>
        <item x="411"/>
        <item x="396"/>
        <item x="457"/>
        <item x="470"/>
        <item x="148"/>
        <item x="69"/>
        <item x="114"/>
        <item x="167"/>
        <item x="876"/>
        <item x="829"/>
        <item x="97"/>
        <item x="101"/>
        <item x="184"/>
        <item x="660"/>
        <item x="193"/>
        <item x="412"/>
        <item x="859"/>
        <item x="638"/>
        <item x="435"/>
        <item x="790"/>
        <item x="361"/>
        <item x="75"/>
        <item x="218"/>
        <item x="31"/>
        <item x="269"/>
        <item x="202"/>
        <item x="94"/>
        <item x="255"/>
        <item x="505"/>
        <item x="12"/>
        <item x="700"/>
        <item x="11"/>
        <item x="206"/>
        <item x="304"/>
        <item x="902"/>
        <item x="7"/>
        <item x="107"/>
        <item x="817"/>
        <item x="648"/>
        <item x="712"/>
        <item x="309"/>
        <item x="49"/>
        <item x="895"/>
        <item x="586"/>
        <item x="257"/>
        <item x="786"/>
        <item x="778"/>
        <item x="276"/>
        <item x="135"/>
        <item x="277"/>
        <item x="844"/>
        <item x="926"/>
        <item x="808"/>
        <item x="183"/>
        <item x="927"/>
        <item x="278"/>
        <item x="378"/>
        <item x="221"/>
        <item x="210"/>
        <item x="296"/>
        <item x="211"/>
        <item x="287"/>
        <item x="291"/>
        <item x="606"/>
        <item x="353"/>
        <item x="557"/>
        <item x="455"/>
        <item x="62"/>
        <item x="244"/>
        <item x="286"/>
        <item x="29"/>
        <item x="138"/>
        <item x="198"/>
        <item x="21"/>
        <item x="208"/>
        <item x="283"/>
        <item x="256"/>
        <item x="232"/>
        <item x="302"/>
        <item x="50"/>
        <item x="722"/>
        <item x="533"/>
        <item x="617"/>
        <item x="644"/>
        <item x="581"/>
        <item x="851"/>
        <item x="360"/>
        <item x="535"/>
        <item x="818"/>
        <item x="415"/>
        <item x="560"/>
        <item x="410"/>
        <item x="508"/>
        <item x="549"/>
        <item x="469"/>
        <item x="756"/>
        <item x="735"/>
        <item x="749"/>
        <item x="649"/>
        <item x="647"/>
        <item x="912"/>
        <item x="764"/>
        <item x="752"/>
        <item x="607"/>
        <item x="619"/>
        <item x="602"/>
        <item x="727"/>
        <item x="622"/>
        <item x="868"/>
        <item x="924"/>
        <item x="798"/>
        <item x="692"/>
        <item x="652"/>
        <item x="675"/>
        <item x="610"/>
        <item x="724"/>
        <item x="348"/>
        <item x="605"/>
        <item x="570"/>
        <item x="600"/>
        <item x="657"/>
        <item x="575"/>
        <item x="831"/>
        <item x="551"/>
        <item x="474"/>
        <item x="53"/>
        <item x="295"/>
        <item x="297"/>
        <item x="134"/>
        <item x="686"/>
        <item x="906"/>
        <item x="239"/>
        <item x="259"/>
        <item x="273"/>
        <item x="490"/>
        <item x="4"/>
        <item x="253"/>
        <item x="406"/>
        <item x="444"/>
        <item x="439"/>
        <item x="327"/>
        <item x="139"/>
        <item x="665"/>
        <item x="799"/>
        <item x="576"/>
        <item x="772"/>
        <item x="928"/>
        <item x="578"/>
        <item x="630"/>
        <item x="599"/>
        <item x="579"/>
        <item x="678"/>
        <item x="881"/>
        <item x="830"/>
        <item x="616"/>
        <item x="636"/>
        <item x="601"/>
        <item x="582"/>
        <item x="468"/>
        <item x="179"/>
        <item x="307"/>
        <item x="810"/>
        <item x="194"/>
        <item x="243"/>
        <item x="216"/>
        <item x="261"/>
        <item x="5"/>
        <item x="247"/>
        <item x="214"/>
        <item x="274"/>
        <item x="365"/>
        <item x="417"/>
        <item x="497"/>
        <item x="596"/>
        <item x="837"/>
        <item x="849"/>
        <item x="855"/>
        <item x="523"/>
        <item x="115"/>
        <item x="234"/>
        <item x="230"/>
        <item x="161"/>
        <item x="402"/>
        <item x="524"/>
        <item x="537"/>
        <item x="450"/>
        <item x="393"/>
        <item x="52"/>
        <item x="215"/>
        <item x="272"/>
        <item x="87"/>
        <item x="48"/>
        <item x="225"/>
        <item x="226"/>
        <item x="207"/>
        <item x="233"/>
        <item x="501"/>
        <item x="197"/>
        <item x="689"/>
        <item x="142"/>
        <item x="85"/>
        <item x="453"/>
        <item x="766"/>
        <item x="725"/>
        <item x="516"/>
        <item x="527"/>
        <item x="487"/>
        <item x="392"/>
        <item x="623"/>
        <item x="731"/>
        <item x="482"/>
        <item x="371"/>
        <item x="144"/>
        <item x="676"/>
        <item x="827"/>
        <item x="93"/>
        <item x="852"/>
        <item x="840"/>
        <item x="514"/>
        <item x="46"/>
        <item x="126"/>
        <item x="511"/>
        <item x="220"/>
        <item x="17"/>
        <item x="262"/>
        <item x="238"/>
        <item x="213"/>
        <item x="26"/>
        <item x="518"/>
        <item x="317"/>
        <item x="405"/>
        <item x="222"/>
        <item x="209"/>
        <item x="147"/>
        <item x="187"/>
        <item x="529"/>
        <item x="336"/>
        <item x="447"/>
        <item x="542"/>
        <item x="793"/>
        <item x="191"/>
        <item x="580"/>
        <item x="294"/>
        <item x="509"/>
        <item x="631"/>
        <item x="834"/>
        <item x="118"/>
        <item x="320"/>
        <item x="698"/>
        <item x="60"/>
        <item x="532"/>
        <item x="152"/>
        <item x="614"/>
        <item x="821"/>
        <item x="143"/>
        <item x="154"/>
        <item x="120"/>
        <item x="484"/>
        <item x="282"/>
        <item x="28"/>
        <item x="2"/>
        <item x="300"/>
        <item x="292"/>
        <item x="242"/>
        <item x="254"/>
        <item x="301"/>
        <item x="319"/>
        <item x="155"/>
        <item x="173"/>
        <item x="121"/>
        <item x="270"/>
        <item x="321"/>
        <item x="366"/>
        <item x="349"/>
        <item x="280"/>
        <item x="241"/>
        <item x="420"/>
        <item x="311"/>
        <item x="572"/>
        <item x="748"/>
        <item x="841"/>
        <item x="864"/>
        <item x="901"/>
        <item x="757"/>
        <item x="887"/>
        <item x="491"/>
        <item x="758"/>
        <item x="156"/>
        <item x="56"/>
        <item x="263"/>
        <item x="569"/>
        <item x="679"/>
        <item x="741"/>
        <item x="117"/>
        <item x="200"/>
        <item x="188"/>
        <item x="915"/>
        <item x="340"/>
        <item x="874"/>
        <item x="526"/>
        <item x="436"/>
        <item x="416"/>
        <item x="42"/>
        <item x="701"/>
        <item x="67"/>
        <item x="196"/>
        <item x="55"/>
        <item x="861"/>
        <item x="182"/>
        <item x="267"/>
        <item x="760"/>
        <item x="666"/>
        <item x="870"/>
        <item x="129"/>
        <item x="16"/>
        <item x="20"/>
        <item x="362"/>
        <item x="299"/>
        <item x="774"/>
        <item x="714"/>
        <item x="169"/>
        <item x="531"/>
        <item x="100"/>
        <item x="39"/>
        <item x="342"/>
        <item x="354"/>
        <item x="395"/>
        <item x="32"/>
        <item x="386"/>
        <item x="375"/>
        <item x="556"/>
        <item x="71"/>
        <item x="520"/>
        <item x="8"/>
        <item x="43"/>
        <item x="866"/>
        <item x="176"/>
        <item x="268"/>
        <item x="545"/>
        <item x="486"/>
        <item x="493"/>
        <item x="449"/>
        <item x="351"/>
        <item x="237"/>
        <item x="131"/>
        <item x="496"/>
        <item x="285"/>
        <item x="249"/>
        <item x="922"/>
        <item x="625"/>
        <item x="800"/>
        <item x="688"/>
        <item x="670"/>
        <item x="737"/>
        <item x="921"/>
        <item x="651"/>
        <item x="743"/>
        <item x="754"/>
        <item x="571"/>
        <item x="805"/>
        <item x="717"/>
        <item x="867"/>
        <item x="719"/>
        <item x="706"/>
        <item x="464"/>
        <item x="715"/>
        <item x="889"/>
        <item x="693"/>
        <item x="635"/>
        <item x="734"/>
        <item x="172"/>
        <item x="106"/>
        <item x="77"/>
        <item x="157"/>
        <item x="125"/>
        <item x="41"/>
        <item x="483"/>
        <item x="180"/>
        <item x="150"/>
        <item x="0"/>
        <item x="72"/>
        <item x="58"/>
        <item x="281"/>
        <item x="231"/>
        <item x="251"/>
        <item x="521"/>
        <item x="34"/>
        <item x="308"/>
        <item x="44"/>
        <item x="424"/>
        <item x="431"/>
        <item x="672"/>
        <item x="718"/>
        <item x="515"/>
        <item x="825"/>
        <item x="661"/>
        <item x="885"/>
        <item x="624"/>
        <item x="136"/>
        <item x="355"/>
        <item x="541"/>
        <item x="552"/>
        <item x="568"/>
        <item x="128"/>
        <item x="110"/>
        <item x="384"/>
        <item x="401"/>
        <item x="506"/>
        <item x="400"/>
        <item x="359"/>
        <item x="322"/>
        <item x="462"/>
        <item x="358"/>
        <item x="339"/>
        <item x="383"/>
        <item x="338"/>
        <item x="445"/>
        <item x="448"/>
        <item x="423"/>
        <item x="503"/>
        <item x="357"/>
        <item x="472"/>
        <item x="492"/>
        <item x="364"/>
        <item x="414"/>
        <item x="347"/>
        <item x="68"/>
        <item x="495"/>
        <item x="519"/>
        <item x="485"/>
        <item x="862"/>
        <item x="433"/>
        <item x="513"/>
        <item x="356"/>
        <item x="186"/>
        <item x="99"/>
        <item x="25"/>
        <item x="811"/>
        <item x="742"/>
        <item m="1" x="930"/>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numFmtId="43" showAll="0"/>
    <pivotField compact="0" showAll="0"/>
    <pivotField compact="0" numFmtId="9" showAll="0"/>
    <pivotField compact="0" sortType="descending" showAll="0"/>
    <pivotField dataField="1" compact="0" showAll="0">
      <items count="1124">
        <item x="210"/>
        <item x="996"/>
        <item x="782"/>
        <item x="133"/>
        <item x="832"/>
        <item x="222"/>
        <item x="1046"/>
        <item x="983"/>
        <item x="865"/>
        <item x="119"/>
        <item x="943"/>
        <item x="389"/>
        <item x="982"/>
        <item x="1098"/>
        <item x="870"/>
        <item x="619"/>
        <item x="205"/>
        <item x="121"/>
        <item x="224"/>
        <item x="157"/>
        <item x="906"/>
        <item x="923"/>
        <item x="67"/>
        <item x="95"/>
        <item x="373"/>
        <item x="1110"/>
        <item x="223"/>
        <item x="899"/>
        <item x="218"/>
        <item x="889"/>
        <item x="206"/>
        <item x="916"/>
        <item x="930"/>
        <item x="1064"/>
        <item x="125"/>
        <item x="144"/>
        <item x="963"/>
        <item x="153"/>
        <item x="1063"/>
        <item x="791"/>
        <item x="215"/>
        <item x="670"/>
        <item x="703"/>
        <item x="921"/>
        <item x="104"/>
        <item x="1087"/>
        <item x="198"/>
        <item x="226"/>
        <item x="1004"/>
        <item x="599"/>
        <item x="823"/>
        <item x="871"/>
        <item x="1074"/>
        <item x="195"/>
        <item x="359"/>
        <item x="229"/>
        <item x="978"/>
        <item x="162"/>
        <item x="800"/>
        <item x="213"/>
        <item x="1116"/>
        <item x="366"/>
        <item x="211"/>
        <item x="830"/>
        <item x="372"/>
        <item x="71"/>
        <item x="230"/>
        <item x="93"/>
        <item x="1089"/>
        <item x="246"/>
        <item x="236"/>
        <item x="1033"/>
        <item x="59"/>
        <item x="237"/>
        <item x="321"/>
        <item x="1086"/>
        <item x="1021"/>
        <item x="1109"/>
        <item x="225"/>
        <item x="974"/>
        <item x="1073"/>
        <item x="985"/>
        <item x="241"/>
        <item x="1105"/>
        <item x="25"/>
        <item x="189"/>
        <item x="1113"/>
        <item x="158"/>
        <item x="238"/>
        <item x="970"/>
        <item x="422"/>
        <item x="60"/>
        <item x="117"/>
        <item x="1062"/>
        <item x="221"/>
        <item x="1112"/>
        <item x="196"/>
        <item x="239"/>
        <item x="1084"/>
        <item x="829"/>
        <item x="351"/>
        <item x="547"/>
        <item x="181"/>
        <item x="386"/>
        <item x="170"/>
        <item x="919"/>
        <item x="935"/>
        <item x="122"/>
        <item x="561"/>
        <item x="763"/>
        <item x="1059"/>
        <item x="234"/>
        <item x="387"/>
        <item x="201"/>
        <item x="101"/>
        <item x="109"/>
        <item x="1082"/>
        <item x="882"/>
        <item x="785"/>
        <item x="186"/>
        <item x="964"/>
        <item x="1071"/>
        <item x="247"/>
        <item x="975"/>
        <item x="381"/>
        <item x="835"/>
        <item x="135"/>
        <item x="46"/>
        <item x="913"/>
        <item x="188"/>
        <item x="999"/>
        <item x="955"/>
        <item x="991"/>
        <item x="156"/>
        <item x="1035"/>
        <item x="128"/>
        <item x="140"/>
        <item x="595"/>
        <item x="30"/>
        <item x="166"/>
        <item x="645"/>
        <item x="612"/>
        <item x="1015"/>
        <item x="116"/>
        <item x="568"/>
        <item x="232"/>
        <item x="998"/>
        <item x="65"/>
        <item x="513"/>
        <item x="147"/>
        <item x="722"/>
        <item x="375"/>
        <item x="732"/>
        <item x="682"/>
        <item x="1025"/>
        <item x="73"/>
        <item x="674"/>
        <item x="180"/>
        <item x="635"/>
        <item x="844"/>
        <item x="856"/>
        <item x="55"/>
        <item x="1108"/>
        <item x="56"/>
        <item x="953"/>
        <item x="35"/>
        <item x="929"/>
        <item x="384"/>
        <item x="178"/>
        <item x="1120"/>
        <item x="179"/>
        <item x="828"/>
        <item x="171"/>
        <item x="652"/>
        <item x="142"/>
        <item x="143"/>
        <item x="41"/>
        <item x="89"/>
        <item x="202"/>
        <item x="209"/>
        <item x="1058"/>
        <item x="1094"/>
        <item x="1002"/>
        <item x="66"/>
        <item x="240"/>
        <item x="854"/>
        <item x="905"/>
        <item x="1016"/>
        <item x="1009"/>
        <item x="976"/>
        <item x="177"/>
        <item x="33"/>
        <item x="126"/>
        <item x="885"/>
        <item x="1028"/>
        <item x="91"/>
        <item x="96"/>
        <item x="658"/>
        <item x="356"/>
        <item x="63"/>
        <item x="787"/>
        <item x="851"/>
        <item x="1013"/>
        <item x="134"/>
        <item x="1001"/>
        <item x="981"/>
        <item x="233"/>
        <item x="818"/>
        <item x="947"/>
        <item x="443"/>
        <item x="933"/>
        <item x="48"/>
        <item x="679"/>
        <item x="609"/>
        <item x="376"/>
        <item x="1007"/>
        <item x="402"/>
        <item x="710"/>
        <item x="1044"/>
        <item x="207"/>
        <item x="1088"/>
        <item x="383"/>
        <item x="1036"/>
        <item x="954"/>
        <item x="352"/>
        <item x="85"/>
        <item x="393"/>
        <item x="1091"/>
        <item x="1079"/>
        <item x="936"/>
        <item x="816"/>
        <item x="146"/>
        <item x="17"/>
        <item x="643"/>
        <item x="1083"/>
        <item x="353"/>
        <item x="1037"/>
        <item x="235"/>
        <item x="150"/>
        <item x="200"/>
        <item x="1095"/>
        <item x="770"/>
        <item x="68"/>
        <item x="527"/>
        <item x="172"/>
        <item x="114"/>
        <item x="959"/>
        <item x="161"/>
        <item x="956"/>
        <item x="966"/>
        <item x="29"/>
        <item x="771"/>
        <item x="519"/>
        <item x="972"/>
        <item x="212"/>
        <item x="1048"/>
        <item x="967"/>
        <item x="815"/>
        <item x="987"/>
        <item x="667"/>
        <item x="216"/>
        <item x="573"/>
        <item x="845"/>
        <item x="88"/>
        <item x="79"/>
        <item x="807"/>
        <item x="1065"/>
        <item x="1039"/>
        <item x="896"/>
        <item x="761"/>
        <item x="31"/>
        <item x="76"/>
        <item x="1054"/>
        <item x="511"/>
        <item x="1118"/>
        <item x="684"/>
        <item x="77"/>
        <item x="1018"/>
        <item x="1097"/>
        <item x="864"/>
        <item x="92"/>
        <item x="1115"/>
        <item x="167"/>
        <item x="762"/>
        <item x="545"/>
        <item x="1050"/>
        <item x="877"/>
        <item x="127"/>
        <item x="1096"/>
        <item x="576"/>
        <item x="184"/>
        <item x="164"/>
        <item x="842"/>
        <item x="97"/>
        <item x="100"/>
        <item x="648"/>
        <item x="790"/>
        <item x="869"/>
        <item x="1045"/>
        <item x="52"/>
        <item x="302"/>
        <item x="185"/>
        <item x="907"/>
        <item x="675"/>
        <item x="106"/>
        <item x="1102"/>
        <item x="112"/>
        <item x="942"/>
        <item x="294"/>
        <item x="925"/>
        <item x="1076"/>
        <item x="64"/>
        <item x="1042"/>
        <item x="243"/>
        <item x="1041"/>
        <item x="730"/>
        <item x="945"/>
        <item x="358"/>
        <item x="876"/>
        <item x="168"/>
        <item x="228"/>
        <item x="395"/>
        <item x="1103"/>
        <item x="549"/>
        <item x="512"/>
        <item x="733"/>
        <item x="217"/>
        <item x="824"/>
        <item x="859"/>
        <item x="82"/>
        <item x="412"/>
        <item x="129"/>
        <item x="368"/>
        <item x="1038"/>
        <item x="849"/>
        <item x="208"/>
        <item x="860"/>
        <item x="596"/>
        <item x="714"/>
        <item x="1060"/>
        <item x="697"/>
        <item x="909"/>
        <item x="279"/>
        <item x="535"/>
        <item x="220"/>
        <item x="808"/>
        <item x="90"/>
        <item x="917"/>
        <item x="927"/>
        <item x="797"/>
        <item x="872"/>
        <item x="802"/>
        <item x="1069"/>
        <item x="315"/>
        <item x="460"/>
        <item x="62"/>
        <item x="297"/>
        <item x="191"/>
        <item x="380"/>
        <item x="934"/>
        <item x="892"/>
        <item x="1053"/>
        <item x="1107"/>
        <item x="620"/>
        <item x="1051"/>
        <item x="811"/>
        <item x="1023"/>
        <item x="249"/>
        <item x="636"/>
        <item x="723"/>
        <item x="28"/>
        <item x="335"/>
        <item x="94"/>
        <item x="965"/>
        <item x="939"/>
        <item x="75"/>
        <item x="539"/>
        <item x="1010"/>
        <item x="891"/>
        <item x="488"/>
        <item x="937"/>
        <item x="739"/>
        <item x="668"/>
        <item x="468"/>
        <item x="729"/>
        <item x="901"/>
        <item x="928"/>
        <item x="190"/>
        <item x="558"/>
        <item x="908"/>
        <item x="355"/>
        <item x="804"/>
        <item x="227"/>
        <item x="339"/>
        <item x="893"/>
        <item x="50"/>
        <item x="883"/>
        <item x="155"/>
        <item x="11"/>
        <item x="627"/>
        <item x="1034"/>
        <item x="1114"/>
        <item x="673"/>
        <item x="1017"/>
        <item x="951"/>
        <item x="969"/>
        <item x="708"/>
        <item x="1027"/>
        <item x="1047"/>
        <item x="337"/>
        <item x="382"/>
        <item x="720"/>
        <item x="1066"/>
        <item x="148"/>
        <item x="779"/>
        <item x="950"/>
        <item x="608"/>
        <item x="357"/>
        <item x="623"/>
        <item x="821"/>
        <item x="593"/>
        <item x="685"/>
        <item x="727"/>
        <item x="1117"/>
        <item x="594"/>
        <item x="709"/>
        <item x="1092"/>
        <item x="1067"/>
        <item x="87"/>
        <item x="704"/>
        <item x="1057"/>
        <item x="962"/>
        <item x="743"/>
        <item x="660"/>
        <item x="638"/>
        <item x="149"/>
        <item x="328"/>
        <item x="132"/>
        <item x="1106"/>
        <item x="108"/>
        <item x="1104"/>
        <item x="57"/>
        <item x="774"/>
        <item x="902"/>
        <item x="711"/>
        <item x="1090"/>
        <item x="24"/>
        <item x="837"/>
        <item x="538"/>
        <item x="84"/>
        <item x="543"/>
        <item x="926"/>
        <item x="875"/>
        <item x="531"/>
        <item x="678"/>
        <item x="918"/>
        <item x="701"/>
        <item x="778"/>
        <item x="182"/>
        <item x="719"/>
        <item x="244"/>
        <item x="136"/>
        <item x="47"/>
        <item x="753"/>
        <item x="820"/>
        <item x="214"/>
        <item x="664"/>
        <item x="637"/>
        <item x="868"/>
        <item x="458"/>
        <item x="231"/>
        <item x="626"/>
        <item x="986"/>
        <item x="467"/>
        <item x="362"/>
        <item x="526"/>
        <item x="781"/>
        <item x="330"/>
        <item x="391"/>
        <item x="879"/>
        <item x="553"/>
        <item x="1100"/>
        <item x="1031"/>
        <item x="342"/>
        <item x="521"/>
        <item x="649"/>
        <item x="152"/>
        <item x="789"/>
        <item x="325"/>
        <item x="874"/>
        <item x="1032"/>
        <item x="1029"/>
        <item x="103"/>
        <item x="204"/>
        <item x="700"/>
        <item x="814"/>
        <item x="425"/>
        <item x="288"/>
        <item x="447"/>
        <item x="598"/>
        <item x="515"/>
        <item x="712"/>
        <item x="347"/>
        <item x="502"/>
        <item x="245"/>
        <item x="1085"/>
        <item x="1000"/>
        <item x="680"/>
        <item x="773"/>
        <item x="948"/>
        <item x="123"/>
        <item x="738"/>
        <item x="1022"/>
        <item x="86"/>
        <item x="644"/>
        <item x="307"/>
        <item x="726"/>
        <item x="946"/>
        <item x="107"/>
        <item x="657"/>
        <item x="826"/>
        <item x="1077"/>
        <item x="1011"/>
        <item x="530"/>
        <item x="957"/>
        <item x="887"/>
        <item x="932"/>
        <item x="881"/>
        <item x="1072"/>
        <item x="988"/>
        <item x="968"/>
        <item x="45"/>
        <item x="471"/>
        <item x="1056"/>
        <item x="878"/>
        <item x="1075"/>
        <item x="615"/>
        <item x="1119"/>
        <item x="80"/>
        <item x="669"/>
        <item x="922"/>
        <item x="1043"/>
        <item x="687"/>
        <item x="1070"/>
        <item x="629"/>
        <item x="836"/>
        <item x="833"/>
        <item x="192"/>
        <item x="603"/>
        <item x="866"/>
        <item x="960"/>
        <item x="827"/>
        <item x="293"/>
        <item x="1012"/>
        <item x="322"/>
        <item x="477"/>
        <item x="617"/>
        <item x="650"/>
        <item x="478"/>
        <item x="992"/>
        <item x="924"/>
        <item x="857"/>
        <item x="647"/>
        <item x="118"/>
        <item x="900"/>
        <item x="374"/>
        <item x="197"/>
        <item x="21"/>
        <item x="973"/>
        <item x="715"/>
        <item x="555"/>
        <item x="369"/>
        <item x="484"/>
        <item x="12"/>
        <item x="724"/>
        <item x="747"/>
        <item x="993"/>
        <item x="483"/>
        <item x="897"/>
        <item x="772"/>
        <item x="721"/>
        <item x="728"/>
        <item x="320"/>
        <item x="394"/>
        <item x="890"/>
        <item x="605"/>
        <item x="606"/>
        <item x="1020"/>
        <item x="705"/>
        <item x="980"/>
        <item x="1026"/>
        <item x="464"/>
        <item x="920"/>
        <item x="277"/>
        <item x="672"/>
        <item x="997"/>
        <item x="855"/>
        <item x="994"/>
        <item x="813"/>
        <item x="767"/>
        <item x="138"/>
        <item x="113"/>
        <item x="699"/>
        <item x="631"/>
        <item x="173"/>
        <item x="618"/>
        <item x="534"/>
        <item x="504"/>
        <item x="665"/>
        <item x="432"/>
        <item x="419"/>
        <item x="611"/>
        <item x="895"/>
        <item x="1101"/>
        <item x="633"/>
        <item x="1078"/>
        <item x="938"/>
        <item x="187"/>
        <item x="489"/>
        <item x="1068"/>
        <item x="706"/>
        <item x="303"/>
        <item x="952"/>
        <item x="1014"/>
        <item x="111"/>
        <item x="324"/>
        <item x="681"/>
        <item x="713"/>
        <item x="640"/>
        <item x="124"/>
        <item x="579"/>
        <item x="203"/>
        <item x="847"/>
        <item x="757"/>
        <item x="1049"/>
        <item x="546"/>
        <item x="378"/>
        <item x="751"/>
        <item x="1111"/>
        <item x="500"/>
        <item x="81"/>
        <item x="1052"/>
        <item x="130"/>
        <item x="74"/>
        <item x="360"/>
        <item x="588"/>
        <item x="137"/>
        <item x="575"/>
        <item x="163"/>
        <item x="1081"/>
        <item x="1122"/>
        <item x="49"/>
        <item x="51"/>
        <item x="537"/>
        <item x="1006"/>
        <item x="346"/>
        <item x="437"/>
        <item x="445"/>
        <item x="298"/>
        <item x="990"/>
        <item x="931"/>
        <item x="508"/>
        <item x="984"/>
        <item x="34"/>
        <item x="683"/>
        <item x="145"/>
        <item x="725"/>
        <item x="597"/>
        <item x="400"/>
        <item x="582"/>
        <item x="284"/>
        <item x="340"/>
        <item x="628"/>
        <item x="961"/>
        <item x="169"/>
        <item x="912"/>
        <item x="698"/>
        <item x="61"/>
        <item x="524"/>
        <item x="318"/>
        <item x="995"/>
        <item x="1093"/>
        <item x="254"/>
        <item x="2"/>
        <item x="1061"/>
        <item x="796"/>
        <item x="822"/>
        <item x="1040"/>
        <item x="958"/>
        <item x="1121"/>
        <item x="542"/>
        <item x="589"/>
        <item x="765"/>
        <item x="977"/>
        <item x="40"/>
        <item x="44"/>
        <item x="451"/>
        <item x="694"/>
        <item x="154"/>
        <item x="536"/>
        <item x="361"/>
        <item x="371"/>
        <item x="749"/>
        <item x="862"/>
        <item x="607"/>
        <item x="654"/>
        <item x="160"/>
        <item x="290"/>
        <item x="510"/>
        <item x="465"/>
        <item x="470"/>
        <item x="569"/>
        <item x="194"/>
        <item x="409"/>
        <item x="370"/>
        <item x="911"/>
        <item x="267"/>
        <item x="602"/>
        <item x="989"/>
        <item x="940"/>
        <item x="903"/>
        <item x="614"/>
        <item x="572"/>
        <item x="441"/>
        <item x="886"/>
        <item x="392"/>
        <item x="482"/>
        <item x="884"/>
        <item x="336"/>
        <item x="20"/>
        <item x="514"/>
        <item x="707"/>
        <item x="314"/>
        <item x="429"/>
        <item x="456"/>
        <item x="880"/>
        <item x="801"/>
        <item x="661"/>
        <item x="1055"/>
        <item x="914"/>
        <item x="777"/>
        <item x="39"/>
        <item x="523"/>
        <item x="610"/>
        <item x="72"/>
        <item x="646"/>
        <item x="586"/>
        <item x="379"/>
        <item x="904"/>
        <item x="971"/>
        <item x="812"/>
        <item x="1099"/>
        <item x="634"/>
        <item x="120"/>
        <item x="641"/>
        <item x="70"/>
        <item x="604"/>
        <item x="257"/>
        <item x="639"/>
        <item x="663"/>
        <item x="642"/>
        <item x="691"/>
        <item x="689"/>
        <item x="367"/>
        <item x="838"/>
        <item x="139"/>
        <item x="18"/>
        <item x="625"/>
        <item x="1030"/>
        <item x="601"/>
        <item x="473"/>
        <item x="296"/>
        <item x="564"/>
        <item x="688"/>
        <item x="949"/>
        <item x="863"/>
        <item x="1008"/>
        <item x="585"/>
        <item x="898"/>
        <item x="559"/>
        <item x="306"/>
        <item x="888"/>
        <item x="803"/>
        <item x="472"/>
        <item x="452"/>
        <item x="426"/>
        <item x="841"/>
        <item x="752"/>
        <item x="1019"/>
        <item x="1005"/>
        <item x="16"/>
        <item x="183"/>
        <item x="38"/>
        <item x="22"/>
        <item x="449"/>
        <item x="659"/>
        <item x="632"/>
        <item x="485"/>
        <item x="686"/>
        <item x="262"/>
        <item x="99"/>
        <item x="910"/>
        <item x="450"/>
        <item x="616"/>
        <item x="834"/>
        <item x="784"/>
        <item x="15"/>
        <item x="655"/>
        <item x="83"/>
        <item x="894"/>
        <item x="848"/>
        <item x="676"/>
        <item x="280"/>
        <item x="839"/>
        <item x="941"/>
        <item x="736"/>
        <item x="9"/>
        <item x="852"/>
        <item x="624"/>
        <item x="32"/>
        <item x="446"/>
        <item x="717"/>
        <item x="479"/>
        <item x="250"/>
        <item x="690"/>
        <item x="592"/>
        <item x="756"/>
        <item x="798"/>
        <item x="748"/>
        <item x="1080"/>
        <item x="174"/>
        <item x="275"/>
        <item x="695"/>
        <item x="363"/>
        <item x="263"/>
        <item x="867"/>
        <item x="775"/>
        <item x="552"/>
        <item x="795"/>
        <item x="305"/>
        <item x="390"/>
        <item x="548"/>
        <item x="281"/>
        <item x="831"/>
        <item x="420"/>
        <item x="219"/>
        <item x="858"/>
        <item x="440"/>
        <item x="517"/>
        <item x="550"/>
        <item x="873"/>
        <item x="480"/>
        <item x="6"/>
        <item x="438"/>
        <item x="1024"/>
        <item x="819"/>
        <item x="427"/>
        <item x="979"/>
        <item x="786"/>
        <item x="746"/>
        <item x="799"/>
        <item x="541"/>
        <item x="516"/>
        <item x="662"/>
        <item x="265"/>
        <item x="944"/>
        <item x="693"/>
        <item x="793"/>
        <item x="718"/>
        <item x="19"/>
        <item x="332"/>
        <item x="656"/>
        <item x="310"/>
        <item x="4"/>
        <item x="319"/>
        <item x="276"/>
        <item x="388"/>
        <item x="769"/>
        <item x="1003"/>
        <item x="492"/>
        <item x="571"/>
        <item x="587"/>
        <item x="255"/>
        <item x="810"/>
        <item x="486"/>
        <item x="252"/>
        <item x="317"/>
        <item x="850"/>
        <item x="444"/>
        <item x="295"/>
        <item x="567"/>
        <item x="817"/>
        <item x="915"/>
        <item x="737"/>
        <item x="341"/>
        <item x="590"/>
        <item x="300"/>
        <item x="13"/>
        <item x="165"/>
        <item x="271"/>
        <item x="278"/>
        <item x="338"/>
        <item x="805"/>
        <item x="520"/>
        <item x="248"/>
        <item x="806"/>
        <item x="58"/>
        <item x="563"/>
        <item x="286"/>
        <item x="581"/>
        <item x="557"/>
        <item x="509"/>
        <item x="696"/>
        <item x="26"/>
        <item x="843"/>
        <item x="327"/>
        <item x="501"/>
        <item x="176"/>
        <item x="273"/>
        <item x="435"/>
        <item x="621"/>
        <item x="405"/>
        <item x="755"/>
        <item x="259"/>
        <item x="407"/>
        <item x="333"/>
        <item x="270"/>
        <item x="622"/>
        <item x="78"/>
        <item x="580"/>
        <item x="269"/>
        <item x="354"/>
        <item x="716"/>
        <item x="475"/>
        <item x="131"/>
        <item x="562"/>
        <item x="750"/>
        <item x="754"/>
        <item x="759"/>
        <item x="0"/>
        <item x="494"/>
        <item x="43"/>
        <item x="404"/>
        <item x="291"/>
        <item x="5"/>
        <item x="577"/>
        <item x="175"/>
        <item x="734"/>
        <item x="780"/>
        <item x="505"/>
        <item x="565"/>
        <item x="528"/>
        <item x="283"/>
        <item x="554"/>
        <item x="462"/>
        <item x="544"/>
        <item x="692"/>
        <item x="792"/>
        <item x="540"/>
        <item x="583"/>
        <item x="825"/>
        <item x="461"/>
        <item x="312"/>
        <item x="343"/>
        <item x="428"/>
        <item x="37"/>
        <item x="498"/>
        <item x="532"/>
        <item x="560"/>
        <item x="242"/>
        <item x="251"/>
        <item x="349"/>
        <item x="385"/>
        <item x="418"/>
        <item x="442"/>
        <item x="861"/>
        <item x="98"/>
        <item x="69"/>
        <item x="414"/>
        <item x="329"/>
        <item x="272"/>
        <item x="334"/>
        <item x="415"/>
        <item x="53"/>
        <item x="115"/>
        <item x="430"/>
        <item x="268"/>
        <item x="677"/>
        <item x="7"/>
        <item x="522"/>
        <item x="311"/>
        <item x="584"/>
        <item x="766"/>
        <item x="499"/>
        <item x="323"/>
        <item x="591"/>
        <item x="742"/>
        <item x="345"/>
        <item x="308"/>
        <item x="14"/>
        <item x="282"/>
        <item x="809"/>
        <item x="416"/>
        <item x="578"/>
        <item x="459"/>
        <item x="423"/>
        <item x="457"/>
        <item x="193"/>
        <item x="469"/>
        <item x="23"/>
        <item x="453"/>
        <item x="794"/>
        <item x="199"/>
        <item x="764"/>
        <item x="377"/>
        <item x="846"/>
        <item x="285"/>
        <item x="768"/>
        <item x="490"/>
        <item x="364"/>
        <item x="776"/>
        <item x="783"/>
        <item x="600"/>
        <item x="566"/>
        <item x="760"/>
        <item x="671"/>
        <item x="518"/>
        <item x="105"/>
        <item x="292"/>
        <item x="630"/>
        <item x="840"/>
        <item x="1"/>
        <item x="758"/>
        <item x="151"/>
        <item x="653"/>
        <item x="740"/>
        <item x="54"/>
        <item x="266"/>
        <item x="788"/>
        <item x="497"/>
        <item x="301"/>
        <item x="433"/>
        <item x="574"/>
        <item x="304"/>
        <item x="424"/>
        <item x="463"/>
        <item x="487"/>
        <item x="853"/>
        <item x="745"/>
        <item x="411"/>
        <item x="506"/>
        <item x="454"/>
        <item x="439"/>
        <item x="344"/>
        <item x="261"/>
        <item x="316"/>
        <item x="466"/>
        <item x="399"/>
        <item x="744"/>
        <item x="503"/>
        <item x="410"/>
        <item x="491"/>
        <item x="256"/>
        <item x="348"/>
        <item x="313"/>
        <item x="476"/>
        <item x="525"/>
        <item x="417"/>
        <item x="102"/>
        <item x="551"/>
        <item x="287"/>
        <item x="666"/>
        <item x="556"/>
        <item x="27"/>
        <item x="159"/>
        <item x="651"/>
        <item x="413"/>
        <item x="533"/>
        <item x="299"/>
        <item x="493"/>
        <item x="731"/>
        <item x="421"/>
        <item x="350"/>
        <item x="42"/>
        <item x="570"/>
        <item x="408"/>
        <item x="496"/>
        <item x="3"/>
        <item x="474"/>
        <item x="365"/>
        <item x="702"/>
        <item x="448"/>
        <item x="406"/>
        <item x="36"/>
        <item x="431"/>
        <item x="455"/>
        <item x="507"/>
        <item x="735"/>
        <item x="258"/>
        <item x="397"/>
        <item x="436"/>
        <item x="289"/>
        <item x="403"/>
        <item x="481"/>
        <item x="434"/>
        <item x="309"/>
        <item x="141"/>
        <item x="253"/>
        <item x="8"/>
        <item x="110"/>
        <item x="401"/>
        <item x="495"/>
        <item x="331"/>
        <item x="260"/>
        <item x="613"/>
        <item x="398"/>
        <item x="741"/>
        <item x="529"/>
        <item x="326"/>
        <item x="274"/>
        <item x="396"/>
        <item x="264"/>
        <item x="10"/>
        <item t="default"/>
      </items>
    </pivotField>
    <pivotField compact="0" showAll="0"/>
    <pivotField compact="0" numFmtId="178" showAll="0"/>
    <pivotField compact="0" numFmtId="178"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
  </rowFields>
  <rowItems count="215">
    <i>
      <x v="244"/>
    </i>
    <i>
      <x v="272"/>
    </i>
    <i>
      <x v="608"/>
    </i>
    <i>
      <x v="217"/>
    </i>
    <i>
      <x v="216"/>
    </i>
    <i>
      <x v="352"/>
    </i>
    <i>
      <x v="71"/>
    </i>
    <i>
      <x v="703"/>
    </i>
    <i>
      <x v="740"/>
    </i>
    <i>
      <x v="30"/>
    </i>
    <i>
      <x v="204"/>
    </i>
    <i>
      <x v="218"/>
    </i>
    <i>
      <x v="785"/>
    </i>
    <i>
      <x v="397"/>
    </i>
    <i>
      <x v="546"/>
    </i>
    <i>
      <x v="299"/>
    </i>
    <i>
      <x v="804"/>
    </i>
    <i>
      <x v="92"/>
    </i>
    <i>
      <x v="60"/>
    </i>
    <i>
      <x v="283"/>
    </i>
    <i>
      <x v="212"/>
    </i>
    <i>
      <x v="541"/>
    </i>
    <i>
      <x v="356"/>
    </i>
    <i>
      <x v="667"/>
    </i>
    <i>
      <x v="738"/>
    </i>
    <i>
      <x v="369"/>
    </i>
    <i>
      <x v="808"/>
    </i>
    <i>
      <x v="696"/>
    </i>
    <i>
      <x v="879"/>
    </i>
    <i>
      <x v="271"/>
    </i>
    <i>
      <x v="801"/>
    </i>
    <i>
      <x v="296"/>
    </i>
    <i>
      <x v="388"/>
    </i>
    <i>
      <x v="543"/>
    </i>
    <i>
      <x v="737"/>
    </i>
    <i>
      <x v="302"/>
    </i>
    <i>
      <x v="704"/>
    </i>
    <i>
      <x v="153"/>
    </i>
    <i>
      <x v="66"/>
    </i>
    <i>
      <x v="437"/>
    </i>
    <i>
      <x v="734"/>
    </i>
    <i>
      <x v="707"/>
    </i>
    <i>
      <x v="33"/>
    </i>
    <i>
      <x v="854"/>
    </i>
    <i>
      <x v="750"/>
    </i>
    <i>
      <x v="8"/>
    </i>
    <i>
      <x v="724"/>
    </i>
    <i>
      <x v="357"/>
    </i>
    <i>
      <x v="26"/>
    </i>
    <i>
      <x v="462"/>
    </i>
    <i>
      <x v="398"/>
    </i>
    <i>
      <x v="653"/>
    </i>
    <i>
      <x v="779"/>
    </i>
    <i>
      <x v="652"/>
    </i>
    <i>
      <x v="803"/>
    </i>
    <i>
      <x v="457"/>
    </i>
    <i>
      <x v="764"/>
    </i>
    <i>
      <x v="238"/>
    </i>
    <i>
      <x v="415"/>
    </i>
    <i>
      <x v="236"/>
    </i>
    <i>
      <x v="745"/>
    </i>
    <i>
      <x v="361"/>
    </i>
    <i>
      <x v="730"/>
    </i>
    <i>
      <x v="495"/>
    </i>
    <i>
      <x v="651"/>
    </i>
    <i>
      <x v="783"/>
    </i>
    <i>
      <x v="797"/>
    </i>
    <i>
      <x v="241"/>
    </i>
    <i>
      <x v="139"/>
    </i>
    <i>
      <x v="400"/>
    </i>
    <i>
      <x v="363"/>
    </i>
    <i>
      <x v="416"/>
    </i>
    <i>
      <x v="412"/>
    </i>
    <i>
      <x v="776"/>
    </i>
    <i>
      <x v="11"/>
    </i>
    <i>
      <x v="333"/>
    </i>
    <i>
      <x v="613"/>
    </i>
    <i>
      <x v="893"/>
    </i>
    <i>
      <x v="3"/>
    </i>
    <i>
      <x v="338"/>
    </i>
    <i>
      <x v="162"/>
    </i>
    <i>
      <x v="617"/>
    </i>
    <i>
      <x v="310"/>
    </i>
    <i>
      <x v="207"/>
    </i>
    <i>
      <x v="114"/>
    </i>
    <i>
      <x v="463"/>
    </i>
    <i>
      <x v="150"/>
    </i>
    <i>
      <x v="242"/>
    </i>
    <i>
      <x v="320"/>
    </i>
    <i>
      <x v="444"/>
    </i>
    <i>
      <x v="237"/>
    </i>
    <i>
      <x v="476"/>
    </i>
    <i>
      <x v="417"/>
    </i>
    <i>
      <x v="368"/>
    </i>
    <i>
      <x v="456"/>
    </i>
    <i>
      <x v="315"/>
    </i>
    <i>
      <x v="183"/>
    </i>
    <i>
      <x v="747"/>
    </i>
    <i>
      <x v="171"/>
    </i>
    <i>
      <x v="130"/>
    </i>
    <i>
      <x v="440"/>
    </i>
    <i>
      <x v="411"/>
    </i>
    <i>
      <x v="317"/>
    </i>
    <i>
      <x v="809"/>
    </i>
    <i>
      <x v="197"/>
    </i>
    <i>
      <x v="466"/>
    </i>
    <i>
      <x v="275"/>
    </i>
    <i>
      <x v="82"/>
    </i>
    <i>
      <x v="502"/>
    </i>
    <i>
      <x v="435"/>
    </i>
    <i>
      <x v="292"/>
    </i>
    <i>
      <x v="664"/>
    </i>
    <i>
      <x v="371"/>
    </i>
    <i>
      <x v="690"/>
    </i>
    <i>
      <x v="878"/>
    </i>
    <i>
      <x v="869"/>
    </i>
    <i>
      <x v="250"/>
    </i>
    <i>
      <x v="540"/>
    </i>
    <i>
      <x v="928"/>
    </i>
    <i>
      <x v="672"/>
    </i>
    <i>
      <x v="429"/>
    </i>
    <i>
      <x v="10"/>
    </i>
    <i>
      <x v="448"/>
    </i>
    <i>
      <x v="258"/>
    </i>
    <i>
      <x v="862"/>
    </i>
    <i>
      <x v="181"/>
    </i>
    <i>
      <x v="505"/>
    </i>
    <i>
      <x v="845"/>
    </i>
    <i>
      <x v="362"/>
    </i>
    <i>
      <x v="21"/>
    </i>
    <i>
      <x v="650"/>
    </i>
    <i>
      <x v="591"/>
    </i>
    <i>
      <x v="35"/>
    </i>
    <i>
      <x v="28"/>
    </i>
    <i>
      <x v="544"/>
    </i>
    <i>
      <x v="382"/>
    </i>
    <i>
      <x v="705"/>
    </i>
    <i>
      <x v="353"/>
    </i>
    <i>
      <x v="273"/>
    </i>
    <i>
      <x v="570"/>
    </i>
    <i>
      <x v="708"/>
    </i>
    <i>
      <x v="402"/>
    </i>
    <i>
      <x v="731"/>
    </i>
    <i>
      <x v="610"/>
    </i>
    <i>
      <x v="20"/>
    </i>
    <i>
      <x v="620"/>
    </i>
    <i>
      <x v="725"/>
    </i>
    <i>
      <x v="442"/>
    </i>
    <i>
      <x v="83"/>
    </i>
    <i>
      <x v="894"/>
    </i>
    <i>
      <x v="383"/>
    </i>
    <i>
      <x v="6"/>
    </i>
    <i>
      <x v="759"/>
    </i>
    <i>
      <x v="536"/>
    </i>
    <i>
      <x v="925"/>
    </i>
    <i>
      <x v="285"/>
    </i>
    <i>
      <x v="259"/>
    </i>
    <i>
      <x v="7"/>
    </i>
    <i>
      <x v="887"/>
    </i>
    <i>
      <x v="479"/>
    </i>
    <i>
      <x v="426"/>
    </i>
    <i>
      <x v="77"/>
    </i>
    <i>
      <x v="733"/>
    </i>
    <i>
      <x v="438"/>
    </i>
    <i>
      <x v="517"/>
    </i>
    <i>
      <x v="860"/>
    </i>
    <i>
      <x v="143"/>
    </i>
    <i>
      <x v="318"/>
    </i>
    <i>
      <x v="770"/>
    </i>
    <i>
      <x v="160"/>
    </i>
    <i>
      <x v="278"/>
    </i>
    <i>
      <x v="699"/>
    </i>
    <i>
      <x v="499"/>
    </i>
    <i>
      <x v="798"/>
    </i>
    <i>
      <x v="293"/>
    </i>
    <i>
      <x v="170"/>
    </i>
    <i>
      <x v="70"/>
    </i>
    <i>
      <x v="929"/>
    </i>
    <i>
      <x v="329"/>
    </i>
    <i>
      <x v="827"/>
    </i>
    <i>
      <x v="883"/>
    </i>
    <i>
      <x v="450"/>
    </i>
    <i>
      <x v="425"/>
    </i>
    <i>
      <x v="550"/>
    </i>
    <i>
      <x v="691"/>
    </i>
    <i>
      <x v="90"/>
    </i>
    <i>
      <x v="263"/>
    </i>
    <i>
      <x v="571"/>
    </i>
    <i>
      <x v="889"/>
    </i>
    <i>
      <x v="799"/>
    </i>
    <i>
      <x v="306"/>
    </i>
    <i>
      <x v="895"/>
    </i>
    <i>
      <x v="323"/>
    </i>
    <i>
      <x v="303"/>
    </i>
    <i>
      <x v="498"/>
    </i>
    <i>
      <x v="428"/>
    </i>
    <i>
      <x v="328"/>
    </i>
    <i>
      <x v="621"/>
    </i>
    <i>
      <x v="1"/>
    </i>
    <i>
      <x v="586"/>
    </i>
    <i>
      <x v="882"/>
    </i>
    <i>
      <x/>
    </i>
    <i>
      <x v="510"/>
    </i>
    <i>
      <x v="430"/>
    </i>
    <i>
      <x v="868"/>
    </i>
    <i>
      <x v="427"/>
    </i>
    <i>
      <x v="158"/>
    </i>
    <i>
      <x v="784"/>
    </i>
    <i>
      <x v="852"/>
    </i>
    <i>
      <x v="500"/>
    </i>
    <i>
      <x v="471"/>
    </i>
    <i>
      <x v="542"/>
    </i>
    <i>
      <x v="418"/>
    </i>
    <i>
      <x v="688"/>
    </i>
    <i t="grand">
      <x/>
    </i>
  </rowItems>
  <colItems count="1">
    <i/>
  </colItems>
  <dataFields count="1">
    <dataField name="Sum of Rating_count" fld="9" baseField="0" baseItem="0"/>
  </dataFields>
  <pivotTableStyleInfo name="PivotStyleLight16" showRowHeaders="1" showColHeaders="1" showLastColumn="1"/>
  <filters count="1">
    <filter evalOrder="-1" fld="1" iMeasureFld="0" id="3" type="valueLessThan">
      <autoFilter ref="A1">
        <filterColumn colId="0">
          <customFilters>
            <customFilter operator="lessThan" val="100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10">
  <location ref="B44:C50" firstHeaderRow="1" firstDataRow="1" firstDataCol="1"/>
  <pivotFields count="23">
    <pivotField compact="0"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compact="0" showAll="0"/>
    <pivotField compact="0" showAll="0"/>
    <pivotField compact="0" showAll="0"/>
    <pivotField compact="0" showAll="0"/>
    <pivotField compact="0" numFmtId="43" showAll="0"/>
    <pivotField compact="0" showAll="0"/>
    <pivotField dataField="1" compact="0"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compact="0" sortType="descending" showAll="0"/>
    <pivotField compact="0" showAll="0"/>
    <pivotField compact="0" showAll="0"/>
    <pivotField axis="axisRow" compact="0" numFmtId="178" showAll="0">
      <items count="6">
        <item x="4"/>
        <item x="3"/>
        <item x="2"/>
        <item x="0"/>
        <item x="1"/>
        <item t="default"/>
      </items>
    </pivotField>
    <pivotField compact="0" numFmtId="178"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1"/>
  </rowFields>
  <rowItems count="6">
    <i>
      <x/>
    </i>
    <i>
      <x v="1"/>
    </i>
    <i>
      <x v="2"/>
    </i>
    <i>
      <x v="3"/>
    </i>
    <i>
      <x v="4"/>
    </i>
    <i t="grand">
      <x/>
    </i>
  </rowItems>
  <colItems count="1">
    <i/>
  </colItems>
  <dataFields count="1">
    <dataField name="Average of Discount_percentage" fld="7" subtotal="average" baseField="0" baseItem="0" numFmtId="9"/>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2">
  <location ref="G30:H40" firstHeaderRow="1" firstDataRow="1" firstDataCol="1"/>
  <pivotFields count="23">
    <pivotField compact="0"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compact="0" showAll="0"/>
    <pivotField axis="axisRow" compact="0" sortType="descending" showAll="0">
      <items count="10">
        <item x="7"/>
        <item x="0"/>
        <item x="1"/>
        <item x="8"/>
        <item x="4"/>
        <item x="5"/>
        <item x="2"/>
        <item x="3"/>
        <item x="6"/>
        <item t="default"/>
      </items>
      <autoSortScope>
        <pivotArea fieldPosition="0">
          <references count="1">
            <reference field="4294967294" count="1" selected="0">
              <x v="0"/>
            </reference>
          </references>
        </pivotArea>
      </autoSortScope>
    </pivotField>
    <pivotField compact="0" showAll="0"/>
    <pivotField compact="0" showAll="0"/>
    <pivotField dataField="1" compact="0" numFmtId="43" showAll="0">
      <items count="1279">
        <item x="258"/>
        <item x="1037"/>
        <item x="1272"/>
        <item x="1199"/>
        <item x="1124"/>
        <item x="953"/>
        <item x="479"/>
        <item x="1170"/>
        <item x="980"/>
        <item x="1188"/>
        <item x="1158"/>
        <item x="146"/>
        <item x="936"/>
        <item x="885"/>
        <item x="162"/>
        <item x="715"/>
        <item x="276"/>
        <item x="1016"/>
        <item x="1123"/>
        <item x="254"/>
        <item x="973"/>
        <item x="274"/>
        <item x="1058"/>
        <item x="1249"/>
        <item x="152"/>
        <item x="252"/>
        <item x="631"/>
        <item x="639"/>
        <item x="1107"/>
        <item x="125"/>
        <item x="1108"/>
        <item x="180"/>
        <item x="148"/>
        <item x="458"/>
        <item x="662"/>
        <item x="1208"/>
        <item x="1009"/>
        <item x="1259"/>
        <item x="999"/>
        <item x="1238"/>
        <item x="1048"/>
        <item x="442"/>
        <item x="979"/>
        <item x="769"/>
        <item x="260"/>
        <item x="1052"/>
        <item x="694"/>
        <item x="301"/>
        <item x="1041"/>
        <item x="742"/>
        <item x="653"/>
        <item x="1263"/>
        <item x="1031"/>
        <item x="291"/>
        <item x="1221"/>
        <item x="1209"/>
        <item x="244"/>
        <item x="289"/>
        <item x="278"/>
        <item x="1033"/>
        <item x="1085"/>
        <item x="934"/>
        <item x="268"/>
        <item x="665"/>
        <item x="751"/>
        <item x="1134"/>
        <item x="294"/>
        <item x="968"/>
        <item x="52"/>
        <item x="1262"/>
        <item x="281"/>
        <item x="262"/>
        <item x="533"/>
        <item x="1026"/>
        <item x="195"/>
        <item x="112"/>
        <item x="290"/>
        <item x="208"/>
        <item x="782"/>
        <item x="69"/>
        <item x="1211"/>
        <item x="85"/>
        <item x="1237"/>
        <item x="77"/>
        <item x="801"/>
        <item x="68"/>
        <item x="1269"/>
        <item x="895"/>
        <item x="992"/>
        <item x="804"/>
        <item x="114"/>
        <item x="271"/>
        <item x="886"/>
        <item x="166"/>
        <item x="287"/>
        <item x="277"/>
        <item x="1118"/>
        <item x="1147"/>
        <item x="231"/>
        <item x="1258"/>
        <item x="121"/>
        <item x="1177"/>
        <item x="456"/>
        <item x="610"/>
        <item x="1261"/>
        <item x="265"/>
        <item x="1131"/>
        <item x="904"/>
        <item x="1082"/>
        <item x="273"/>
        <item x="193"/>
        <item x="241"/>
        <item x="33"/>
        <item x="1171"/>
        <item x="927"/>
        <item x="1265"/>
        <item x="1135"/>
        <item x="149"/>
        <item x="1234"/>
        <item x="1230"/>
        <item x="932"/>
        <item x="209"/>
        <item x="1101"/>
        <item x="230"/>
        <item x="1106"/>
        <item x="512"/>
        <item x="219"/>
        <item x="1084"/>
        <item x="76"/>
        <item x="293"/>
        <item x="194"/>
        <item x="141"/>
        <item x="1248"/>
        <item x="798"/>
        <item x="1186"/>
        <item x="509"/>
        <item x="179"/>
        <item x="228"/>
        <item x="413"/>
        <item x="73"/>
        <item x="1091"/>
        <item x="467"/>
        <item x="163"/>
        <item x="722"/>
        <item x="617"/>
        <item x="134"/>
        <item x="1155"/>
        <item x="64"/>
        <item x="1192"/>
        <item x="257"/>
        <item x="580"/>
        <item x="708"/>
        <item x="28"/>
        <item x="975"/>
        <item x="204"/>
        <item x="218"/>
        <item x="183"/>
        <item x="224"/>
        <item x="1240"/>
        <item x="604"/>
        <item x="217"/>
        <item x="1097"/>
        <item x="255"/>
        <item x="89"/>
        <item x="471"/>
        <item x="474"/>
        <item x="450"/>
        <item x="492"/>
        <item x="1029"/>
        <item x="153"/>
        <item x="536"/>
        <item x="46"/>
        <item x="967"/>
        <item x="700"/>
        <item x="1088"/>
        <item x="249"/>
        <item x="865"/>
        <item x="703"/>
        <item x="698"/>
        <item x="690"/>
        <item x="818"/>
        <item x="203"/>
        <item x="1096"/>
        <item x="223"/>
        <item x="1253"/>
        <item x="216"/>
        <item x="731"/>
        <item x="74"/>
        <item x="933"/>
        <item x="37"/>
        <item x="1149"/>
        <item x="889"/>
        <item x="178"/>
        <item x="757"/>
        <item x="822"/>
        <item x="986"/>
        <item x="1236"/>
        <item x="957"/>
        <item x="603"/>
        <item x="1130"/>
        <item x="814"/>
        <item x="940"/>
        <item x="622"/>
        <item x="1256"/>
        <item x="1266"/>
        <item x="1046"/>
        <item x="734"/>
        <item x="292"/>
        <item x="109"/>
        <item x="156"/>
        <item x="91"/>
        <item x="137"/>
        <item x="713"/>
        <item x="1015"/>
        <item x="436"/>
        <item x="234"/>
        <item x="1150"/>
        <item x="671"/>
        <item x="1182"/>
        <item x="355"/>
        <item x="930"/>
        <item x="285"/>
        <item x="302"/>
        <item x="206"/>
        <item x="922"/>
        <item x="103"/>
        <item x="1183"/>
        <item x="130"/>
        <item x="1187"/>
        <item x="460"/>
        <item x="824"/>
        <item x="739"/>
        <item x="1012"/>
        <item x="1207"/>
        <item x="1073"/>
        <item x="139"/>
        <item x="272"/>
        <item x="942"/>
        <item x="1204"/>
        <item x="834"/>
        <item x="288"/>
        <item x="187"/>
        <item x="830"/>
        <item x="226"/>
        <item x="92"/>
        <item x="947"/>
        <item x="1070"/>
        <item x="364"/>
        <item x="549"/>
        <item x="39"/>
        <item x="198"/>
        <item x="205"/>
        <item x="774"/>
        <item x="1152"/>
        <item x="911"/>
        <item x="502"/>
        <item x="31"/>
        <item x="411"/>
        <item x="1220"/>
        <item x="476"/>
        <item x="56"/>
        <item x="1178"/>
        <item x="1001"/>
        <item x="128"/>
        <item x="1273"/>
        <item x="779"/>
        <item x="108"/>
        <item x="296"/>
        <item x="1113"/>
        <item x="668"/>
        <item x="811"/>
        <item x="591"/>
        <item x="242"/>
        <item x="1069"/>
        <item x="1098"/>
        <item x="1203"/>
        <item x="32"/>
        <item x="735"/>
        <item x="697"/>
        <item x="34"/>
        <item x="863"/>
        <item x="825"/>
        <item x="869"/>
        <item x="93"/>
        <item x="27"/>
        <item x="111"/>
        <item x="786"/>
        <item x="247"/>
        <item x="165"/>
        <item x="1231"/>
        <item x="110"/>
        <item x="756"/>
        <item x="1063"/>
        <item x="621"/>
        <item x="785"/>
        <item x="891"/>
        <item x="184"/>
        <item x="1222"/>
        <item x="438"/>
        <item x="395"/>
        <item x="222"/>
        <item x="201"/>
        <item x="688"/>
        <item x="701"/>
        <item x="1271"/>
        <item x="949"/>
        <item x="435"/>
        <item x="920"/>
        <item x="677"/>
        <item x="60"/>
        <item x="370"/>
        <item x="1092"/>
        <item x="1257"/>
        <item x="1040"/>
        <item x="873"/>
        <item x="618"/>
        <item x="1173"/>
        <item x="693"/>
        <item x="1077"/>
        <item x="561"/>
        <item x="1239"/>
        <item x="360"/>
        <item x="629"/>
        <item x="414"/>
        <item x="823"/>
        <item x="98"/>
        <item x="154"/>
        <item x="1184"/>
        <item x="1275"/>
        <item x="634"/>
        <item x="1224"/>
        <item x="1128"/>
        <item x="20"/>
        <item x="53"/>
        <item x="1105"/>
        <item x="1260"/>
        <item x="457"/>
        <item x="1161"/>
        <item x="1190"/>
        <item x="874"/>
        <item x="305"/>
        <item x="705"/>
        <item x="641"/>
        <item x="766"/>
        <item x="266"/>
        <item x="555"/>
        <item x="835"/>
        <item x="966"/>
        <item x="95"/>
        <item x="1198"/>
        <item x="1126"/>
        <item x="1212"/>
        <item x="1116"/>
        <item x="1081"/>
        <item x="809"/>
        <item x="451"/>
        <item x="1061"/>
        <item x="995"/>
        <item x="535"/>
        <item x="1189"/>
        <item x="1181"/>
        <item x="1080"/>
        <item x="1176"/>
        <item x="1127"/>
        <item x="185"/>
        <item x="232"/>
        <item x="650"/>
        <item x="1111"/>
        <item x="1172"/>
        <item x="1174"/>
        <item x="490"/>
        <item x="909"/>
        <item x="58"/>
        <item x="661"/>
        <item x="72"/>
        <item x="371"/>
        <item x="1160"/>
        <item x="729"/>
        <item x="558"/>
        <item x="186"/>
        <item x="145"/>
        <item x="23"/>
        <item x="199"/>
        <item x="637"/>
        <item x="14"/>
        <item x="961"/>
        <item x="189"/>
        <item x="375"/>
        <item x="279"/>
        <item x="1142"/>
        <item x="1242"/>
        <item x="13"/>
        <item x="963"/>
        <item x="430"/>
        <item x="831"/>
        <item x="190"/>
        <item x="1232"/>
        <item x="167"/>
        <item x="559"/>
        <item x="941"/>
        <item x="1179"/>
        <item x="808"/>
        <item x="286"/>
        <item x="1205"/>
        <item x="1254"/>
        <item x="989"/>
        <item x="1233"/>
        <item x="192"/>
        <item x="1138"/>
        <item x="964"/>
        <item x="645"/>
        <item x="220"/>
        <item x="864"/>
        <item x="747"/>
        <item x="412"/>
        <item x="78"/>
        <item x="743"/>
        <item x="704"/>
        <item x="784"/>
        <item x="761"/>
        <item x="461"/>
        <item x="439"/>
        <item x="606"/>
        <item x="719"/>
        <item x="510"/>
        <item x="57"/>
        <item x="955"/>
        <item x="1094"/>
        <item x="484"/>
        <item x="1035"/>
        <item x="689"/>
        <item x="1047"/>
        <item x="659"/>
        <item x="282"/>
        <item x="950"/>
        <item x="1099"/>
        <item x="472"/>
        <item x="158"/>
        <item x="1018"/>
        <item x="161"/>
        <item x="1006"/>
        <item x="1218"/>
        <item x="574"/>
        <item x="1169"/>
        <item x="763"/>
        <item x="775"/>
        <item x="882"/>
        <item x="1175"/>
        <item x="1038"/>
        <item x="246"/>
        <item x="459"/>
        <item x="440"/>
        <item x="101"/>
        <item x="164"/>
        <item x="977"/>
        <item x="340"/>
        <item x="1164"/>
        <item x="1247"/>
        <item x="1119"/>
        <item x="810"/>
        <item x="470"/>
        <item x="1044"/>
        <item x="132"/>
        <item x="1193"/>
        <item x="991"/>
        <item x="172"/>
        <item x="884"/>
        <item x="1104"/>
        <item x="1054"/>
        <item x="1206"/>
        <item x="612"/>
        <item x="691"/>
        <item x="401"/>
        <item x="236"/>
        <item x="1003"/>
        <item x="993"/>
        <item x="477"/>
        <item x="815"/>
        <item x="635"/>
        <item x="917"/>
        <item x="283"/>
        <item x="901"/>
        <item x="1019"/>
        <item x="1141"/>
        <item x="317"/>
        <item x="625"/>
        <item x="918"/>
        <item x="1002"/>
        <item x="394"/>
        <item x="556"/>
        <item x="426"/>
        <item x="687"/>
        <item x="419"/>
        <item x="387"/>
        <item x="812"/>
        <item x="821"/>
        <item x="840"/>
        <item x="807"/>
        <item x="1165"/>
        <item x="562"/>
        <item x="1066"/>
        <item x="1090"/>
        <item x="1194"/>
        <item x="601"/>
        <item x="725"/>
        <item x="813"/>
        <item x="400"/>
        <item x="71"/>
        <item x="113"/>
        <item x="569"/>
        <item x="404"/>
        <item x="805"/>
        <item x="684"/>
        <item x="845"/>
        <item x="841"/>
        <item x="551"/>
        <item x="1145"/>
        <item x="985"/>
        <item x="851"/>
        <item x="626"/>
        <item x="1197"/>
        <item x="753"/>
        <item x="124"/>
        <item x="1246"/>
        <item x="778"/>
        <item x="925"/>
        <item x="908"/>
        <item x="602"/>
        <item x="746"/>
        <item x="972"/>
        <item x="10"/>
        <item x="210"/>
        <item x="528"/>
        <item x="773"/>
        <item x="1004"/>
        <item x="1042"/>
        <item x="1083"/>
        <item x="928"/>
        <item x="482"/>
        <item x="1226"/>
        <item x="465"/>
        <item x="605"/>
        <item x="547"/>
        <item x="849"/>
        <item x="1139"/>
        <item x="881"/>
        <item x="433"/>
        <item x="1185"/>
        <item x="191"/>
        <item x="706"/>
        <item x="681"/>
        <item x="1014"/>
        <item x="1154"/>
        <item x="1028"/>
        <item x="1072"/>
        <item x="1122"/>
        <item x="171"/>
        <item x="431"/>
        <item x="516"/>
        <item x="870"/>
        <item x="894"/>
        <item x="670"/>
        <item x="21"/>
        <item x="527"/>
        <item x="1163"/>
        <item x="984"/>
        <item x="577"/>
        <item x="233"/>
        <item x="1268"/>
        <item x="912"/>
        <item x="1216"/>
        <item x="714"/>
        <item x="150"/>
        <item x="627"/>
        <item x="826"/>
        <item x="1148"/>
        <item x="1235"/>
        <item x="876"/>
        <item x="1146"/>
        <item x="1196"/>
        <item x="978"/>
        <item x="238"/>
        <item x="1245"/>
        <item x="1213"/>
        <item x="96"/>
        <item x="768"/>
        <item x="151"/>
        <item x="1045"/>
        <item x="723"/>
        <item x="1023"/>
        <item x="1201"/>
        <item x="829"/>
        <item x="1017"/>
        <item x="463"/>
        <item x="18"/>
        <item x="170"/>
        <item x="943"/>
        <item x="806"/>
        <item x="1144"/>
        <item x="552"/>
        <item x="683"/>
        <item x="173"/>
        <item x="540"/>
        <item x="168"/>
        <item x="515"/>
        <item x="4"/>
        <item x="771"/>
        <item x="350"/>
        <item x="1120"/>
        <item x="1270"/>
        <item x="65"/>
        <item x="1074"/>
        <item x="1057"/>
        <item x="1062"/>
        <item x="563"/>
        <item x="336"/>
        <item x="1117"/>
        <item x="1267"/>
        <item x="1078"/>
        <item x="1229"/>
        <item x="1159"/>
        <item x="745"/>
        <item x="376"/>
        <item x="1219"/>
        <item x="522"/>
        <item x="573"/>
        <item x="15"/>
        <item x="642"/>
        <item x="1067"/>
        <item x="6"/>
        <item x="251"/>
        <item x="724"/>
        <item x="1007"/>
        <item x="937"/>
        <item x="1079"/>
        <item x="119"/>
        <item x="1034"/>
        <item x="615"/>
        <item x="1129"/>
        <item x="1086"/>
        <item x="781"/>
        <item x="732"/>
        <item x="87"/>
        <item x="537"/>
        <item x="66"/>
        <item x="1255"/>
        <item x="1191"/>
        <item x="685"/>
        <item x="212"/>
        <item x="25"/>
        <item x="816"/>
        <item x="764"/>
        <item x="595"/>
        <item x="790"/>
        <item x="495"/>
        <item x="452"/>
        <item x="264"/>
        <item x="499"/>
        <item x="674"/>
        <item x="129"/>
        <item x="508"/>
        <item x="716"/>
        <item x="441"/>
        <item x="453"/>
        <item x="1202"/>
        <item x="1039"/>
        <item x="7"/>
        <item x="919"/>
        <item x="483"/>
        <item x="1095"/>
        <item x="1109"/>
        <item x="374"/>
        <item x="915"/>
        <item x="1050"/>
        <item x="481"/>
        <item x="647"/>
        <item x="115"/>
        <item x="221"/>
        <item x="760"/>
        <item x="43"/>
        <item x="44"/>
        <item x="211"/>
        <item x="542"/>
        <item x="614"/>
        <item x="534"/>
        <item x="1071"/>
        <item x="1223"/>
        <item x="592"/>
        <item x="780"/>
        <item x="485"/>
        <item x="1132"/>
        <item x="1215"/>
        <item x="877"/>
        <item x="954"/>
        <item x="931"/>
        <item x="570"/>
        <item x="692"/>
        <item x="1087"/>
        <item x="767"/>
        <item x="651"/>
        <item x="202"/>
        <item x="970"/>
        <item x="817"/>
        <item x="138"/>
        <item x="365"/>
        <item x="820"/>
        <item x="239"/>
        <item x="381"/>
        <item x="1110"/>
        <item x="590"/>
        <item x="97"/>
        <item x="711"/>
        <item x="987"/>
        <item x="531"/>
        <item x="733"/>
        <item x="583"/>
        <item x="275"/>
        <item x="585"/>
        <item x="75"/>
        <item x="182"/>
        <item x="1274"/>
        <item x="607"/>
        <item x="1011"/>
        <item x="345"/>
        <item x="657"/>
        <item x="638"/>
        <item x="744"/>
        <item x="352"/>
        <item x="738"/>
        <item x="867"/>
        <item x="100"/>
        <item x="409"/>
        <item x="9"/>
        <item x="952"/>
        <item x="269"/>
        <item x="548"/>
        <item x="589"/>
        <item x="142"/>
        <item x="81"/>
        <item x="667"/>
        <item x="468"/>
        <item x="727"/>
        <item x="791"/>
        <item x="996"/>
        <item x="67"/>
        <item x="593"/>
        <item x="1089"/>
        <item x="655"/>
        <item x="888"/>
        <item x="1264"/>
        <item x="741"/>
        <item x="599"/>
        <item x="905"/>
        <item x="1043"/>
        <item x="131"/>
        <item x="783"/>
        <item x="240"/>
        <item x="1143"/>
        <item x="944"/>
        <item x="2"/>
        <item x="325"/>
        <item x="1276"/>
        <item x="538"/>
        <item x="646"/>
        <item x="517"/>
        <item x="390"/>
        <item x="828"/>
        <item x="1"/>
        <item x="1030"/>
        <item x="903"/>
        <item x="628"/>
        <item x="730"/>
        <item x="398"/>
        <item x="678"/>
        <item x="897"/>
        <item x="1022"/>
        <item x="1214"/>
        <item x="1068"/>
        <item x="938"/>
        <item x="853"/>
        <item x="695"/>
        <item x="696"/>
        <item x="408"/>
        <item x="432"/>
        <item x="35"/>
        <item x="921"/>
        <item x="926"/>
        <item x="155"/>
        <item x="906"/>
        <item x="197"/>
        <item x="50"/>
        <item x="79"/>
        <item x="466"/>
        <item x="1133"/>
        <item x="17"/>
        <item x="207"/>
        <item x="1125"/>
        <item x="1021"/>
        <item x="399"/>
        <item x="140"/>
        <item x="673"/>
        <item x="1244"/>
        <item x="320"/>
        <item x="418"/>
        <item x="1024"/>
        <item x="861"/>
        <item x="42"/>
        <item x="832"/>
        <item x="939"/>
        <item x="1252"/>
        <item x="983"/>
        <item x="1051"/>
        <item x="900"/>
        <item x="630"/>
        <item x="105"/>
        <item x="1217"/>
        <item x="728"/>
        <item x="480"/>
        <item x="29"/>
        <item x="848"/>
        <item x="737"/>
        <item x="1013"/>
        <item x="525"/>
        <item x="1157"/>
        <item x="357"/>
        <item x="1210"/>
        <item x="506"/>
        <item x="914"/>
        <item x="998"/>
        <item x="1075"/>
        <item x="568"/>
        <item x="1241"/>
        <item x="872"/>
        <item x="842"/>
        <item x="838"/>
        <item x="392"/>
        <item x="225"/>
        <item x="80"/>
        <item x="850"/>
        <item x="245"/>
        <item x="342"/>
        <item x="776"/>
        <item x="890"/>
        <item x="702"/>
        <item x="976"/>
        <item x="699"/>
        <item x="875"/>
        <item x="107"/>
        <item x="994"/>
        <item x="356"/>
        <item x="5"/>
        <item x="61"/>
        <item x="1036"/>
        <item x="981"/>
        <item x="36"/>
        <item x="1277"/>
        <item x="541"/>
        <item x="1027"/>
        <item x="866"/>
        <item x="663"/>
        <item x="935"/>
        <item x="188"/>
        <item x="346"/>
        <item x="396"/>
        <item x="755"/>
        <item x="0"/>
        <item x="1156"/>
        <item x="799"/>
        <item x="169"/>
        <item x="1076"/>
        <item x="656"/>
        <item x="579"/>
        <item x="213"/>
        <item x="858"/>
        <item x="1053"/>
        <item x="1137"/>
        <item x="923"/>
        <item x="962"/>
        <item x="788"/>
        <item x="300"/>
        <item x="227"/>
        <item x="608"/>
        <item x="878"/>
        <item x="990"/>
        <item x="797"/>
        <item x="338"/>
        <item x="792"/>
        <item x="437"/>
        <item x="102"/>
        <item x="1000"/>
        <item x="762"/>
        <item x="215"/>
        <item x="754"/>
        <item x="852"/>
        <item x="564"/>
        <item x="789"/>
        <item x="444"/>
        <item x="1227"/>
        <item x="924"/>
        <item x="361"/>
        <item x="654"/>
        <item x="416"/>
        <item x="261"/>
        <item x="686"/>
        <item x="1251"/>
        <item x="707"/>
        <item x="827"/>
        <item x="880"/>
        <item x="501"/>
        <item x="1064"/>
        <item x="120"/>
        <item x="1112"/>
        <item x="1010"/>
        <item x="680"/>
        <item x="47"/>
        <item x="1102"/>
        <item x="1228"/>
        <item x="157"/>
        <item x="839"/>
        <item x="494"/>
        <item x="736"/>
        <item x="303"/>
        <item x="571"/>
        <item x="417"/>
        <item x="581"/>
        <item x="1180"/>
        <item x="553"/>
        <item x="793"/>
        <item x="144"/>
        <item x="844"/>
        <item x="898"/>
        <item x="323"/>
        <item x="682"/>
        <item x="718"/>
        <item x="520"/>
        <item x="892"/>
        <item x="543"/>
        <item x="855"/>
        <item x="800"/>
        <item x="406"/>
        <item x="94"/>
        <item x="796"/>
        <item x="446"/>
        <item x="425"/>
        <item x="1166"/>
        <item x="405"/>
        <item x="974"/>
        <item x="623"/>
        <item x="576"/>
        <item x="640"/>
        <item x="175"/>
        <item x="951"/>
        <item x="1065"/>
        <item x="971"/>
        <item x="772"/>
        <item x="560"/>
        <item x="1103"/>
        <item x="660"/>
        <item x="619"/>
        <item x="49"/>
        <item x="324"/>
        <item x="368"/>
        <item x="666"/>
        <item x="329"/>
        <item x="758"/>
        <item x="1049"/>
        <item x="263"/>
        <item x="86"/>
        <item x="118"/>
        <item x="1055"/>
        <item x="893"/>
        <item x="910"/>
        <item x="1005"/>
        <item x="1032"/>
        <item x="759"/>
        <item x="644"/>
        <item x="787"/>
        <item x="794"/>
        <item x="106"/>
        <item x="504"/>
        <item x="51"/>
        <item x="887"/>
        <item x="377"/>
        <item x="519"/>
        <item x="795"/>
        <item x="988"/>
        <item x="959"/>
        <item x="649"/>
        <item x="958"/>
        <item x="313"/>
        <item x="1167"/>
        <item x="597"/>
        <item x="1059"/>
        <item x="48"/>
        <item x="652"/>
        <item x="489"/>
        <item x="1151"/>
        <item x="1195"/>
        <item x="643"/>
        <item x="30"/>
        <item x="116"/>
        <item x="749"/>
        <item x="611"/>
        <item x="159"/>
        <item x="256"/>
        <item x="819"/>
        <item x="676"/>
        <item x="982"/>
        <item x="196"/>
        <item x="174"/>
        <item x="721"/>
        <item x="613"/>
        <item x="126"/>
        <item x="720"/>
        <item x="1162"/>
        <item x="582"/>
        <item x="633"/>
        <item x="280"/>
        <item x="965"/>
        <item x="3"/>
        <item x="1020"/>
        <item x="871"/>
        <item x="312"/>
        <item x="127"/>
        <item x="237"/>
        <item x="566"/>
        <item x="358"/>
        <item x="310"/>
        <item x="856"/>
        <item x="546"/>
        <item x="464"/>
        <item x="1153"/>
        <item x="1008"/>
        <item x="854"/>
        <item x="133"/>
        <item x="675"/>
        <item x="530"/>
        <item x="40"/>
        <item x="916"/>
        <item x="11"/>
        <item x="836"/>
        <item x="1243"/>
        <item x="1225"/>
        <item x="503"/>
        <item x="384"/>
        <item x="712"/>
        <item x="136"/>
        <item x="1114"/>
        <item x="578"/>
        <item x="248"/>
        <item x="1100"/>
        <item x="122"/>
        <item x="550"/>
        <item x="557"/>
        <item x="859"/>
        <item x="513"/>
        <item x="565"/>
        <item x="267"/>
        <item x="443"/>
        <item x="270"/>
        <item x="1200"/>
        <item x="902"/>
        <item x="710"/>
        <item x="740"/>
        <item x="846"/>
        <item x="632"/>
        <item x="498"/>
        <item x="24"/>
        <item x="717"/>
        <item x="500"/>
        <item x="750"/>
        <item x="596"/>
        <item x="600"/>
        <item x="393"/>
        <item x="948"/>
        <item x="960"/>
        <item x="518"/>
        <item x="802"/>
        <item x="259"/>
        <item x="946"/>
        <item x="929"/>
        <item x="868"/>
        <item x="1250"/>
        <item x="243"/>
        <item x="511"/>
        <item x="1093"/>
        <item x="250"/>
        <item x="347"/>
        <item x="326"/>
        <item x="322"/>
        <item x="907"/>
        <item x="913"/>
        <item x="462"/>
        <item x="857"/>
        <item x="1136"/>
        <item x="896"/>
        <item x="862"/>
        <item x="843"/>
        <item x="624"/>
        <item x="507"/>
        <item x="529"/>
        <item x="575"/>
        <item x="308"/>
        <item x="391"/>
        <item x="672"/>
        <item x="765"/>
        <item x="318"/>
        <item x="883"/>
        <item x="969"/>
        <item x="899"/>
        <item x="554"/>
        <item x="366"/>
        <item x="315"/>
        <item x="497"/>
        <item x="297"/>
        <item x="319"/>
        <item x="837"/>
        <item x="445"/>
        <item x="860"/>
        <item x="1056"/>
        <item x="449"/>
        <item x="616"/>
        <item x="488"/>
        <item x="123"/>
        <item x="147"/>
        <item x="726"/>
        <item x="847"/>
        <item x="544"/>
        <item x="299"/>
        <item x="8"/>
        <item x="956"/>
        <item x="327"/>
        <item x="469"/>
        <item x="420"/>
        <item x="594"/>
        <item x="316"/>
        <item x="83"/>
        <item x="803"/>
        <item x="45"/>
        <item x="314"/>
        <item x="658"/>
        <item x="636"/>
        <item x="598"/>
        <item x="403"/>
        <item x="879"/>
        <item x="341"/>
        <item x="383"/>
        <item x="1115"/>
        <item x="160"/>
        <item x="434"/>
        <item x="833"/>
        <item x="997"/>
        <item x="104"/>
        <item x="748"/>
        <item x="427"/>
        <item x="135"/>
        <item x="524"/>
        <item x="380"/>
        <item x="777"/>
        <item x="1168"/>
        <item x="382"/>
        <item x="407"/>
        <item x="679"/>
        <item x="54"/>
        <item x="447"/>
        <item x="514"/>
        <item x="532"/>
        <item x="584"/>
        <item x="19"/>
        <item x="586"/>
        <item x="423"/>
        <item x="367"/>
        <item x="752"/>
        <item x="945"/>
        <item x="523"/>
        <item x="620"/>
        <item x="90"/>
        <item x="1140"/>
        <item x="545"/>
        <item x="307"/>
        <item x="428"/>
        <item x="306"/>
        <item x="386"/>
        <item x="362"/>
        <item x="588"/>
        <item x="664"/>
        <item x="1060"/>
        <item x="448"/>
        <item x="337"/>
        <item x="82"/>
        <item x="454"/>
        <item x="331"/>
        <item x="410"/>
        <item x="505"/>
        <item x="1025"/>
        <item x="12"/>
        <item x="235"/>
        <item x="587"/>
        <item x="478"/>
        <item x="1121"/>
        <item x="38"/>
        <item x="455"/>
        <item x="385"/>
        <item x="567"/>
        <item x="59"/>
        <item x="143"/>
        <item x="330"/>
        <item x="176"/>
        <item x="486"/>
        <item x="321"/>
        <item x="339"/>
        <item x="709"/>
        <item x="353"/>
        <item x="22"/>
        <item x="84"/>
        <item x="354"/>
        <item x="369"/>
        <item x="572"/>
        <item x="309"/>
        <item x="669"/>
        <item x="378"/>
        <item x="415"/>
        <item x="200"/>
        <item x="295"/>
        <item x="609"/>
        <item x="496"/>
        <item x="363"/>
        <item x="521"/>
        <item x="397"/>
        <item x="333"/>
        <item x="429"/>
        <item x="539"/>
        <item x="389"/>
        <item x="298"/>
        <item x="253"/>
        <item x="177"/>
        <item x="311"/>
        <item x="648"/>
        <item x="491"/>
        <item x="349"/>
        <item x="332"/>
        <item x="526"/>
        <item x="351"/>
        <item x="493"/>
        <item x="328"/>
        <item x="359"/>
        <item x="63"/>
        <item x="487"/>
        <item x="344"/>
        <item x="422"/>
        <item x="343"/>
        <item x="373"/>
        <item x="26"/>
        <item x="348"/>
        <item x="379"/>
        <item x="421"/>
        <item x="55"/>
        <item x="16"/>
        <item x="229"/>
        <item x="284"/>
        <item x="372"/>
        <item x="388"/>
        <item x="41"/>
        <item x="424"/>
        <item x="99"/>
        <item x="214"/>
        <item x="88"/>
        <item x="62"/>
        <item x="181"/>
        <item x="770"/>
        <item x="304"/>
        <item x="70"/>
        <item x="117"/>
        <item x="475"/>
        <item x="402"/>
        <item x="335"/>
        <item x="473"/>
        <item x="334"/>
        <item t="default"/>
      </items>
    </pivotField>
    <pivotField compact="0" showAll="0"/>
    <pivotField compact="0" numFmtId="9" showAll="0"/>
    <pivotField compact="0" sortType="descending" showAll="0"/>
    <pivotField compact="0" showAll="0"/>
    <pivotField compact="0" showAll="0"/>
    <pivotField compact="0" numFmtId="178" showAll="0"/>
    <pivotField compact="0" numFmtId="178"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2"/>
  </rowFields>
  <rowItems count="10">
    <i>
      <x v="2"/>
    </i>
    <i>
      <x v="1"/>
    </i>
    <i>
      <x v="4"/>
    </i>
    <i>
      <x v="6"/>
    </i>
    <i>
      <x v="7"/>
    </i>
    <i>
      <x v="3"/>
    </i>
    <i>
      <x v="5"/>
    </i>
    <i>
      <x/>
    </i>
    <i>
      <x v="8"/>
    </i>
    <i t="grand">
      <x/>
    </i>
  </rowItems>
  <colItems count="1">
    <i/>
  </colItems>
  <dataFields count="1">
    <dataField name="Sum of Potential Revenue" fld="5" baseField="0" baseItem="0" numFmtId="43"/>
  </dataFields>
  <formats count="3">
    <format dxfId="4">
      <pivotArea fieldPosition="0">
        <references count="1">
          <reference field="2" count="0"/>
        </references>
      </pivotArea>
    </format>
    <format dxfId="5">
      <pivotArea collapsedLevelsAreSubtotals="1" fieldPosition="0"/>
    </format>
    <format dxfId="6">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10">
  <location ref="G3:H13" firstHeaderRow="1" firstDataRow="1" firstDataCol="1"/>
  <pivotFields count="23">
    <pivotField dataField="1" compact="0"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compact="0" showAll="0"/>
    <pivotField axis="axisRow" compact="0" sortType="descending" showAll="0">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compact="0" showAll="0"/>
    <pivotField compact="0" showAll="0"/>
    <pivotField compact="0" numFmtId="43" showAll="0"/>
    <pivotField compact="0" showAll="0"/>
    <pivotField compact="0" numFmtId="9" showAll="0"/>
    <pivotField compact="0" showAll="0"/>
    <pivotField compact="0" showAll="0"/>
    <pivotField compact="0" showAll="0"/>
    <pivotField compact="0" numFmtId="178" showAll="0"/>
    <pivotField compact="0" numFmtId="178"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2"/>
  </rowFields>
  <rowItems count="10">
    <i>
      <x v="2"/>
    </i>
    <i>
      <x v="4"/>
    </i>
    <i>
      <x v="1"/>
    </i>
    <i>
      <x v="7"/>
    </i>
    <i>
      <x v="6"/>
    </i>
    <i>
      <x v="5"/>
    </i>
    <i>
      <x v="8"/>
    </i>
    <i>
      <x v="3"/>
    </i>
    <i>
      <x/>
    </i>
    <i t="grand">
      <x/>
    </i>
  </rowItems>
  <colItems count="1">
    <i/>
  </colItems>
  <dataFields count="1">
    <dataField name="Count of Product_Id"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2"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L44:N54" firstHeaderRow="0" firstDataRow="1" firstDataCol="1"/>
  <pivotFields count="23">
    <pivotField compact="0"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compact="0" showAll="0">
      <items count="9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m="1" x="930"/>
        <item t="default"/>
      </items>
    </pivotField>
    <pivotField axis="axisRow" compact="0" showAll="0">
      <items count="10">
        <item x="7"/>
        <item x="0"/>
        <item x="1"/>
        <item x="8"/>
        <item x="4"/>
        <item x="5"/>
        <item x="2"/>
        <item x="3"/>
        <item x="6"/>
        <item t="default"/>
      </items>
    </pivotField>
    <pivotField dataField="1" compact="0" showAll="0">
      <items count="551">
        <item x="242"/>
        <item x="233"/>
        <item x="94"/>
        <item x="18"/>
        <item x="288"/>
        <item x="283"/>
        <item x="210"/>
        <item x="520"/>
        <item x="93"/>
        <item x="124"/>
        <item x="293"/>
        <item x="205"/>
        <item x="128"/>
        <item x="24"/>
        <item x="248"/>
        <item x="301"/>
        <item x="46"/>
        <item x="315"/>
        <item x="141"/>
        <item x="218"/>
        <item x="280"/>
        <item x="122"/>
        <item x="104"/>
        <item x="234"/>
        <item x="197"/>
        <item x="267"/>
        <item x="41"/>
        <item x="4"/>
        <item x="221"/>
        <item x="3"/>
        <item x="253"/>
        <item x="11"/>
        <item x="393"/>
        <item x="504"/>
        <item x="341"/>
        <item x="252"/>
        <item x="116"/>
        <item x="307"/>
        <item x="5"/>
        <item x="387"/>
        <item x="304"/>
        <item x="21"/>
        <item x="127"/>
        <item x="532"/>
        <item x="149"/>
        <item x="423"/>
        <item x="273"/>
        <item x="244"/>
        <item x="474"/>
        <item x="82"/>
        <item x="163"/>
        <item x="261"/>
        <item x="1"/>
        <item x="316"/>
        <item x="112"/>
        <item x="95"/>
        <item x="27"/>
        <item x="68"/>
        <item x="119"/>
        <item x="144"/>
        <item x="228"/>
        <item x="150"/>
        <item x="9"/>
        <item x="105"/>
        <item x="71"/>
        <item x="6"/>
        <item x="36"/>
        <item x="535"/>
        <item x="114"/>
        <item x="276"/>
        <item x="108"/>
        <item x="388"/>
        <item x="405"/>
        <item x="156"/>
        <item x="157"/>
        <item x="14"/>
        <item x="297"/>
        <item x="204"/>
        <item x="111"/>
        <item x="539"/>
        <item x="123"/>
        <item x="107"/>
        <item x="420"/>
        <item x="42"/>
        <item x="223"/>
        <item x="232"/>
        <item x="54"/>
        <item x="321"/>
        <item x="66"/>
        <item x="17"/>
        <item x="216"/>
        <item x="295"/>
        <item x="227"/>
        <item x="57"/>
        <item x="392"/>
        <item x="350"/>
        <item x="256"/>
        <item x="509"/>
        <item x="349"/>
        <item x="8"/>
        <item x="330"/>
        <item x="404"/>
        <item x="32"/>
        <item x="310"/>
        <item x="225"/>
        <item x="390"/>
        <item x="103"/>
        <item x="50"/>
        <item x="335"/>
        <item x="300"/>
        <item x="2"/>
        <item x="319"/>
        <item x="30"/>
        <item x="511"/>
        <item x="203"/>
        <item x="86"/>
        <item x="332"/>
        <item x="58"/>
        <item x="70"/>
        <item x="39"/>
        <item x="12"/>
        <item x="10"/>
        <item x="361"/>
        <item x="382"/>
        <item x="326"/>
        <item x="377"/>
        <item x="226"/>
        <item x="84"/>
        <item x="179"/>
        <item x="484"/>
        <item x="286"/>
        <item x="97"/>
        <item x="347"/>
        <item x="22"/>
        <item x="530"/>
        <item x="471"/>
        <item x="324"/>
        <item x="342"/>
        <item x="0"/>
        <item x="83"/>
        <item x="143"/>
        <item x="480"/>
        <item x="344"/>
        <item x="285"/>
        <item x="541"/>
        <item x="247"/>
        <item x="130"/>
        <item x="269"/>
        <item x="533"/>
        <item x="265"/>
        <item x="63"/>
        <item x="399"/>
        <item x="239"/>
        <item x="540"/>
        <item x="109"/>
        <item x="298"/>
        <item x="222"/>
        <item x="230"/>
        <item x="284"/>
        <item x="254"/>
        <item x="275"/>
        <item x="99"/>
        <item x="76"/>
        <item x="545"/>
        <item x="7"/>
        <item x="31"/>
        <item x="432"/>
        <item x="236"/>
        <item x="245"/>
        <item x="189"/>
        <item x="331"/>
        <item x="187"/>
        <item x="106"/>
        <item x="125"/>
        <item x="478"/>
        <item x="281"/>
        <item x="172"/>
        <item x="271"/>
        <item x="264"/>
        <item x="303"/>
        <item x="266"/>
        <item x="489"/>
        <item x="318"/>
        <item x="120"/>
        <item x="23"/>
        <item x="394"/>
        <item x="146"/>
        <item x="398"/>
        <item x="397"/>
        <item x="353"/>
        <item x="291"/>
        <item x="472"/>
        <item x="89"/>
        <item x="491"/>
        <item x="499"/>
        <item x="37"/>
        <item x="379"/>
        <item x="80"/>
        <item x="250"/>
        <item x="336"/>
        <item x="479"/>
        <item x="419"/>
        <item x="441"/>
        <item x="363"/>
        <item x="246"/>
        <item x="506"/>
        <item x="78"/>
        <item x="505"/>
        <item x="417"/>
        <item x="154"/>
        <item x="101"/>
        <item x="241"/>
        <item x="60"/>
        <item x="446"/>
        <item x="274"/>
        <item x="258"/>
        <item x="81"/>
        <item x="381"/>
        <item x="518"/>
        <item x="488"/>
        <item x="343"/>
        <item x="371"/>
        <item x="512"/>
        <item x="409"/>
        <item x="131"/>
        <item x="132"/>
        <item x="231"/>
        <item x="34"/>
        <item x="364"/>
        <item x="503"/>
        <item x="257"/>
        <item x="117"/>
        <item x="61"/>
        <item x="453"/>
        <item x="186"/>
        <item x="296"/>
        <item x="243"/>
        <item x="151"/>
        <item x="25"/>
        <item x="313"/>
        <item x="139"/>
        <item x="494"/>
        <item x="305"/>
        <item x="452"/>
        <item x="96"/>
        <item x="435"/>
        <item x="175"/>
        <item x="16"/>
        <item x="492"/>
        <item x="455"/>
        <item x="467"/>
        <item x="468"/>
        <item x="29"/>
        <item x="351"/>
        <item x="249"/>
        <item x="430"/>
        <item x="220"/>
        <item x="240"/>
        <item x="460"/>
        <item x="188"/>
        <item x="90"/>
        <item x="508"/>
        <item x="59"/>
        <item x="251"/>
        <item x="517"/>
        <item x="395"/>
        <item x="176"/>
        <item x="538"/>
        <item x="429"/>
        <item x="299"/>
        <item x="465"/>
        <item x="513"/>
        <item x="33"/>
        <item x="177"/>
        <item x="229"/>
        <item x="320"/>
        <item x="458"/>
        <item x="118"/>
        <item x="368"/>
        <item x="145"/>
        <item x="354"/>
        <item x="237"/>
        <item x="69"/>
        <item x="370"/>
        <item x="199"/>
        <item x="270"/>
        <item x="294"/>
        <item x="277"/>
        <item x="158"/>
        <item x="92"/>
        <item x="376"/>
        <item x="328"/>
        <item x="414"/>
        <item x="48"/>
        <item x="306"/>
        <item x="411"/>
        <item x="424"/>
        <item x="523"/>
        <item x="352"/>
        <item x="260"/>
        <item x="482"/>
        <item x="421"/>
        <item x="302"/>
        <item x="268"/>
        <item x="385"/>
        <item x="72"/>
        <item x="338"/>
        <item x="164"/>
        <item x="272"/>
        <item x="431"/>
        <item x="259"/>
        <item x="543"/>
        <item x="334"/>
        <item x="428"/>
        <item x="255"/>
        <item x="44"/>
        <item x="534"/>
        <item x="362"/>
        <item x="531"/>
        <item x="357"/>
        <item x="487"/>
        <item x="448"/>
        <item x="366"/>
        <item x="325"/>
        <item x="410"/>
        <item x="79"/>
        <item x="311"/>
        <item x="528"/>
        <item x="278"/>
        <item x="166"/>
        <item x="463"/>
        <item x="287"/>
        <item x="374"/>
        <item x="426"/>
        <item x="147"/>
        <item x="238"/>
        <item x="309"/>
        <item x="173"/>
        <item x="433"/>
        <item x="522"/>
        <item x="389"/>
        <item x="365"/>
        <item x="537"/>
        <item x="207"/>
        <item x="135"/>
        <item x="337"/>
        <item x="167"/>
        <item x="168"/>
        <item x="312"/>
        <item x="496"/>
        <item x="169"/>
        <item x="449"/>
        <item x="402"/>
        <item x="407"/>
        <item x="461"/>
        <item x="384"/>
        <item x="202"/>
        <item x="359"/>
        <item x="378"/>
        <item x="211"/>
        <item x="181"/>
        <item x="548"/>
        <item x="500"/>
        <item x="457"/>
        <item x="547"/>
        <item x="476"/>
        <item x="136"/>
        <item x="542"/>
        <item x="408"/>
        <item x="403"/>
        <item x="437"/>
        <item x="475"/>
        <item x="400"/>
        <item x="314"/>
        <item x="209"/>
        <item x="486"/>
        <item x="466"/>
        <item x="292"/>
        <item x="213"/>
        <item x="339"/>
        <item x="317"/>
        <item x="519"/>
        <item x="546"/>
        <item x="413"/>
        <item x="155"/>
        <item x="401"/>
        <item x="445"/>
        <item x="498"/>
        <item x="214"/>
        <item x="549"/>
        <item x="439"/>
        <item x="447"/>
        <item x="510"/>
        <item x="485"/>
        <item x="184"/>
        <item x="194"/>
        <item x="527"/>
        <item x="450"/>
        <item x="529"/>
        <item x="372"/>
        <item x="396"/>
        <item x="367"/>
        <item x="375"/>
        <item x="525"/>
        <item x="279"/>
        <item x="308"/>
        <item x="346"/>
        <item x="456"/>
        <item x="544"/>
        <item x="322"/>
        <item x="369"/>
        <item x="406"/>
        <item x="360"/>
        <item x="355"/>
        <item x="483"/>
        <item x="425"/>
        <item x="515"/>
        <item x="386"/>
        <item x="495"/>
        <item x="454"/>
        <item x="215"/>
        <item x="462"/>
        <item x="183"/>
        <item x="235"/>
        <item x="422"/>
        <item x="290"/>
        <item x="206"/>
        <item x="133"/>
        <item x="380"/>
        <item x="190"/>
        <item x="451"/>
        <item x="524"/>
        <item x="470"/>
        <item x="208"/>
        <item x="340"/>
        <item x="493"/>
        <item x="477"/>
        <item x="526"/>
        <item x="358"/>
        <item x="282"/>
        <item x="100"/>
        <item x="289"/>
        <item x="521"/>
        <item x="442"/>
        <item x="333"/>
        <item x="329"/>
        <item x="415"/>
        <item x="514"/>
        <item x="373"/>
        <item x="444"/>
        <item x="263"/>
        <item x="113"/>
        <item x="170"/>
        <item x="464"/>
        <item x="356"/>
        <item x="536"/>
        <item x="459"/>
        <item x="507"/>
        <item x="412"/>
        <item x="35"/>
        <item x="436"/>
        <item x="49"/>
        <item x="481"/>
        <item x="65"/>
        <item x="198"/>
        <item x="438"/>
        <item x="219"/>
        <item x="217"/>
        <item x="43"/>
        <item x="427"/>
        <item x="345"/>
        <item x="73"/>
        <item x="516"/>
        <item x="501"/>
        <item x="383"/>
        <item x="469"/>
        <item x="98"/>
        <item x="138"/>
        <item x="443"/>
        <item x="88"/>
        <item x="497"/>
        <item x="174"/>
        <item x="391"/>
        <item x="440"/>
        <item x="416"/>
        <item x="75"/>
        <item x="323"/>
        <item x="327"/>
        <item x="162"/>
        <item x="47"/>
        <item x="152"/>
        <item x="192"/>
        <item x="19"/>
        <item x="110"/>
        <item x="262"/>
        <item x="200"/>
        <item x="91"/>
        <item x="490"/>
        <item x="180"/>
        <item x="15"/>
        <item x="148"/>
        <item x="13"/>
        <item x="418"/>
        <item x="434"/>
        <item x="20"/>
        <item x="87"/>
        <item x="185"/>
        <item x="67"/>
        <item x="38"/>
        <item x="182"/>
        <item x="153"/>
        <item x="201"/>
        <item x="178"/>
        <item x="56"/>
        <item x="134"/>
        <item x="28"/>
        <item x="74"/>
        <item x="195"/>
        <item x="142"/>
        <item x="62"/>
        <item x="196"/>
        <item x="77"/>
        <item x="161"/>
        <item x="159"/>
        <item x="55"/>
        <item x="45"/>
        <item x="473"/>
        <item x="52"/>
        <item x="171"/>
        <item x="85"/>
        <item x="51"/>
        <item x="53"/>
        <item x="121"/>
        <item x="40"/>
        <item x="26"/>
        <item x="191"/>
        <item x="193"/>
        <item x="137"/>
        <item x="348"/>
        <item x="224"/>
        <item x="64"/>
        <item x="502"/>
        <item x="115"/>
        <item x="212"/>
        <item x="140"/>
        <item x="165"/>
        <item x="102"/>
        <item x="129"/>
        <item x="160"/>
        <item x="126"/>
        <item t="default"/>
      </items>
    </pivotField>
    <pivotField dataField="1" compact="0"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compact="0" numFmtId="43" showAll="0"/>
    <pivotField compact="0" showAll="0">
      <items count="4">
        <item x="0"/>
        <item x="1"/>
        <item x="2"/>
        <item t="default"/>
      </items>
    </pivotField>
    <pivotField compact="0" numFmtId="9" showAll="0"/>
    <pivotField compact="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showAll="0"/>
    <pivotField compact="0" showAll="0"/>
    <pivotField compact="0" numFmtId="178" showAll="0">
      <items count="6">
        <item x="0"/>
        <item x="1"/>
        <item x="2"/>
        <item x="3"/>
        <item x="4"/>
        <item t="default"/>
      </items>
    </pivotField>
    <pivotField compact="0" numFmtId="178"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Sum of Actual_price" fld="4" baseField="0" baseItem="0"/>
    <dataField name="Sum of discounted_price" fld="3" baseField="0" baseItem="0"/>
  </dataFields>
  <formats count="11">
    <format dxfId="7">
      <pivotArea collapsedLevelsAreSubtotals="1" fieldPosition="0">
        <references count="2">
          <reference field="4294967294" count="1" selected="0">
            <x v="1"/>
          </reference>
          <reference field="2" count="1" selected="0">
            <x v="0"/>
          </reference>
        </references>
      </pivotArea>
    </format>
    <format dxfId="8">
      <pivotArea collapsedLevelsAreSubtotals="1" fieldPosition="0">
        <references count="2">
          <reference field="4294967294" count="1" selected="0">
            <x v="1"/>
          </reference>
          <reference field="2" count="1" selected="0">
            <x v="1"/>
          </reference>
        </references>
      </pivotArea>
    </format>
    <format dxfId="9">
      <pivotArea collapsedLevelsAreSubtotals="1" fieldPosition="0">
        <references count="2">
          <reference field="4294967294" count="1" selected="0">
            <x v="1"/>
          </reference>
          <reference field="2" count="1" selected="0">
            <x v="2"/>
          </reference>
        </references>
      </pivotArea>
    </format>
    <format dxfId="10">
      <pivotArea collapsedLevelsAreSubtotals="1" fieldPosition="0">
        <references count="2">
          <reference field="4294967294" count="1" selected="0">
            <x v="1"/>
          </reference>
          <reference field="2" count="1" selected="0">
            <x v="3"/>
          </reference>
        </references>
      </pivotArea>
    </format>
    <format dxfId="11">
      <pivotArea collapsedLevelsAreSubtotals="1" fieldPosition="0">
        <references count="2">
          <reference field="4294967294" count="1" selected="0">
            <x v="1"/>
          </reference>
          <reference field="2" count="1" selected="0">
            <x v="4"/>
          </reference>
        </references>
      </pivotArea>
    </format>
    <format dxfId="12">
      <pivotArea collapsedLevelsAreSubtotals="1" fieldPosition="0">
        <references count="2">
          <reference field="4294967294" count="1" selected="0">
            <x v="1"/>
          </reference>
          <reference field="2" count="1" selected="0">
            <x v="5"/>
          </reference>
        </references>
      </pivotArea>
    </format>
    <format dxfId="13">
      <pivotArea collapsedLevelsAreSubtotals="1" fieldPosition="0">
        <references count="2">
          <reference field="4294967294" count="1" selected="0">
            <x v="1"/>
          </reference>
          <reference field="2" count="1" selected="0">
            <x v="6"/>
          </reference>
        </references>
      </pivotArea>
    </format>
    <format dxfId="14">
      <pivotArea collapsedLevelsAreSubtotals="1" fieldPosition="0">
        <references count="2">
          <reference field="4294967294" count="1" selected="0">
            <x v="1"/>
          </reference>
          <reference field="2" count="1" selected="0">
            <x v="7"/>
          </reference>
        </references>
      </pivotArea>
    </format>
    <format dxfId="15">
      <pivotArea collapsedLevelsAreSubtotals="1" fieldPosition="0">
        <references count="2">
          <reference field="4294967294" count="1" selected="0">
            <x v="1"/>
          </reference>
          <reference field="2" count="1" selected="0">
            <x v="8"/>
          </reference>
        </references>
      </pivotArea>
    </format>
    <format dxfId="16">
      <pivotArea collapsedLevelsAreSubtotals="1" fieldPosition="0">
        <references count="1">
          <reference field="4294967294" count="1" selected="0">
            <x v="0"/>
          </reference>
        </references>
      </pivotArea>
    </format>
    <format dxfId="17">
      <pivotArea grandRow="1" collapsedLevelsAreSubtotals="1" fieldPosition="0">
        <references count="1">
          <reference field="4294967294" count="1" selected="0">
            <x v="1"/>
          </reference>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8"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16">
  <location ref="B30:C36" firstHeaderRow="1" firstDataRow="1" firstDataCol="1"/>
  <pivotFields count="23">
    <pivotField compact="0" showAll="0">
      <items count="13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t="default"/>
      </items>
    </pivotField>
    <pivotField dataField="1" compact="0" showAll="0">
      <items count="932">
        <item x="690"/>
        <item x="789"/>
        <item x="96"/>
        <item x="298"/>
        <item x="454"/>
        <item x="334"/>
        <item x="923"/>
        <item x="160"/>
        <item x="119"/>
        <item x="37"/>
        <item x="178"/>
        <item x="149"/>
        <item x="886"/>
        <item x="162"/>
        <item x="92"/>
        <item x="63"/>
        <item x="116"/>
        <item x="19"/>
        <item x="380"/>
        <item x="792"/>
        <item x="900"/>
        <item x="691"/>
        <item x="744"/>
        <item x="696"/>
        <item x="761"/>
        <item x="145"/>
        <item x="823"/>
        <item x="611"/>
        <item x="884"/>
        <item x="824"/>
        <item x="604"/>
        <item x="726"/>
        <item x="609"/>
        <item x="877"/>
        <item x="642"/>
        <item x="195"/>
        <item x="408"/>
        <item x="390"/>
        <item x="456"/>
        <item x="166"/>
        <item x="45"/>
        <item x="763"/>
        <item x="716"/>
        <item x="777"/>
        <item x="525"/>
        <item x="36"/>
        <item x="168"/>
        <item x="159"/>
        <item x="174"/>
        <item x="199"/>
        <item x="89"/>
        <item x="91"/>
        <item x="146"/>
        <item x="88"/>
        <item x="826"/>
        <item x="111"/>
        <item x="123"/>
        <item x="10"/>
        <item x="909"/>
        <item x="163"/>
        <item x="747"/>
        <item x="38"/>
        <item x="40"/>
        <item x="27"/>
        <item x="23"/>
        <item x="246"/>
        <item x="54"/>
        <item x="248"/>
        <item x="310"/>
        <item x="24"/>
        <item x="112"/>
        <item x="103"/>
        <item x="245"/>
        <item x="1"/>
        <item x="794"/>
        <item x="133"/>
        <item x="265"/>
        <item x="466"/>
        <item x="473"/>
        <item x="812"/>
        <item x="422"/>
        <item x="471"/>
        <item x="891"/>
        <item x="788"/>
        <item x="816"/>
        <item x="730"/>
        <item x="539"/>
        <item x="140"/>
        <item x="682"/>
        <item x="687"/>
        <item x="803"/>
        <item x="707"/>
        <item x="643"/>
        <item x="729"/>
        <item x="640"/>
        <item x="583"/>
        <item x="621"/>
        <item x="705"/>
        <item x="919"/>
        <item x="597"/>
        <item x="592"/>
        <item x="612"/>
        <item x="590"/>
        <item x="659"/>
        <item x="770"/>
        <item x="593"/>
        <item x="577"/>
        <item x="588"/>
        <item x="641"/>
        <item x="740"/>
        <item x="573"/>
        <item x="84"/>
        <item x="538"/>
        <item x="113"/>
        <item x="189"/>
        <item x="566"/>
        <item x="828"/>
        <item x="755"/>
        <item x="104"/>
        <item x="132"/>
        <item x="61"/>
        <item x="22"/>
        <item x="316"/>
        <item x="217"/>
        <item x="3"/>
        <item x="382"/>
        <item x="275"/>
        <item x="79"/>
        <item x="122"/>
        <item x="6"/>
        <item x="260"/>
        <item x="288"/>
        <item x="9"/>
        <item x="437"/>
        <item x="13"/>
        <item x="98"/>
        <item x="205"/>
        <item x="236"/>
        <item x="628"/>
        <item x="765"/>
        <item x="929"/>
        <item x="879"/>
        <item x="911"/>
        <item x="832"/>
        <item x="633"/>
        <item x="328"/>
        <item x="331"/>
        <item x="409"/>
        <item x="753"/>
        <item x="704"/>
        <item x="440"/>
        <item x="873"/>
        <item x="634"/>
        <item x="620"/>
        <item x="626"/>
        <item x="836"/>
        <item x="613"/>
        <item x="667"/>
        <item x="658"/>
        <item x="158"/>
        <item x="517"/>
        <item x="878"/>
        <item x="130"/>
        <item x="397"/>
        <item x="489"/>
        <item x="499"/>
        <item x="546"/>
        <item x="561"/>
        <item x="869"/>
        <item x="880"/>
        <item x="846"/>
        <item x="782"/>
        <item x="563"/>
        <item x="510"/>
        <item x="141"/>
        <item x="888"/>
        <item x="562"/>
        <item x="350"/>
        <item x="341"/>
        <item x="530"/>
        <item x="398"/>
        <item x="51"/>
        <item x="791"/>
        <item x="809"/>
        <item x="883"/>
        <item x="389"/>
        <item x="558"/>
        <item x="428"/>
        <item x="333"/>
        <item x="443"/>
        <item x="368"/>
        <item x="376"/>
        <item x="677"/>
        <item x="80"/>
        <item x="708"/>
        <item x="479"/>
        <item x="684"/>
        <item x="153"/>
        <item x="584"/>
        <item x="78"/>
        <item x="780"/>
        <item x="627"/>
        <item x="835"/>
        <item x="639"/>
        <item x="904"/>
        <item x="787"/>
        <item x="673"/>
        <item x="650"/>
        <item x="683"/>
        <item x="771"/>
        <item x="720"/>
        <item x="833"/>
        <item x="76"/>
        <item x="442"/>
        <item x="564"/>
        <item x="421"/>
        <item x="137"/>
        <item x="767"/>
        <item x="164"/>
        <item x="441"/>
        <item x="73"/>
        <item x="329"/>
        <item x="330"/>
        <item x="335"/>
        <item x="345"/>
        <item x="795"/>
        <item x="374"/>
        <item x="528"/>
        <item x="427"/>
        <item x="343"/>
        <item x="458"/>
        <item x="481"/>
        <item x="35"/>
        <item x="759"/>
        <item x="229"/>
        <item x="413"/>
        <item x="504"/>
        <item x="498"/>
        <item x="127"/>
        <item x="387"/>
        <item x="370"/>
        <item x="30"/>
        <item x="105"/>
        <item x="332"/>
        <item x="15"/>
        <item x="430"/>
        <item x="314"/>
        <item x="894"/>
        <item x="910"/>
        <item x="381"/>
        <item x="425"/>
        <item x="801"/>
        <item x="109"/>
        <item x="81"/>
        <item x="313"/>
        <item x="266"/>
        <item x="219"/>
        <item x="271"/>
        <item x="875"/>
        <item x="284"/>
        <item x="733"/>
        <item x="467"/>
        <item x="461"/>
        <item x="736"/>
        <item x="363"/>
        <item x="850"/>
        <item x="438"/>
        <item x="750"/>
        <item x="507"/>
        <item x="201"/>
        <item x="637"/>
        <item x="346"/>
        <item x="404"/>
        <item x="192"/>
        <item x="512"/>
        <item x="703"/>
        <item x="459"/>
        <item x="739"/>
        <item x="240"/>
        <item x="223"/>
        <item x="203"/>
        <item x="204"/>
        <item x="264"/>
        <item x="312"/>
        <item x="227"/>
        <item x="57"/>
        <item x="33"/>
        <item x="59"/>
        <item x="18"/>
        <item x="306"/>
        <item x="548"/>
        <item x="377"/>
        <item x="871"/>
        <item x="773"/>
        <item x="108"/>
        <item x="70"/>
        <item x="645"/>
        <item x="554"/>
        <item x="65"/>
        <item x="893"/>
        <item x="574"/>
        <item x="250"/>
        <item x="820"/>
        <item x="839"/>
        <item x="702"/>
        <item x="587"/>
        <item x="751"/>
        <item x="608"/>
        <item x="860"/>
        <item x="813"/>
        <item x="806"/>
        <item x="723"/>
        <item x="854"/>
        <item x="603"/>
        <item x="585"/>
        <item x="728"/>
        <item x="903"/>
        <item x="783"/>
        <item x="543"/>
        <item x="646"/>
        <item x="822"/>
        <item x="632"/>
        <item x="711"/>
        <item x="914"/>
        <item x="151"/>
        <item x="681"/>
        <item x="86"/>
        <item x="175"/>
        <item x="694"/>
        <item x="710"/>
        <item x="776"/>
        <item x="369"/>
        <item x="252"/>
        <item x="522"/>
        <item x="544"/>
        <item x="372"/>
        <item x="344"/>
        <item x="480"/>
        <item x="559"/>
        <item x="502"/>
        <item x="553"/>
        <item x="547"/>
        <item x="418"/>
        <item x="565"/>
        <item x="325"/>
        <item x="337"/>
        <item x="465"/>
        <item x="326"/>
        <item x="352"/>
        <item x="434"/>
        <item x="664"/>
        <item x="419"/>
        <item x="769"/>
        <item x="896"/>
        <item x="882"/>
        <item x="713"/>
        <item x="899"/>
        <item x="784"/>
        <item x="815"/>
        <item x="90"/>
        <item x="663"/>
        <item x="655"/>
        <item x="775"/>
        <item x="916"/>
        <item x="540"/>
        <item x="908"/>
        <item x="598"/>
        <item x="762"/>
        <item x="807"/>
        <item x="814"/>
        <item x="785"/>
        <item x="746"/>
        <item x="407"/>
        <item x="858"/>
        <item x="446"/>
        <item x="819"/>
        <item x="669"/>
        <item x="674"/>
        <item x="796"/>
        <item x="555"/>
        <item x="856"/>
        <item x="847"/>
        <item x="917"/>
        <item x="289"/>
        <item x="293"/>
        <item x="235"/>
        <item x="224"/>
        <item x="228"/>
        <item x="190"/>
        <item x="74"/>
        <item x="475"/>
        <item x="212"/>
        <item x="379"/>
        <item x="323"/>
        <item x="403"/>
        <item x="391"/>
        <item x="385"/>
        <item x="845"/>
        <item x="721"/>
        <item x="399"/>
        <item x="124"/>
        <item x="907"/>
        <item x="843"/>
        <item x="863"/>
        <item x="781"/>
        <item x="697"/>
        <item x="671"/>
        <item x="890"/>
        <item x="589"/>
        <item x="629"/>
        <item x="732"/>
        <item x="699"/>
        <item x="779"/>
        <item x="709"/>
        <item x="802"/>
        <item x="897"/>
        <item x="668"/>
        <item x="842"/>
        <item x="804"/>
        <item x="82"/>
        <item x="258"/>
        <item x="315"/>
        <item x="460"/>
        <item x="848"/>
        <item x="662"/>
        <item x="918"/>
        <item x="695"/>
        <item x="738"/>
        <item x="478"/>
        <item x="920"/>
        <item x="857"/>
        <item x="185"/>
        <item x="177"/>
        <item x="102"/>
        <item x="853"/>
        <item x="165"/>
        <item x="653"/>
        <item x="279"/>
        <item x="898"/>
        <item x="47"/>
        <item x="303"/>
        <item x="83"/>
        <item x="64"/>
        <item x="463"/>
        <item x="476"/>
        <item x="426"/>
        <item x="324"/>
        <item x="66"/>
        <item x="913"/>
        <item x="305"/>
        <item x="181"/>
        <item x="550"/>
        <item x="429"/>
        <item x="451"/>
        <item x="477"/>
        <item x="500"/>
        <item x="567"/>
        <item x="170"/>
        <item x="838"/>
        <item x="95"/>
        <item x="171"/>
        <item x="14"/>
        <item x="925"/>
        <item x="892"/>
        <item x="745"/>
        <item x="594"/>
        <item x="618"/>
        <item x="591"/>
        <item x="865"/>
        <item x="654"/>
        <item x="595"/>
        <item x="615"/>
        <item x="872"/>
        <item x="680"/>
        <item x="905"/>
        <item x="768"/>
        <item x="656"/>
        <item x="685"/>
        <item x="290"/>
        <item x="797"/>
        <item x="388"/>
        <item x="318"/>
        <item x="432"/>
        <item x="494"/>
        <item x="534"/>
        <item x="373"/>
        <item x="536"/>
        <item x="452"/>
        <item x="367"/>
        <item x="394"/>
        <item x="488"/>
        <item x="411"/>
        <item x="396"/>
        <item x="457"/>
        <item x="470"/>
        <item x="148"/>
        <item x="69"/>
        <item x="114"/>
        <item x="167"/>
        <item x="876"/>
        <item x="829"/>
        <item x="97"/>
        <item x="101"/>
        <item x="184"/>
        <item x="660"/>
        <item x="193"/>
        <item x="412"/>
        <item x="859"/>
        <item x="638"/>
        <item x="435"/>
        <item x="790"/>
        <item x="361"/>
        <item x="75"/>
        <item x="218"/>
        <item x="31"/>
        <item x="269"/>
        <item x="202"/>
        <item x="94"/>
        <item x="255"/>
        <item x="505"/>
        <item x="12"/>
        <item x="700"/>
        <item x="11"/>
        <item x="206"/>
        <item x="304"/>
        <item x="902"/>
        <item x="7"/>
        <item x="107"/>
        <item x="817"/>
        <item x="648"/>
        <item x="712"/>
        <item x="309"/>
        <item x="49"/>
        <item x="895"/>
        <item x="586"/>
        <item x="257"/>
        <item x="786"/>
        <item x="778"/>
        <item x="276"/>
        <item x="135"/>
        <item x="277"/>
        <item x="844"/>
        <item x="926"/>
        <item x="808"/>
        <item x="183"/>
        <item x="927"/>
        <item x="278"/>
        <item x="378"/>
        <item x="221"/>
        <item x="210"/>
        <item x="296"/>
        <item x="211"/>
        <item x="287"/>
        <item x="291"/>
        <item x="606"/>
        <item x="353"/>
        <item x="557"/>
        <item x="455"/>
        <item x="62"/>
        <item x="244"/>
        <item x="286"/>
        <item x="29"/>
        <item x="138"/>
        <item x="198"/>
        <item x="21"/>
        <item x="208"/>
        <item x="283"/>
        <item x="256"/>
        <item x="232"/>
        <item x="302"/>
        <item x="50"/>
        <item x="722"/>
        <item x="533"/>
        <item x="617"/>
        <item x="644"/>
        <item x="581"/>
        <item x="851"/>
        <item x="360"/>
        <item x="535"/>
        <item x="818"/>
        <item x="415"/>
        <item x="560"/>
        <item x="410"/>
        <item x="508"/>
        <item x="549"/>
        <item x="469"/>
        <item x="756"/>
        <item x="735"/>
        <item x="749"/>
        <item x="649"/>
        <item x="647"/>
        <item x="912"/>
        <item x="764"/>
        <item x="752"/>
        <item x="607"/>
        <item x="619"/>
        <item x="602"/>
        <item x="727"/>
        <item x="622"/>
        <item x="868"/>
        <item x="924"/>
        <item x="798"/>
        <item x="692"/>
        <item x="652"/>
        <item x="675"/>
        <item x="610"/>
        <item x="724"/>
        <item x="348"/>
        <item x="605"/>
        <item x="570"/>
        <item x="600"/>
        <item x="657"/>
        <item x="575"/>
        <item x="831"/>
        <item x="551"/>
        <item x="474"/>
        <item x="53"/>
        <item x="295"/>
        <item x="297"/>
        <item x="134"/>
        <item x="686"/>
        <item x="906"/>
        <item x="239"/>
        <item x="259"/>
        <item x="273"/>
        <item x="490"/>
        <item x="4"/>
        <item x="253"/>
        <item x="406"/>
        <item x="444"/>
        <item x="439"/>
        <item x="327"/>
        <item x="139"/>
        <item x="665"/>
        <item x="799"/>
        <item x="576"/>
        <item x="772"/>
        <item x="928"/>
        <item x="578"/>
        <item x="630"/>
        <item x="599"/>
        <item x="579"/>
        <item x="678"/>
        <item x="881"/>
        <item x="830"/>
        <item x="616"/>
        <item x="636"/>
        <item x="601"/>
        <item x="582"/>
        <item x="468"/>
        <item x="179"/>
        <item x="307"/>
        <item x="810"/>
        <item x="194"/>
        <item x="243"/>
        <item x="216"/>
        <item x="261"/>
        <item x="5"/>
        <item x="247"/>
        <item x="214"/>
        <item x="274"/>
        <item x="365"/>
        <item x="417"/>
        <item x="497"/>
        <item x="596"/>
        <item x="837"/>
        <item x="849"/>
        <item x="855"/>
        <item x="523"/>
        <item x="115"/>
        <item x="234"/>
        <item x="230"/>
        <item x="161"/>
        <item x="402"/>
        <item x="524"/>
        <item x="537"/>
        <item x="450"/>
        <item x="393"/>
        <item x="52"/>
        <item x="215"/>
        <item x="272"/>
        <item x="87"/>
        <item x="48"/>
        <item x="225"/>
        <item x="226"/>
        <item x="207"/>
        <item x="233"/>
        <item x="501"/>
        <item x="197"/>
        <item x="689"/>
        <item x="142"/>
        <item x="85"/>
        <item x="453"/>
        <item x="766"/>
        <item x="725"/>
        <item x="516"/>
        <item x="527"/>
        <item x="487"/>
        <item x="392"/>
        <item x="623"/>
        <item x="731"/>
        <item x="482"/>
        <item x="371"/>
        <item x="144"/>
        <item x="676"/>
        <item x="827"/>
        <item x="93"/>
        <item x="852"/>
        <item x="840"/>
        <item x="514"/>
        <item x="46"/>
        <item x="126"/>
        <item x="511"/>
        <item x="220"/>
        <item x="17"/>
        <item x="262"/>
        <item x="238"/>
        <item x="213"/>
        <item x="26"/>
        <item x="518"/>
        <item x="317"/>
        <item x="405"/>
        <item x="222"/>
        <item x="209"/>
        <item x="147"/>
        <item x="187"/>
        <item x="529"/>
        <item x="336"/>
        <item x="447"/>
        <item x="542"/>
        <item x="793"/>
        <item x="191"/>
        <item x="580"/>
        <item x="294"/>
        <item x="509"/>
        <item x="631"/>
        <item x="834"/>
        <item x="118"/>
        <item x="320"/>
        <item x="698"/>
        <item x="60"/>
        <item x="532"/>
        <item x="152"/>
        <item x="614"/>
        <item x="821"/>
        <item x="143"/>
        <item x="154"/>
        <item x="120"/>
        <item x="484"/>
        <item x="282"/>
        <item x="28"/>
        <item x="2"/>
        <item x="300"/>
        <item x="292"/>
        <item x="242"/>
        <item x="254"/>
        <item x="301"/>
        <item x="319"/>
        <item x="155"/>
        <item x="173"/>
        <item x="121"/>
        <item x="270"/>
        <item x="321"/>
        <item x="366"/>
        <item x="349"/>
        <item x="280"/>
        <item x="241"/>
        <item x="420"/>
        <item x="311"/>
        <item x="572"/>
        <item x="748"/>
        <item x="841"/>
        <item x="864"/>
        <item x="901"/>
        <item x="757"/>
        <item x="887"/>
        <item x="491"/>
        <item x="758"/>
        <item x="156"/>
        <item x="56"/>
        <item x="263"/>
        <item x="569"/>
        <item x="679"/>
        <item x="741"/>
        <item x="117"/>
        <item x="200"/>
        <item x="188"/>
        <item x="915"/>
        <item x="340"/>
        <item x="874"/>
        <item x="526"/>
        <item x="436"/>
        <item x="416"/>
        <item x="42"/>
        <item x="701"/>
        <item x="67"/>
        <item x="196"/>
        <item x="55"/>
        <item x="861"/>
        <item x="182"/>
        <item x="267"/>
        <item x="760"/>
        <item x="666"/>
        <item x="870"/>
        <item x="129"/>
        <item x="16"/>
        <item x="20"/>
        <item x="362"/>
        <item x="299"/>
        <item x="774"/>
        <item x="714"/>
        <item x="169"/>
        <item x="531"/>
        <item x="100"/>
        <item x="39"/>
        <item x="342"/>
        <item x="354"/>
        <item x="395"/>
        <item x="32"/>
        <item x="386"/>
        <item x="375"/>
        <item x="556"/>
        <item x="71"/>
        <item x="520"/>
        <item x="8"/>
        <item x="43"/>
        <item x="866"/>
        <item x="176"/>
        <item x="268"/>
        <item x="545"/>
        <item x="486"/>
        <item x="493"/>
        <item x="449"/>
        <item x="351"/>
        <item x="237"/>
        <item x="131"/>
        <item x="496"/>
        <item x="285"/>
        <item x="249"/>
        <item x="922"/>
        <item x="625"/>
        <item x="800"/>
        <item x="688"/>
        <item x="670"/>
        <item x="737"/>
        <item x="921"/>
        <item x="651"/>
        <item x="743"/>
        <item x="754"/>
        <item x="571"/>
        <item x="805"/>
        <item x="717"/>
        <item x="867"/>
        <item x="719"/>
        <item x="706"/>
        <item x="464"/>
        <item x="715"/>
        <item x="889"/>
        <item x="693"/>
        <item x="635"/>
        <item x="734"/>
        <item x="172"/>
        <item x="106"/>
        <item x="77"/>
        <item x="157"/>
        <item x="125"/>
        <item x="41"/>
        <item x="483"/>
        <item x="180"/>
        <item x="150"/>
        <item x="0"/>
        <item x="72"/>
        <item x="58"/>
        <item x="281"/>
        <item x="231"/>
        <item x="251"/>
        <item x="521"/>
        <item x="34"/>
        <item x="308"/>
        <item x="44"/>
        <item x="424"/>
        <item x="431"/>
        <item x="672"/>
        <item x="718"/>
        <item x="515"/>
        <item x="825"/>
        <item x="661"/>
        <item x="885"/>
        <item x="624"/>
        <item x="136"/>
        <item x="355"/>
        <item x="541"/>
        <item x="552"/>
        <item x="568"/>
        <item x="128"/>
        <item x="110"/>
        <item x="384"/>
        <item x="401"/>
        <item x="506"/>
        <item x="400"/>
        <item x="359"/>
        <item x="322"/>
        <item x="462"/>
        <item x="358"/>
        <item x="339"/>
        <item x="383"/>
        <item x="338"/>
        <item x="445"/>
        <item x="448"/>
        <item x="423"/>
        <item x="503"/>
        <item x="357"/>
        <item x="472"/>
        <item x="492"/>
        <item x="364"/>
        <item x="414"/>
        <item x="347"/>
        <item x="68"/>
        <item x="495"/>
        <item x="519"/>
        <item x="485"/>
        <item x="862"/>
        <item x="433"/>
        <item x="513"/>
        <item x="356"/>
        <item x="186"/>
        <item x="99"/>
        <item x="25"/>
        <item x="811"/>
        <item x="742"/>
        <item m="1" x="930"/>
        <item t="default"/>
      </items>
    </pivotField>
    <pivotField compact="0" showAll="0">
      <items count="10">
        <item x="0"/>
        <item x="1"/>
        <item x="2"/>
        <item x="3"/>
        <item x="4"/>
        <item x="5"/>
        <item x="6"/>
        <item x="7"/>
        <item x="8"/>
        <item t="default"/>
      </items>
    </pivotField>
    <pivotField compact="0" showAll="0"/>
    <pivotField compact="0" showAll="0"/>
    <pivotField compact="0" numFmtId="43" showAll="0"/>
    <pivotField compact="0" showAll="0">
      <items count="4">
        <item x="0"/>
        <item x="1"/>
        <item x="2"/>
        <item t="default"/>
      </items>
    </pivotField>
    <pivotField compact="0" numFmtId="9" showAll="0"/>
    <pivotField compact="0" sortType="descending" showAll="0">
      <items count="27">
        <item x="15"/>
        <item x="20"/>
        <item x="16"/>
        <item x="13"/>
        <item x="6"/>
        <item x="5"/>
        <item x="4"/>
        <item x="0"/>
        <item x="3"/>
        <item x="1"/>
        <item x="2"/>
        <item x="11"/>
        <item x="7"/>
        <item x="9"/>
        <item x="12"/>
        <item x="10"/>
        <item x="8"/>
        <item x="14"/>
        <item x="19"/>
        <item x="17"/>
        <item x="25"/>
        <item x="18"/>
        <item x="24"/>
        <item x="21"/>
        <item x="23"/>
        <item x="22"/>
        <item t="default"/>
      </items>
    </pivotField>
    <pivotField compact="0" showAll="0"/>
    <pivotField compact="0" showAll="0"/>
    <pivotField axis="axisRow" compact="0" numFmtId="178" showAll="0">
      <items count="6">
        <item x="4"/>
        <item x="3"/>
        <item x="2"/>
        <item x="0"/>
        <item x="1"/>
        <item t="default"/>
      </items>
    </pivotField>
    <pivotField compact="0" numFmtId="178"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11"/>
  </rowFields>
  <rowItems count="6">
    <i>
      <x/>
    </i>
    <i>
      <x v="1"/>
    </i>
    <i>
      <x v="2"/>
    </i>
    <i>
      <x v="3"/>
    </i>
    <i>
      <x v="4"/>
    </i>
    <i t="grand">
      <x/>
    </i>
  </rowItems>
  <colItems count="1">
    <i/>
  </colItems>
  <dataFields count="1">
    <dataField name="Count of Product_Name" fld="1"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5">
  <location ref="B3:C13" firstHeaderRow="1" firstDataRow="1" firstDataCol="1"/>
  <pivotFields count="23">
    <pivotField compact="0"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compact="0" showAll="0"/>
    <pivotField axis="axisRow" compact="0" sortType="descending" showAll="0">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compact="0" showAll="0"/>
    <pivotField compact="0" showAll="0"/>
    <pivotField compact="0" numFmtId="43" showAll="0"/>
    <pivotField compact="0" showAll="0"/>
    <pivotField dataField="1" compact="0"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compact="0" showAll="0"/>
    <pivotField compact="0" showAll="0"/>
    <pivotField compact="0" showAll="0"/>
    <pivotField compact="0" numFmtId="178" showAll="0"/>
    <pivotField compact="0" numFmtId="178"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2"/>
  </rowFields>
  <rowItems count="10">
    <i>
      <x v="5"/>
    </i>
    <i>
      <x v="1"/>
    </i>
    <i>
      <x v="3"/>
    </i>
    <i>
      <x v="2"/>
    </i>
    <i>
      <x v="6"/>
    </i>
    <i>
      <x/>
    </i>
    <i>
      <x v="4"/>
    </i>
    <i>
      <x v="7"/>
    </i>
    <i>
      <x v="8"/>
    </i>
    <i t="grand">
      <x/>
    </i>
  </rowItems>
  <colItems count="1">
    <i/>
  </colItems>
  <dataFields count="1">
    <dataField name="Average of Discount_percentage" fld="7" subtotal="average" baseField="0" baseItem="0"/>
  </dataFields>
  <formats count="2">
    <format dxfId="18">
      <pivotArea fieldPosition="0">
        <references count="1">
          <reference field="2" count="0"/>
        </references>
      </pivotArea>
    </format>
    <format dxfId="19">
      <pivotArea grandRow="1" outline="0"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4">
  <location ref="L3:M13" firstHeaderRow="1" firstDataRow="1" firstDataCol="1"/>
  <pivotFields count="23">
    <pivotField compact="0"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compact="0" showAll="0">
      <items count="932">
        <item x="690"/>
        <item x="789"/>
        <item x="96"/>
        <item x="298"/>
        <item x="454"/>
        <item x="334"/>
        <item x="923"/>
        <item x="160"/>
        <item x="119"/>
        <item x="37"/>
        <item x="178"/>
        <item x="149"/>
        <item x="886"/>
        <item x="162"/>
        <item x="92"/>
        <item x="63"/>
        <item x="116"/>
        <item x="19"/>
        <item x="380"/>
        <item x="792"/>
        <item x="900"/>
        <item x="691"/>
        <item x="744"/>
        <item x="696"/>
        <item x="761"/>
        <item x="145"/>
        <item x="823"/>
        <item x="611"/>
        <item x="884"/>
        <item x="824"/>
        <item x="604"/>
        <item x="726"/>
        <item x="609"/>
        <item x="877"/>
        <item x="642"/>
        <item x="195"/>
        <item x="408"/>
        <item x="390"/>
        <item x="456"/>
        <item x="166"/>
        <item x="45"/>
        <item x="763"/>
        <item x="716"/>
        <item x="777"/>
        <item x="525"/>
        <item x="36"/>
        <item x="168"/>
        <item x="159"/>
        <item x="174"/>
        <item x="199"/>
        <item x="89"/>
        <item x="91"/>
        <item x="146"/>
        <item x="88"/>
        <item x="826"/>
        <item x="111"/>
        <item x="123"/>
        <item x="10"/>
        <item x="909"/>
        <item x="163"/>
        <item x="747"/>
        <item x="38"/>
        <item x="40"/>
        <item x="27"/>
        <item x="23"/>
        <item x="246"/>
        <item x="54"/>
        <item x="248"/>
        <item x="310"/>
        <item x="24"/>
        <item x="112"/>
        <item x="103"/>
        <item x="245"/>
        <item x="1"/>
        <item x="794"/>
        <item x="133"/>
        <item x="265"/>
        <item x="466"/>
        <item x="473"/>
        <item x="812"/>
        <item x="422"/>
        <item x="471"/>
        <item x="891"/>
        <item x="788"/>
        <item x="816"/>
        <item x="730"/>
        <item x="539"/>
        <item x="140"/>
        <item x="682"/>
        <item x="687"/>
        <item x="803"/>
        <item x="707"/>
        <item x="643"/>
        <item x="729"/>
        <item x="640"/>
        <item x="583"/>
        <item x="621"/>
        <item x="705"/>
        <item x="919"/>
        <item x="597"/>
        <item x="592"/>
        <item x="612"/>
        <item x="590"/>
        <item x="659"/>
        <item x="770"/>
        <item x="593"/>
        <item x="577"/>
        <item x="588"/>
        <item x="641"/>
        <item x="740"/>
        <item x="573"/>
        <item x="84"/>
        <item x="538"/>
        <item x="113"/>
        <item x="189"/>
        <item x="566"/>
        <item x="828"/>
        <item x="755"/>
        <item x="104"/>
        <item x="132"/>
        <item x="61"/>
        <item x="22"/>
        <item x="316"/>
        <item x="217"/>
        <item x="3"/>
        <item x="382"/>
        <item x="275"/>
        <item x="79"/>
        <item x="122"/>
        <item x="6"/>
        <item x="260"/>
        <item x="288"/>
        <item x="9"/>
        <item x="437"/>
        <item x="13"/>
        <item x="98"/>
        <item x="205"/>
        <item x="236"/>
        <item x="628"/>
        <item x="765"/>
        <item x="929"/>
        <item x="879"/>
        <item x="911"/>
        <item x="832"/>
        <item x="633"/>
        <item x="328"/>
        <item x="331"/>
        <item x="409"/>
        <item x="753"/>
        <item x="704"/>
        <item x="440"/>
        <item x="873"/>
        <item x="634"/>
        <item x="620"/>
        <item x="626"/>
        <item x="836"/>
        <item x="613"/>
        <item x="667"/>
        <item x="658"/>
        <item x="158"/>
        <item x="517"/>
        <item x="878"/>
        <item x="130"/>
        <item x="397"/>
        <item x="489"/>
        <item x="499"/>
        <item x="546"/>
        <item x="561"/>
        <item x="869"/>
        <item x="880"/>
        <item x="846"/>
        <item x="782"/>
        <item x="563"/>
        <item x="510"/>
        <item x="141"/>
        <item x="888"/>
        <item x="562"/>
        <item x="350"/>
        <item x="341"/>
        <item x="530"/>
        <item x="398"/>
        <item x="51"/>
        <item x="791"/>
        <item x="809"/>
        <item x="883"/>
        <item x="389"/>
        <item x="558"/>
        <item x="428"/>
        <item x="333"/>
        <item x="443"/>
        <item x="368"/>
        <item x="376"/>
        <item x="677"/>
        <item x="80"/>
        <item x="708"/>
        <item x="479"/>
        <item x="684"/>
        <item x="153"/>
        <item x="584"/>
        <item x="78"/>
        <item x="780"/>
        <item x="627"/>
        <item x="835"/>
        <item x="639"/>
        <item x="904"/>
        <item x="787"/>
        <item x="673"/>
        <item x="650"/>
        <item x="683"/>
        <item x="771"/>
        <item x="720"/>
        <item x="833"/>
        <item x="76"/>
        <item x="442"/>
        <item x="564"/>
        <item x="421"/>
        <item x="137"/>
        <item x="767"/>
        <item x="164"/>
        <item x="441"/>
        <item x="73"/>
        <item x="329"/>
        <item x="330"/>
        <item x="335"/>
        <item x="345"/>
        <item x="795"/>
        <item x="374"/>
        <item x="528"/>
        <item x="427"/>
        <item x="343"/>
        <item x="458"/>
        <item x="481"/>
        <item x="35"/>
        <item x="759"/>
        <item x="229"/>
        <item x="413"/>
        <item x="504"/>
        <item x="498"/>
        <item x="127"/>
        <item x="387"/>
        <item x="370"/>
        <item x="30"/>
        <item x="105"/>
        <item x="332"/>
        <item x="15"/>
        <item x="430"/>
        <item x="314"/>
        <item x="894"/>
        <item x="910"/>
        <item x="381"/>
        <item x="425"/>
        <item x="801"/>
        <item x="109"/>
        <item x="81"/>
        <item x="313"/>
        <item x="266"/>
        <item x="219"/>
        <item x="271"/>
        <item x="875"/>
        <item x="284"/>
        <item x="733"/>
        <item x="467"/>
        <item x="461"/>
        <item x="736"/>
        <item x="363"/>
        <item x="850"/>
        <item x="438"/>
        <item x="750"/>
        <item x="507"/>
        <item x="201"/>
        <item x="637"/>
        <item x="346"/>
        <item x="404"/>
        <item x="192"/>
        <item x="512"/>
        <item x="703"/>
        <item x="459"/>
        <item x="739"/>
        <item x="240"/>
        <item x="223"/>
        <item x="203"/>
        <item x="204"/>
        <item x="264"/>
        <item x="312"/>
        <item x="227"/>
        <item x="57"/>
        <item x="33"/>
        <item x="59"/>
        <item x="18"/>
        <item x="306"/>
        <item x="548"/>
        <item x="377"/>
        <item x="871"/>
        <item x="773"/>
        <item x="108"/>
        <item x="70"/>
        <item x="645"/>
        <item x="554"/>
        <item x="65"/>
        <item x="893"/>
        <item x="574"/>
        <item x="250"/>
        <item x="820"/>
        <item x="839"/>
        <item x="702"/>
        <item x="587"/>
        <item x="751"/>
        <item x="608"/>
        <item x="860"/>
        <item x="813"/>
        <item x="806"/>
        <item x="723"/>
        <item x="854"/>
        <item x="603"/>
        <item x="585"/>
        <item x="728"/>
        <item x="903"/>
        <item x="783"/>
        <item x="543"/>
        <item x="646"/>
        <item x="822"/>
        <item x="632"/>
        <item x="711"/>
        <item x="914"/>
        <item x="151"/>
        <item x="681"/>
        <item x="86"/>
        <item x="175"/>
        <item x="694"/>
        <item x="710"/>
        <item x="776"/>
        <item x="369"/>
        <item x="252"/>
        <item x="522"/>
        <item x="544"/>
        <item x="372"/>
        <item x="344"/>
        <item x="480"/>
        <item x="559"/>
        <item x="502"/>
        <item x="553"/>
        <item x="547"/>
        <item x="418"/>
        <item x="565"/>
        <item x="325"/>
        <item x="337"/>
        <item x="465"/>
        <item x="326"/>
        <item x="352"/>
        <item x="434"/>
        <item x="664"/>
        <item x="419"/>
        <item x="769"/>
        <item x="896"/>
        <item x="882"/>
        <item x="713"/>
        <item x="899"/>
        <item x="784"/>
        <item x="815"/>
        <item x="90"/>
        <item x="663"/>
        <item x="655"/>
        <item x="775"/>
        <item x="916"/>
        <item x="540"/>
        <item x="908"/>
        <item x="598"/>
        <item x="762"/>
        <item x="807"/>
        <item x="814"/>
        <item x="785"/>
        <item x="746"/>
        <item x="407"/>
        <item x="858"/>
        <item x="446"/>
        <item x="819"/>
        <item x="669"/>
        <item x="674"/>
        <item x="796"/>
        <item x="555"/>
        <item x="856"/>
        <item x="847"/>
        <item x="917"/>
        <item x="289"/>
        <item x="293"/>
        <item x="235"/>
        <item x="224"/>
        <item x="228"/>
        <item x="190"/>
        <item x="74"/>
        <item x="475"/>
        <item x="212"/>
        <item x="379"/>
        <item x="323"/>
        <item x="403"/>
        <item x="391"/>
        <item x="385"/>
        <item x="845"/>
        <item x="721"/>
        <item x="399"/>
        <item x="124"/>
        <item x="907"/>
        <item x="843"/>
        <item x="863"/>
        <item x="781"/>
        <item x="697"/>
        <item x="671"/>
        <item x="890"/>
        <item x="589"/>
        <item x="629"/>
        <item x="732"/>
        <item x="699"/>
        <item x="779"/>
        <item x="709"/>
        <item x="802"/>
        <item x="897"/>
        <item x="668"/>
        <item x="842"/>
        <item x="804"/>
        <item x="82"/>
        <item x="258"/>
        <item x="315"/>
        <item x="460"/>
        <item x="848"/>
        <item x="662"/>
        <item x="918"/>
        <item x="695"/>
        <item x="738"/>
        <item x="478"/>
        <item x="920"/>
        <item x="857"/>
        <item x="185"/>
        <item x="177"/>
        <item x="102"/>
        <item x="853"/>
        <item x="165"/>
        <item x="653"/>
        <item x="279"/>
        <item x="898"/>
        <item x="47"/>
        <item x="303"/>
        <item x="83"/>
        <item x="64"/>
        <item x="463"/>
        <item x="476"/>
        <item x="426"/>
        <item x="324"/>
        <item x="66"/>
        <item x="913"/>
        <item x="305"/>
        <item x="181"/>
        <item x="550"/>
        <item x="429"/>
        <item x="451"/>
        <item x="477"/>
        <item x="500"/>
        <item x="567"/>
        <item x="170"/>
        <item x="838"/>
        <item x="95"/>
        <item x="171"/>
        <item x="14"/>
        <item x="925"/>
        <item x="892"/>
        <item x="745"/>
        <item x="594"/>
        <item x="618"/>
        <item x="591"/>
        <item x="865"/>
        <item x="654"/>
        <item x="595"/>
        <item x="615"/>
        <item x="872"/>
        <item x="680"/>
        <item x="905"/>
        <item x="768"/>
        <item x="656"/>
        <item x="685"/>
        <item x="290"/>
        <item x="797"/>
        <item x="388"/>
        <item x="318"/>
        <item x="432"/>
        <item x="494"/>
        <item x="534"/>
        <item x="373"/>
        <item x="536"/>
        <item x="452"/>
        <item x="367"/>
        <item x="394"/>
        <item x="488"/>
        <item x="411"/>
        <item x="396"/>
        <item x="457"/>
        <item x="470"/>
        <item x="148"/>
        <item x="69"/>
        <item x="114"/>
        <item x="167"/>
        <item x="876"/>
        <item x="829"/>
        <item x="97"/>
        <item x="101"/>
        <item x="184"/>
        <item x="660"/>
        <item x="193"/>
        <item x="412"/>
        <item x="859"/>
        <item x="638"/>
        <item x="435"/>
        <item x="790"/>
        <item x="361"/>
        <item x="75"/>
        <item x="218"/>
        <item x="31"/>
        <item x="269"/>
        <item x="202"/>
        <item x="94"/>
        <item x="255"/>
        <item x="505"/>
        <item x="12"/>
        <item x="700"/>
        <item x="11"/>
        <item x="206"/>
        <item x="304"/>
        <item x="902"/>
        <item x="7"/>
        <item x="107"/>
        <item x="817"/>
        <item x="648"/>
        <item x="712"/>
        <item x="309"/>
        <item x="49"/>
        <item x="895"/>
        <item x="586"/>
        <item x="257"/>
        <item x="786"/>
        <item x="778"/>
        <item x="276"/>
        <item x="135"/>
        <item x="277"/>
        <item x="844"/>
        <item x="926"/>
        <item x="808"/>
        <item x="183"/>
        <item x="927"/>
        <item x="278"/>
        <item x="378"/>
        <item x="221"/>
        <item x="210"/>
        <item x="296"/>
        <item x="211"/>
        <item x="287"/>
        <item x="291"/>
        <item x="606"/>
        <item x="353"/>
        <item x="557"/>
        <item x="455"/>
        <item x="62"/>
        <item x="244"/>
        <item x="286"/>
        <item x="29"/>
        <item x="138"/>
        <item x="198"/>
        <item x="21"/>
        <item x="208"/>
        <item x="283"/>
        <item x="256"/>
        <item x="232"/>
        <item x="302"/>
        <item x="50"/>
        <item x="722"/>
        <item x="533"/>
        <item x="617"/>
        <item x="644"/>
        <item x="581"/>
        <item x="851"/>
        <item x="360"/>
        <item x="535"/>
        <item x="818"/>
        <item x="415"/>
        <item x="560"/>
        <item x="410"/>
        <item x="508"/>
        <item x="549"/>
        <item x="469"/>
        <item x="756"/>
        <item x="735"/>
        <item x="749"/>
        <item x="649"/>
        <item x="647"/>
        <item x="912"/>
        <item x="764"/>
        <item x="752"/>
        <item x="607"/>
        <item x="619"/>
        <item x="602"/>
        <item x="727"/>
        <item x="622"/>
        <item x="868"/>
        <item x="924"/>
        <item x="798"/>
        <item x="692"/>
        <item x="652"/>
        <item x="675"/>
        <item x="610"/>
        <item x="724"/>
        <item x="348"/>
        <item x="605"/>
        <item x="570"/>
        <item x="600"/>
        <item x="657"/>
        <item x="575"/>
        <item x="831"/>
        <item x="551"/>
        <item x="474"/>
        <item x="53"/>
        <item x="295"/>
        <item x="297"/>
        <item x="134"/>
        <item x="686"/>
        <item x="906"/>
        <item x="239"/>
        <item x="259"/>
        <item x="273"/>
        <item x="490"/>
        <item x="4"/>
        <item x="253"/>
        <item x="406"/>
        <item x="444"/>
        <item x="439"/>
        <item x="327"/>
        <item x="139"/>
        <item x="665"/>
        <item x="799"/>
        <item x="576"/>
        <item x="772"/>
        <item x="928"/>
        <item x="578"/>
        <item x="630"/>
        <item x="599"/>
        <item x="579"/>
        <item x="678"/>
        <item x="881"/>
        <item x="830"/>
        <item x="616"/>
        <item x="636"/>
        <item x="601"/>
        <item x="582"/>
        <item x="468"/>
        <item x="179"/>
        <item x="307"/>
        <item x="810"/>
        <item x="194"/>
        <item x="243"/>
        <item x="216"/>
        <item x="261"/>
        <item x="5"/>
        <item x="247"/>
        <item x="214"/>
        <item x="274"/>
        <item x="365"/>
        <item x="417"/>
        <item x="497"/>
        <item x="596"/>
        <item x="837"/>
        <item x="849"/>
        <item x="855"/>
        <item x="523"/>
        <item x="115"/>
        <item x="234"/>
        <item x="230"/>
        <item x="161"/>
        <item x="402"/>
        <item x="524"/>
        <item x="537"/>
        <item x="450"/>
        <item x="393"/>
        <item x="52"/>
        <item x="215"/>
        <item x="272"/>
        <item x="87"/>
        <item x="48"/>
        <item x="225"/>
        <item x="226"/>
        <item x="207"/>
        <item x="233"/>
        <item x="501"/>
        <item x="197"/>
        <item x="689"/>
        <item x="142"/>
        <item x="85"/>
        <item x="453"/>
        <item x="766"/>
        <item x="725"/>
        <item x="516"/>
        <item x="527"/>
        <item x="487"/>
        <item x="392"/>
        <item x="623"/>
        <item x="731"/>
        <item x="482"/>
        <item x="371"/>
        <item x="144"/>
        <item x="676"/>
        <item x="827"/>
        <item x="93"/>
        <item x="852"/>
        <item x="840"/>
        <item x="514"/>
        <item x="46"/>
        <item x="126"/>
        <item x="511"/>
        <item x="220"/>
        <item x="17"/>
        <item x="262"/>
        <item x="238"/>
        <item x="213"/>
        <item x="26"/>
        <item x="518"/>
        <item x="317"/>
        <item x="405"/>
        <item x="222"/>
        <item x="209"/>
        <item x="147"/>
        <item x="187"/>
        <item x="529"/>
        <item x="336"/>
        <item x="447"/>
        <item x="542"/>
        <item x="793"/>
        <item x="191"/>
        <item x="580"/>
        <item x="294"/>
        <item x="509"/>
        <item x="631"/>
        <item x="834"/>
        <item x="118"/>
        <item x="320"/>
        <item x="698"/>
        <item x="60"/>
        <item x="532"/>
        <item x="152"/>
        <item x="614"/>
        <item x="821"/>
        <item x="143"/>
        <item x="154"/>
        <item x="120"/>
        <item x="484"/>
        <item x="282"/>
        <item x="28"/>
        <item x="2"/>
        <item x="300"/>
        <item x="292"/>
        <item x="242"/>
        <item x="254"/>
        <item x="301"/>
        <item x="319"/>
        <item x="155"/>
        <item x="173"/>
        <item x="121"/>
        <item x="270"/>
        <item x="321"/>
        <item x="366"/>
        <item x="349"/>
        <item x="280"/>
        <item x="241"/>
        <item x="420"/>
        <item x="311"/>
        <item x="572"/>
        <item x="748"/>
        <item x="841"/>
        <item x="864"/>
        <item x="901"/>
        <item x="757"/>
        <item x="887"/>
        <item x="491"/>
        <item x="758"/>
        <item x="156"/>
        <item x="56"/>
        <item x="263"/>
        <item x="569"/>
        <item x="679"/>
        <item x="741"/>
        <item x="117"/>
        <item x="200"/>
        <item x="188"/>
        <item x="915"/>
        <item x="340"/>
        <item x="874"/>
        <item x="526"/>
        <item x="436"/>
        <item x="416"/>
        <item x="42"/>
        <item x="701"/>
        <item x="67"/>
        <item x="196"/>
        <item x="55"/>
        <item x="861"/>
        <item x="182"/>
        <item x="267"/>
        <item x="760"/>
        <item x="666"/>
        <item x="870"/>
        <item x="129"/>
        <item x="16"/>
        <item x="20"/>
        <item x="362"/>
        <item x="299"/>
        <item x="774"/>
        <item x="714"/>
        <item x="169"/>
        <item x="531"/>
        <item x="100"/>
        <item x="39"/>
        <item x="342"/>
        <item x="354"/>
        <item x="395"/>
        <item x="32"/>
        <item x="386"/>
        <item x="375"/>
        <item x="556"/>
        <item x="71"/>
        <item x="520"/>
        <item x="8"/>
        <item x="43"/>
        <item x="866"/>
        <item x="176"/>
        <item x="268"/>
        <item x="545"/>
        <item x="486"/>
        <item x="493"/>
        <item x="449"/>
        <item x="351"/>
        <item x="237"/>
        <item x="131"/>
        <item x="496"/>
        <item x="285"/>
        <item x="249"/>
        <item x="922"/>
        <item x="625"/>
        <item x="800"/>
        <item x="688"/>
        <item x="670"/>
        <item x="737"/>
        <item x="921"/>
        <item x="651"/>
        <item x="743"/>
        <item x="754"/>
        <item x="571"/>
        <item x="805"/>
        <item x="717"/>
        <item x="867"/>
        <item x="719"/>
        <item x="706"/>
        <item x="464"/>
        <item x="715"/>
        <item x="889"/>
        <item x="693"/>
        <item x="635"/>
        <item x="734"/>
        <item x="172"/>
        <item x="106"/>
        <item x="77"/>
        <item x="157"/>
        <item x="125"/>
        <item x="41"/>
        <item x="483"/>
        <item x="180"/>
        <item x="150"/>
        <item x="0"/>
        <item x="72"/>
        <item x="58"/>
        <item x="281"/>
        <item x="231"/>
        <item x="251"/>
        <item x="521"/>
        <item x="34"/>
        <item x="308"/>
        <item x="44"/>
        <item x="424"/>
        <item x="431"/>
        <item x="672"/>
        <item x="718"/>
        <item x="515"/>
        <item x="825"/>
        <item x="661"/>
        <item x="885"/>
        <item x="624"/>
        <item x="136"/>
        <item x="355"/>
        <item x="541"/>
        <item x="552"/>
        <item x="568"/>
        <item x="128"/>
        <item x="110"/>
        <item x="384"/>
        <item x="401"/>
        <item x="506"/>
        <item x="400"/>
        <item x="359"/>
        <item x="322"/>
        <item x="462"/>
        <item x="358"/>
        <item x="339"/>
        <item x="383"/>
        <item x="338"/>
        <item x="445"/>
        <item x="448"/>
        <item x="423"/>
        <item x="503"/>
        <item x="357"/>
        <item x="472"/>
        <item x="492"/>
        <item x="364"/>
        <item x="414"/>
        <item x="347"/>
        <item x="68"/>
        <item x="495"/>
        <item x="519"/>
        <item x="485"/>
        <item x="862"/>
        <item x="433"/>
        <item x="513"/>
        <item x="356"/>
        <item x="186"/>
        <item x="99"/>
        <item x="25"/>
        <item x="811"/>
        <item x="742"/>
        <item m="1" x="930"/>
        <item t="default"/>
      </items>
    </pivotField>
    <pivotField axis="axisRow" compact="0" sortType="descending" showAll="0">
      <items count="10">
        <item x="6"/>
        <item x="3"/>
        <item x="2"/>
        <item x="5"/>
        <item x="4"/>
        <item x="8"/>
        <item x="1"/>
        <item x="0"/>
        <item x="7"/>
        <item t="default"/>
      </items>
      <autoSortScope>
        <pivotArea fieldPosition="0">
          <references count="1">
            <reference field="4294967294" count="1" selected="0">
              <x v="0"/>
            </reference>
          </references>
        </pivotArea>
      </autoSortScope>
    </pivotField>
    <pivotField compact="0" showAll="0"/>
    <pivotField compact="0" showAll="0"/>
    <pivotField compact="0" numFmtId="43" showAll="0"/>
    <pivotField compact="0" showAll="0">
      <items count="4">
        <item x="2"/>
        <item x="0"/>
        <item x="1"/>
        <item t="default"/>
      </items>
    </pivotField>
    <pivotField compact="0" numFmtId="9" showAll="0"/>
    <pivotField compact="0"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dataField="1" compact="0" showAll="0">
      <items count="1124">
        <item x="210"/>
        <item x="996"/>
        <item x="782"/>
        <item x="133"/>
        <item x="832"/>
        <item x="222"/>
        <item x="1046"/>
        <item x="983"/>
        <item x="865"/>
        <item x="119"/>
        <item x="943"/>
        <item x="389"/>
        <item x="982"/>
        <item x="1098"/>
        <item x="870"/>
        <item x="619"/>
        <item x="205"/>
        <item x="121"/>
        <item x="224"/>
        <item x="157"/>
        <item x="906"/>
        <item x="923"/>
        <item x="67"/>
        <item x="95"/>
        <item x="373"/>
        <item x="1110"/>
        <item x="223"/>
        <item x="899"/>
        <item x="218"/>
        <item x="889"/>
        <item x="206"/>
        <item x="916"/>
        <item x="930"/>
        <item x="1064"/>
        <item x="125"/>
        <item x="144"/>
        <item x="963"/>
        <item x="153"/>
        <item x="1063"/>
        <item x="791"/>
        <item x="215"/>
        <item x="670"/>
        <item x="703"/>
        <item x="921"/>
        <item x="104"/>
        <item x="1087"/>
        <item x="198"/>
        <item x="226"/>
        <item x="1004"/>
        <item x="599"/>
        <item x="823"/>
        <item x="871"/>
        <item x="1074"/>
        <item x="195"/>
        <item x="359"/>
        <item x="229"/>
        <item x="978"/>
        <item x="162"/>
        <item x="800"/>
        <item x="213"/>
        <item x="1116"/>
        <item x="366"/>
        <item x="211"/>
        <item x="830"/>
        <item x="372"/>
        <item x="71"/>
        <item x="230"/>
        <item x="93"/>
        <item x="1089"/>
        <item x="246"/>
        <item x="236"/>
        <item x="1033"/>
        <item x="59"/>
        <item x="237"/>
        <item x="321"/>
        <item x="1086"/>
        <item x="1021"/>
        <item x="1109"/>
        <item x="225"/>
        <item x="974"/>
        <item x="1073"/>
        <item x="985"/>
        <item x="241"/>
        <item x="1105"/>
        <item x="25"/>
        <item x="189"/>
        <item x="1113"/>
        <item x="158"/>
        <item x="238"/>
        <item x="970"/>
        <item x="422"/>
        <item x="60"/>
        <item x="117"/>
        <item x="1062"/>
        <item x="221"/>
        <item x="1112"/>
        <item x="196"/>
        <item x="239"/>
        <item x="1084"/>
        <item x="829"/>
        <item x="351"/>
        <item x="547"/>
        <item x="181"/>
        <item x="386"/>
        <item x="170"/>
        <item x="919"/>
        <item x="935"/>
        <item x="122"/>
        <item x="561"/>
        <item x="763"/>
        <item x="1059"/>
        <item x="234"/>
        <item x="387"/>
        <item x="201"/>
        <item x="101"/>
        <item x="109"/>
        <item x="1082"/>
        <item x="882"/>
        <item x="785"/>
        <item x="186"/>
        <item x="964"/>
        <item x="1071"/>
        <item x="247"/>
        <item x="975"/>
        <item x="381"/>
        <item x="835"/>
        <item x="135"/>
        <item x="46"/>
        <item x="913"/>
        <item x="188"/>
        <item x="999"/>
        <item x="955"/>
        <item x="991"/>
        <item x="156"/>
        <item x="1035"/>
        <item x="128"/>
        <item x="140"/>
        <item x="595"/>
        <item x="30"/>
        <item x="166"/>
        <item x="645"/>
        <item x="612"/>
        <item x="1015"/>
        <item x="116"/>
        <item x="568"/>
        <item x="232"/>
        <item x="998"/>
        <item x="65"/>
        <item x="513"/>
        <item x="147"/>
        <item x="722"/>
        <item x="375"/>
        <item x="732"/>
        <item x="682"/>
        <item x="1025"/>
        <item x="73"/>
        <item x="674"/>
        <item x="180"/>
        <item x="635"/>
        <item x="844"/>
        <item x="856"/>
        <item x="55"/>
        <item x="1108"/>
        <item x="56"/>
        <item x="953"/>
        <item x="35"/>
        <item x="929"/>
        <item x="384"/>
        <item x="178"/>
        <item x="1120"/>
        <item x="179"/>
        <item x="828"/>
        <item x="171"/>
        <item x="652"/>
        <item x="142"/>
        <item x="143"/>
        <item x="41"/>
        <item x="89"/>
        <item x="202"/>
        <item x="209"/>
        <item x="1058"/>
        <item x="1094"/>
        <item x="1002"/>
        <item x="66"/>
        <item x="240"/>
        <item x="854"/>
        <item x="905"/>
        <item x="1016"/>
        <item x="1009"/>
        <item x="976"/>
        <item x="177"/>
        <item x="33"/>
        <item x="126"/>
        <item x="885"/>
        <item x="1028"/>
        <item x="91"/>
        <item x="96"/>
        <item x="658"/>
        <item x="356"/>
        <item x="63"/>
        <item x="787"/>
        <item x="851"/>
        <item x="1013"/>
        <item x="134"/>
        <item x="1001"/>
        <item x="981"/>
        <item x="233"/>
        <item x="818"/>
        <item x="947"/>
        <item x="443"/>
        <item x="933"/>
        <item x="48"/>
        <item x="679"/>
        <item x="609"/>
        <item x="376"/>
        <item x="1007"/>
        <item x="402"/>
        <item x="710"/>
        <item x="1044"/>
        <item x="207"/>
        <item x="1088"/>
        <item x="383"/>
        <item x="1036"/>
        <item x="954"/>
        <item x="352"/>
        <item x="85"/>
        <item x="393"/>
        <item x="1091"/>
        <item x="1079"/>
        <item x="936"/>
        <item x="816"/>
        <item x="146"/>
        <item x="17"/>
        <item x="643"/>
        <item x="1083"/>
        <item x="353"/>
        <item x="1037"/>
        <item x="235"/>
        <item x="150"/>
        <item x="200"/>
        <item x="1095"/>
        <item x="770"/>
        <item x="68"/>
        <item x="527"/>
        <item x="172"/>
        <item x="114"/>
        <item x="959"/>
        <item x="161"/>
        <item x="956"/>
        <item x="966"/>
        <item x="29"/>
        <item x="771"/>
        <item x="519"/>
        <item x="972"/>
        <item x="212"/>
        <item x="1048"/>
        <item x="967"/>
        <item x="815"/>
        <item x="987"/>
        <item x="667"/>
        <item x="216"/>
        <item x="573"/>
        <item x="845"/>
        <item x="88"/>
        <item x="79"/>
        <item x="807"/>
        <item x="1065"/>
        <item x="1039"/>
        <item x="896"/>
        <item x="761"/>
        <item x="31"/>
        <item x="76"/>
        <item x="1054"/>
        <item x="511"/>
        <item x="1118"/>
        <item x="684"/>
        <item x="77"/>
        <item x="1018"/>
        <item x="1097"/>
        <item x="864"/>
        <item x="92"/>
        <item x="1115"/>
        <item x="167"/>
        <item x="762"/>
        <item x="545"/>
        <item x="1050"/>
        <item x="877"/>
        <item x="127"/>
        <item x="1096"/>
        <item x="576"/>
        <item x="184"/>
        <item x="164"/>
        <item x="842"/>
        <item x="97"/>
        <item x="100"/>
        <item x="648"/>
        <item x="790"/>
        <item x="869"/>
        <item x="1045"/>
        <item x="52"/>
        <item x="302"/>
        <item x="185"/>
        <item x="907"/>
        <item x="675"/>
        <item x="106"/>
        <item x="1102"/>
        <item x="112"/>
        <item x="942"/>
        <item x="294"/>
        <item x="925"/>
        <item x="1076"/>
        <item x="64"/>
        <item x="1042"/>
        <item x="243"/>
        <item x="1041"/>
        <item x="730"/>
        <item x="945"/>
        <item x="358"/>
        <item x="876"/>
        <item x="168"/>
        <item x="228"/>
        <item x="395"/>
        <item x="1103"/>
        <item x="549"/>
        <item x="512"/>
        <item x="733"/>
        <item x="217"/>
        <item x="824"/>
        <item x="859"/>
        <item x="82"/>
        <item x="412"/>
        <item x="129"/>
        <item x="368"/>
        <item x="1038"/>
        <item x="849"/>
        <item x="208"/>
        <item x="860"/>
        <item x="596"/>
        <item x="714"/>
        <item x="1060"/>
        <item x="697"/>
        <item x="909"/>
        <item x="279"/>
        <item x="535"/>
        <item x="220"/>
        <item x="808"/>
        <item x="90"/>
        <item x="917"/>
        <item x="927"/>
        <item x="797"/>
        <item x="872"/>
        <item x="802"/>
        <item x="1069"/>
        <item x="315"/>
        <item x="460"/>
        <item x="62"/>
        <item x="297"/>
        <item x="191"/>
        <item x="380"/>
        <item x="934"/>
        <item x="892"/>
        <item x="1053"/>
        <item x="1107"/>
        <item x="620"/>
        <item x="1051"/>
        <item x="811"/>
        <item x="1023"/>
        <item x="249"/>
        <item x="636"/>
        <item x="723"/>
        <item x="28"/>
        <item x="335"/>
        <item x="94"/>
        <item x="965"/>
        <item x="939"/>
        <item x="75"/>
        <item x="539"/>
        <item x="1010"/>
        <item x="891"/>
        <item x="488"/>
        <item x="937"/>
        <item x="739"/>
        <item x="668"/>
        <item x="468"/>
        <item x="729"/>
        <item x="901"/>
        <item x="928"/>
        <item x="190"/>
        <item x="558"/>
        <item x="908"/>
        <item x="355"/>
        <item x="804"/>
        <item x="227"/>
        <item x="339"/>
        <item x="893"/>
        <item x="50"/>
        <item x="883"/>
        <item x="155"/>
        <item x="11"/>
        <item x="627"/>
        <item x="1034"/>
        <item x="1114"/>
        <item x="673"/>
        <item x="1017"/>
        <item x="951"/>
        <item x="969"/>
        <item x="708"/>
        <item x="1027"/>
        <item x="1047"/>
        <item x="337"/>
        <item x="382"/>
        <item x="720"/>
        <item x="1066"/>
        <item x="148"/>
        <item x="779"/>
        <item x="950"/>
        <item x="608"/>
        <item x="357"/>
        <item x="623"/>
        <item x="821"/>
        <item x="593"/>
        <item x="685"/>
        <item x="727"/>
        <item x="1117"/>
        <item x="594"/>
        <item x="709"/>
        <item x="1092"/>
        <item x="1067"/>
        <item x="87"/>
        <item x="704"/>
        <item x="1057"/>
        <item x="962"/>
        <item x="743"/>
        <item x="660"/>
        <item x="638"/>
        <item x="149"/>
        <item x="328"/>
        <item x="132"/>
        <item x="1106"/>
        <item x="108"/>
        <item x="1104"/>
        <item x="57"/>
        <item x="774"/>
        <item x="902"/>
        <item x="711"/>
        <item x="1090"/>
        <item x="24"/>
        <item x="837"/>
        <item x="538"/>
        <item x="84"/>
        <item x="543"/>
        <item x="926"/>
        <item x="875"/>
        <item x="531"/>
        <item x="678"/>
        <item x="918"/>
        <item x="701"/>
        <item x="778"/>
        <item x="182"/>
        <item x="719"/>
        <item x="244"/>
        <item x="136"/>
        <item x="47"/>
        <item x="753"/>
        <item x="820"/>
        <item x="214"/>
        <item x="664"/>
        <item x="637"/>
        <item x="868"/>
        <item x="458"/>
        <item x="231"/>
        <item x="626"/>
        <item x="986"/>
        <item x="467"/>
        <item x="362"/>
        <item x="526"/>
        <item x="781"/>
        <item x="330"/>
        <item x="391"/>
        <item x="879"/>
        <item x="553"/>
        <item x="1100"/>
        <item x="1031"/>
        <item x="342"/>
        <item x="521"/>
        <item x="649"/>
        <item x="152"/>
        <item x="789"/>
        <item x="325"/>
        <item x="874"/>
        <item x="1032"/>
        <item x="1029"/>
        <item x="103"/>
        <item x="204"/>
        <item x="700"/>
        <item x="814"/>
        <item x="425"/>
        <item x="288"/>
        <item x="447"/>
        <item x="598"/>
        <item x="515"/>
        <item x="712"/>
        <item x="347"/>
        <item x="502"/>
        <item x="245"/>
        <item x="1085"/>
        <item x="1000"/>
        <item x="680"/>
        <item x="773"/>
        <item x="948"/>
        <item x="123"/>
        <item x="738"/>
        <item x="1022"/>
        <item x="86"/>
        <item x="644"/>
        <item x="307"/>
        <item x="726"/>
        <item x="946"/>
        <item x="107"/>
        <item x="657"/>
        <item x="826"/>
        <item x="1077"/>
        <item x="1011"/>
        <item x="530"/>
        <item x="957"/>
        <item x="887"/>
        <item x="932"/>
        <item x="881"/>
        <item x="1072"/>
        <item x="988"/>
        <item x="968"/>
        <item x="45"/>
        <item x="471"/>
        <item x="1056"/>
        <item x="878"/>
        <item x="1075"/>
        <item x="615"/>
        <item x="1119"/>
        <item x="80"/>
        <item x="669"/>
        <item x="922"/>
        <item x="1043"/>
        <item x="687"/>
        <item x="1070"/>
        <item x="629"/>
        <item x="836"/>
        <item x="833"/>
        <item x="192"/>
        <item x="603"/>
        <item x="866"/>
        <item x="960"/>
        <item x="827"/>
        <item x="293"/>
        <item x="1012"/>
        <item x="322"/>
        <item x="477"/>
        <item x="617"/>
        <item x="650"/>
        <item x="478"/>
        <item x="992"/>
        <item x="924"/>
        <item x="857"/>
        <item x="647"/>
        <item x="118"/>
        <item x="900"/>
        <item x="374"/>
        <item x="197"/>
        <item x="21"/>
        <item x="973"/>
        <item x="715"/>
        <item x="555"/>
        <item x="369"/>
        <item x="484"/>
        <item x="12"/>
        <item x="724"/>
        <item x="747"/>
        <item x="993"/>
        <item x="483"/>
        <item x="897"/>
        <item x="772"/>
        <item x="721"/>
        <item x="728"/>
        <item x="320"/>
        <item x="394"/>
        <item x="890"/>
        <item x="605"/>
        <item x="606"/>
        <item x="1020"/>
        <item x="705"/>
        <item x="980"/>
        <item x="1026"/>
        <item x="464"/>
        <item x="920"/>
        <item x="277"/>
        <item x="672"/>
        <item x="997"/>
        <item x="855"/>
        <item x="994"/>
        <item x="813"/>
        <item x="767"/>
        <item x="138"/>
        <item x="113"/>
        <item x="699"/>
        <item x="631"/>
        <item x="173"/>
        <item x="618"/>
        <item x="534"/>
        <item x="504"/>
        <item x="665"/>
        <item x="432"/>
        <item x="419"/>
        <item x="611"/>
        <item x="895"/>
        <item x="1101"/>
        <item x="633"/>
        <item x="1078"/>
        <item x="938"/>
        <item x="187"/>
        <item x="489"/>
        <item x="1068"/>
        <item x="706"/>
        <item x="303"/>
        <item x="952"/>
        <item x="1014"/>
        <item x="111"/>
        <item x="324"/>
        <item x="681"/>
        <item x="713"/>
        <item x="640"/>
        <item x="124"/>
        <item x="579"/>
        <item x="203"/>
        <item x="847"/>
        <item x="757"/>
        <item x="1049"/>
        <item x="546"/>
        <item x="378"/>
        <item x="751"/>
        <item x="1111"/>
        <item x="500"/>
        <item x="81"/>
        <item x="1052"/>
        <item x="130"/>
        <item x="74"/>
        <item x="360"/>
        <item x="588"/>
        <item x="137"/>
        <item x="575"/>
        <item x="163"/>
        <item x="1081"/>
        <item x="1122"/>
        <item x="49"/>
        <item x="51"/>
        <item x="537"/>
        <item x="1006"/>
        <item x="346"/>
        <item x="437"/>
        <item x="445"/>
        <item x="298"/>
        <item x="990"/>
        <item x="931"/>
        <item x="508"/>
        <item x="984"/>
        <item x="34"/>
        <item x="683"/>
        <item x="145"/>
        <item x="725"/>
        <item x="597"/>
        <item x="400"/>
        <item x="582"/>
        <item x="284"/>
        <item x="340"/>
        <item x="628"/>
        <item x="961"/>
        <item x="169"/>
        <item x="912"/>
        <item x="698"/>
        <item x="61"/>
        <item x="524"/>
        <item x="318"/>
        <item x="995"/>
        <item x="1093"/>
        <item x="254"/>
        <item x="2"/>
        <item x="1061"/>
        <item x="796"/>
        <item x="822"/>
        <item x="1040"/>
        <item x="958"/>
        <item x="1121"/>
        <item x="542"/>
        <item x="589"/>
        <item x="765"/>
        <item x="977"/>
        <item x="40"/>
        <item x="44"/>
        <item x="451"/>
        <item x="694"/>
        <item x="154"/>
        <item x="536"/>
        <item x="361"/>
        <item x="371"/>
        <item x="749"/>
        <item x="862"/>
        <item x="607"/>
        <item x="654"/>
        <item x="160"/>
        <item x="290"/>
        <item x="510"/>
        <item x="465"/>
        <item x="470"/>
        <item x="569"/>
        <item x="194"/>
        <item x="409"/>
        <item x="370"/>
        <item x="911"/>
        <item x="267"/>
        <item x="602"/>
        <item x="989"/>
        <item x="940"/>
        <item x="903"/>
        <item x="614"/>
        <item x="572"/>
        <item x="441"/>
        <item x="886"/>
        <item x="392"/>
        <item x="482"/>
        <item x="884"/>
        <item x="336"/>
        <item x="20"/>
        <item x="514"/>
        <item x="707"/>
        <item x="314"/>
        <item x="429"/>
        <item x="456"/>
        <item x="880"/>
        <item x="801"/>
        <item x="661"/>
        <item x="1055"/>
        <item x="914"/>
        <item x="777"/>
        <item x="39"/>
        <item x="523"/>
        <item x="610"/>
        <item x="72"/>
        <item x="646"/>
        <item x="586"/>
        <item x="379"/>
        <item x="904"/>
        <item x="971"/>
        <item x="812"/>
        <item x="1099"/>
        <item x="634"/>
        <item x="120"/>
        <item x="641"/>
        <item x="70"/>
        <item x="604"/>
        <item x="257"/>
        <item x="639"/>
        <item x="663"/>
        <item x="642"/>
        <item x="691"/>
        <item x="689"/>
        <item x="367"/>
        <item x="838"/>
        <item x="139"/>
        <item x="18"/>
        <item x="625"/>
        <item x="1030"/>
        <item x="601"/>
        <item x="473"/>
        <item x="296"/>
        <item x="564"/>
        <item x="688"/>
        <item x="949"/>
        <item x="863"/>
        <item x="1008"/>
        <item x="585"/>
        <item x="898"/>
        <item x="559"/>
        <item x="306"/>
        <item x="888"/>
        <item x="803"/>
        <item x="472"/>
        <item x="452"/>
        <item x="426"/>
        <item x="841"/>
        <item x="752"/>
        <item x="1019"/>
        <item x="1005"/>
        <item x="16"/>
        <item x="183"/>
        <item x="38"/>
        <item x="22"/>
        <item x="449"/>
        <item x="659"/>
        <item x="632"/>
        <item x="485"/>
        <item x="686"/>
        <item x="262"/>
        <item x="99"/>
        <item x="910"/>
        <item x="450"/>
        <item x="616"/>
        <item x="834"/>
        <item x="784"/>
        <item x="15"/>
        <item x="655"/>
        <item x="83"/>
        <item x="894"/>
        <item x="848"/>
        <item x="676"/>
        <item x="280"/>
        <item x="839"/>
        <item x="941"/>
        <item x="736"/>
        <item x="9"/>
        <item x="852"/>
        <item x="624"/>
        <item x="32"/>
        <item x="446"/>
        <item x="717"/>
        <item x="479"/>
        <item x="250"/>
        <item x="690"/>
        <item x="592"/>
        <item x="756"/>
        <item x="798"/>
        <item x="748"/>
        <item x="1080"/>
        <item x="174"/>
        <item x="275"/>
        <item x="695"/>
        <item x="363"/>
        <item x="263"/>
        <item x="867"/>
        <item x="775"/>
        <item x="552"/>
        <item x="795"/>
        <item x="305"/>
        <item x="390"/>
        <item x="548"/>
        <item x="281"/>
        <item x="831"/>
        <item x="420"/>
        <item x="219"/>
        <item x="858"/>
        <item x="440"/>
        <item x="517"/>
        <item x="550"/>
        <item x="873"/>
        <item x="480"/>
        <item x="6"/>
        <item x="438"/>
        <item x="1024"/>
        <item x="819"/>
        <item x="427"/>
        <item x="979"/>
        <item x="786"/>
        <item x="746"/>
        <item x="799"/>
        <item x="541"/>
        <item x="516"/>
        <item x="662"/>
        <item x="265"/>
        <item x="944"/>
        <item x="693"/>
        <item x="793"/>
        <item x="718"/>
        <item x="19"/>
        <item x="332"/>
        <item x="656"/>
        <item x="310"/>
        <item x="4"/>
        <item x="319"/>
        <item x="276"/>
        <item x="388"/>
        <item x="769"/>
        <item x="1003"/>
        <item x="492"/>
        <item x="571"/>
        <item x="587"/>
        <item x="255"/>
        <item x="810"/>
        <item x="486"/>
        <item x="252"/>
        <item x="317"/>
        <item x="850"/>
        <item x="444"/>
        <item x="295"/>
        <item x="567"/>
        <item x="817"/>
        <item x="915"/>
        <item x="737"/>
        <item x="341"/>
        <item x="590"/>
        <item x="300"/>
        <item x="13"/>
        <item x="165"/>
        <item x="271"/>
        <item x="278"/>
        <item x="338"/>
        <item x="805"/>
        <item x="520"/>
        <item x="248"/>
        <item x="806"/>
        <item x="58"/>
        <item x="563"/>
        <item x="286"/>
        <item x="581"/>
        <item x="557"/>
        <item x="509"/>
        <item x="696"/>
        <item x="26"/>
        <item x="843"/>
        <item x="327"/>
        <item x="501"/>
        <item x="176"/>
        <item x="273"/>
        <item x="435"/>
        <item x="621"/>
        <item x="405"/>
        <item x="755"/>
        <item x="259"/>
        <item x="407"/>
        <item x="333"/>
        <item x="270"/>
        <item x="622"/>
        <item x="78"/>
        <item x="580"/>
        <item x="269"/>
        <item x="354"/>
        <item x="716"/>
        <item x="475"/>
        <item x="131"/>
        <item x="562"/>
        <item x="750"/>
        <item x="754"/>
        <item x="759"/>
        <item x="0"/>
        <item x="494"/>
        <item x="43"/>
        <item x="404"/>
        <item x="291"/>
        <item x="5"/>
        <item x="577"/>
        <item x="175"/>
        <item x="734"/>
        <item x="780"/>
        <item x="505"/>
        <item x="565"/>
        <item x="528"/>
        <item x="283"/>
        <item x="554"/>
        <item x="462"/>
        <item x="544"/>
        <item x="692"/>
        <item x="792"/>
        <item x="540"/>
        <item x="583"/>
        <item x="825"/>
        <item x="461"/>
        <item x="312"/>
        <item x="343"/>
        <item x="428"/>
        <item x="37"/>
        <item x="498"/>
        <item x="532"/>
        <item x="560"/>
        <item x="242"/>
        <item x="251"/>
        <item x="349"/>
        <item x="385"/>
        <item x="418"/>
        <item x="442"/>
        <item x="861"/>
        <item x="98"/>
        <item x="69"/>
        <item x="414"/>
        <item x="329"/>
        <item x="272"/>
        <item x="334"/>
        <item x="415"/>
        <item x="53"/>
        <item x="115"/>
        <item x="430"/>
        <item x="268"/>
        <item x="677"/>
        <item x="7"/>
        <item x="522"/>
        <item x="311"/>
        <item x="584"/>
        <item x="766"/>
        <item x="499"/>
        <item x="323"/>
        <item x="591"/>
        <item x="742"/>
        <item x="345"/>
        <item x="308"/>
        <item x="14"/>
        <item x="282"/>
        <item x="809"/>
        <item x="416"/>
        <item x="578"/>
        <item x="459"/>
        <item x="423"/>
        <item x="457"/>
        <item x="193"/>
        <item x="469"/>
        <item x="23"/>
        <item x="453"/>
        <item x="794"/>
        <item x="199"/>
        <item x="764"/>
        <item x="377"/>
        <item x="846"/>
        <item x="285"/>
        <item x="768"/>
        <item x="490"/>
        <item x="364"/>
        <item x="776"/>
        <item x="783"/>
        <item x="600"/>
        <item x="566"/>
        <item x="760"/>
        <item x="671"/>
        <item x="518"/>
        <item x="105"/>
        <item x="292"/>
        <item x="630"/>
        <item x="840"/>
        <item x="1"/>
        <item x="758"/>
        <item x="151"/>
        <item x="653"/>
        <item x="740"/>
        <item x="54"/>
        <item x="266"/>
        <item x="788"/>
        <item x="497"/>
        <item x="301"/>
        <item x="433"/>
        <item x="574"/>
        <item x="304"/>
        <item x="424"/>
        <item x="463"/>
        <item x="487"/>
        <item x="853"/>
        <item x="745"/>
        <item x="411"/>
        <item x="506"/>
        <item x="454"/>
        <item x="439"/>
        <item x="344"/>
        <item x="261"/>
        <item x="316"/>
        <item x="466"/>
        <item x="399"/>
        <item x="744"/>
        <item x="503"/>
        <item x="410"/>
        <item x="491"/>
        <item x="256"/>
        <item x="348"/>
        <item x="313"/>
        <item x="476"/>
        <item x="525"/>
        <item x="417"/>
        <item x="102"/>
        <item x="551"/>
        <item x="287"/>
        <item x="666"/>
        <item x="556"/>
        <item x="27"/>
        <item x="159"/>
        <item x="651"/>
        <item x="413"/>
        <item x="533"/>
        <item x="299"/>
        <item x="493"/>
        <item x="731"/>
        <item x="421"/>
        <item x="350"/>
        <item x="42"/>
        <item x="570"/>
        <item x="408"/>
        <item x="496"/>
        <item x="3"/>
        <item x="474"/>
        <item x="365"/>
        <item x="702"/>
        <item x="448"/>
        <item x="406"/>
        <item x="36"/>
        <item x="431"/>
        <item x="455"/>
        <item x="507"/>
        <item x="735"/>
        <item x="258"/>
        <item x="397"/>
        <item x="436"/>
        <item x="289"/>
        <item x="403"/>
        <item x="481"/>
        <item x="434"/>
        <item x="309"/>
        <item x="141"/>
        <item x="253"/>
        <item x="8"/>
        <item x="110"/>
        <item x="401"/>
        <item x="495"/>
        <item x="331"/>
        <item x="260"/>
        <item x="613"/>
        <item x="398"/>
        <item x="741"/>
        <item x="529"/>
        <item x="326"/>
        <item x="274"/>
        <item x="396"/>
        <item x="264"/>
        <item x="10"/>
        <item t="default"/>
      </items>
    </pivotField>
    <pivotField compact="0" showAll="0"/>
    <pivotField compact="0" numFmtId="178" showAll="0">
      <items count="6">
        <item x="4"/>
        <item x="3"/>
        <item x="2"/>
        <item x="0"/>
        <item x="1"/>
        <item t="default"/>
      </items>
    </pivotField>
    <pivotField compact="0" numFmtId="178"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2"/>
  </rowFields>
  <rowItems count="10">
    <i>
      <x v="6"/>
    </i>
    <i>
      <x v="7"/>
    </i>
    <i>
      <x v="4"/>
    </i>
    <i>
      <x v="1"/>
    </i>
    <i>
      <x v="2"/>
    </i>
    <i>
      <x/>
    </i>
    <i>
      <x v="3"/>
    </i>
    <i>
      <x v="5"/>
    </i>
    <i>
      <x v="8"/>
    </i>
    <i t="grand">
      <x/>
    </i>
  </rowItems>
  <colItems count="1">
    <i/>
  </colItems>
  <dataFields count="1">
    <dataField name="Sum of Rating_count" fld="9" baseField="0" baseItem="0"/>
  </dataFields>
  <formats count="1">
    <format dxfId="20">
      <pivotArea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W1362" totalsRowShown="0">
  <autoFilter xmlns:etc="http://www.wps.cn/officeDocument/2017/etCustomData" ref="A1:W1362" etc:filterBottomFollowUsedRange="0"/>
  <tableColumns count="23">
    <tableColumn id="1" name="Product_Id"/>
    <tableColumn id="17" name="Product_Name"/>
    <tableColumn id="3" name="Category" dataDxfId="27"/>
    <tableColumn id="13" name="discounted_price"/>
    <tableColumn id="4" name="Actual_price" dataDxfId="28"/>
    <tableColumn id="12" name="Potential Revenue" dataDxfId="29">
      <calculatedColumnFormula>Table1[[#This Row],[Actual_price]]*Table1[[#This Row],[Rating_count]]</calculatedColumnFormula>
    </tableColumn>
    <tableColumn id="20" name="Price Bucket" dataDxfId="30">
      <calculatedColumnFormula>IF(Table1[[#This Row],[Actual_price]]&lt;200,"&lt;200",IF(Table1[[#This Row],[Actual_price]]&lt;=500,"200–500","&gt;500"))</calculatedColumnFormula>
    </tableColumn>
    <tableColumn id="5" name="Discount_percentage" dataDxfId="31"/>
    <tableColumn id="6" name="Rating"/>
    <tableColumn id="7" name="Rating_count" dataDxfId="32"/>
    <tableColumn id="23" name="Product Discount by 50%" dataDxfId="33">
      <calculatedColumnFormula>IF(H2&gt;=0.5,"High","low")</calculatedColumnFormula>
    </tableColumn>
    <tableColumn id="21" name="Rounded Rating" dataDxfId="34">
      <calculatedColumnFormula>ROUND(Table1[[#This Row],[Rating]],0)</calculatedColumnFormula>
    </tableColumn>
    <tableColumn id="22" name="Combine rating and review" dataDxfId="35">
      <calculatedColumnFormula>I2*J2</calculatedColumnFormula>
    </tableColumn>
    <tableColumn id="16" name="About_product"/>
    <tableColumn id="9" name="User_id"/>
    <tableColumn id="2" name="User id _count" dataDxfId="36">
      <calculatedColumnFormula>LEN(O2)-LEN(SUBSTITUTE(O2,",",""))+1</calculatedColumnFormula>
    </tableColumn>
    <tableColumn id="10" name="User_name"/>
    <tableColumn id="11" name="Review_id"/>
    <tableColumn id="8" name="Review_Count" dataDxfId="37">
      <calculatedColumnFormula>LEN(R2)-LEN(SUBSTITUTE(R2,",",""))+1</calculatedColumnFormula>
    </tableColumn>
    <tableColumn id="18" name="Review_title"/>
    <tableColumn id="19" name="Review_content"/>
    <tableColumn id="14" name="img_link"/>
    <tableColumn id="15"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9" Type="http://schemas.openxmlformats.org/officeDocument/2006/relationships/pivotTable" Target="../pivotTables/pivotTable9.xml"/><Relationship Id="rId8" Type="http://schemas.openxmlformats.org/officeDocument/2006/relationships/pivotTable" Target="../pivotTables/pivotTable8.xml"/><Relationship Id="rId7" Type="http://schemas.openxmlformats.org/officeDocument/2006/relationships/pivotTable" Target="../pivotTables/pivotTable7.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3" Type="http://schemas.openxmlformats.org/officeDocument/2006/relationships/pivotTable" Target="../pivotTables/pivotTable3.xml"/><Relationship Id="rId2" Type="http://schemas.openxmlformats.org/officeDocument/2006/relationships/pivotTable" Target="../pivotTables/pivotTable2.xml"/><Relationship Id="rId14" Type="http://schemas.openxmlformats.org/officeDocument/2006/relationships/pivotTable" Target="../pivotTables/pivotTable14.xml"/><Relationship Id="rId13" Type="http://schemas.openxmlformats.org/officeDocument/2006/relationships/pivotTable" Target="../pivotTables/pivotTable13.xml"/><Relationship Id="rId12" Type="http://schemas.openxmlformats.org/officeDocument/2006/relationships/pivotTable" Target="../pivotTables/pivotTable12.xml"/><Relationship Id="rId11" Type="http://schemas.openxmlformats.org/officeDocument/2006/relationships/pivotTable" Target="../pivotTables/pivotTable11.xml"/><Relationship Id="rId10" Type="http://schemas.openxmlformats.org/officeDocument/2006/relationships/pivotTable" Target="../pivotTables/pivotTable10.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362"/>
  <sheetViews>
    <sheetView zoomScale="115" zoomScaleNormal="115" topLeftCell="G1" workbookViewId="0">
      <selection activeCell="Y19" sqref="Y19"/>
    </sheetView>
  </sheetViews>
  <sheetFormatPr defaultColWidth="11.5037037037037" defaultRowHeight="15"/>
  <cols>
    <col min="2" max="2" width="32.6222222222222" customWidth="1"/>
    <col min="3" max="4" width="24.8740740740741" style="17" customWidth="1"/>
    <col min="5" max="5" width="19.2518518518519" style="17" customWidth="1"/>
    <col min="6" max="7" width="25.3777777777778" style="17" customWidth="1"/>
    <col min="8" max="8" width="11.5037037037037" style="2"/>
    <col min="10" max="10" width="11.5037037037037" style="18" customWidth="1"/>
    <col min="11" max="12" width="21.3777777777778" style="18" customWidth="1"/>
    <col min="13" max="13" width="11.5037037037037" customWidth="1"/>
    <col min="19" max="19" width="15.3777777777778" customWidth="1"/>
  </cols>
  <sheetData>
    <row r="1" spans="1:23">
      <c r="A1" t="s">
        <v>0</v>
      </c>
      <c r="B1" t="s">
        <v>1</v>
      </c>
      <c r="C1" t="s">
        <v>2</v>
      </c>
      <c r="D1" t="s">
        <v>3</v>
      </c>
      <c r="E1" t="s">
        <v>4</v>
      </c>
      <c r="F1" t="s">
        <v>5</v>
      </c>
      <c r="G1" t="s">
        <v>6</v>
      </c>
      <c r="H1" t="s">
        <v>7</v>
      </c>
      <c r="I1" t="s">
        <v>8</v>
      </c>
      <c r="J1" s="22" t="s">
        <v>9</v>
      </c>
      <c r="K1" s="22" t="s">
        <v>10</v>
      </c>
      <c r="L1" s="22" t="s">
        <v>11</v>
      </c>
      <c r="M1" s="22" t="s">
        <v>12</v>
      </c>
      <c r="N1" t="s">
        <v>13</v>
      </c>
      <c r="O1" t="s">
        <v>14</v>
      </c>
      <c r="P1" t="s">
        <v>15</v>
      </c>
      <c r="Q1" t="s">
        <v>16</v>
      </c>
      <c r="R1" t="s">
        <v>17</v>
      </c>
      <c r="S1" t="s">
        <v>18</v>
      </c>
      <c r="T1" t="s">
        <v>19</v>
      </c>
      <c r="U1" t="s">
        <v>20</v>
      </c>
      <c r="V1" t="s">
        <v>21</v>
      </c>
      <c r="W1" t="s">
        <v>22</v>
      </c>
    </row>
    <row r="2" spans="1:23">
      <c r="A2" t="s">
        <v>23</v>
      </c>
      <c r="B2" t="s">
        <v>24</v>
      </c>
      <c r="C2" t="s">
        <v>25</v>
      </c>
      <c r="D2" s="19">
        <v>399</v>
      </c>
      <c r="E2" s="19">
        <v>1099</v>
      </c>
      <c r="F2" s="19">
        <f>Table1[[#This Row],[Actual_price]]*Table1[[#This Row],[Rating_count]]</f>
        <v>26671631</v>
      </c>
      <c r="G2" s="20" t="str">
        <f>IF(Table1[[#This Row],[Actual_price]]&lt;200,"&lt;200",IF(Table1[[#This Row],[Actual_price]]&lt;=500,"200–500","&gt;500"))</f>
        <v>&gt;500</v>
      </c>
      <c r="H2" s="2">
        <v>0.64</v>
      </c>
      <c r="I2">
        <v>4.2</v>
      </c>
      <c r="J2" s="22">
        <v>24269</v>
      </c>
      <c r="K2" s="22" t="str">
        <f t="shared" ref="K2:K65" si="0">IF(H2&gt;=0.5,"High","low")</f>
        <v>High</v>
      </c>
      <c r="L2" s="22">
        <f>ROUND(Table1[[#This Row],[Rating]],0)</f>
        <v>4</v>
      </c>
      <c r="M2" s="22">
        <f t="shared" ref="M2:M65" si="1">I2*J2</f>
        <v>101929.8</v>
      </c>
      <c r="N2" t="s">
        <v>26</v>
      </c>
      <c r="O2" t="s">
        <v>27</v>
      </c>
      <c r="P2">
        <f t="shared" ref="P2:P65" si="2">LEN(O2)-LEN(SUBSTITUTE(O2,",",""))+1</f>
        <v>8</v>
      </c>
      <c r="Q2" t="s">
        <v>28</v>
      </c>
      <c r="R2" t="s">
        <v>29</v>
      </c>
      <c r="S2">
        <f t="shared" ref="S2:S65" si="3">LEN(R2)-LEN(SUBSTITUTE(R2,",",""))+1</f>
        <v>8</v>
      </c>
      <c r="T2" t="s">
        <v>30</v>
      </c>
      <c r="U2" t="s">
        <v>31</v>
      </c>
      <c r="V2" t="s">
        <v>32</v>
      </c>
      <c r="W2" t="s">
        <v>33</v>
      </c>
    </row>
    <row r="3" spans="1:23">
      <c r="A3" t="s">
        <v>34</v>
      </c>
      <c r="B3" t="s">
        <v>35</v>
      </c>
      <c r="C3" t="s">
        <v>25</v>
      </c>
      <c r="D3" s="19">
        <v>199</v>
      </c>
      <c r="E3" s="19">
        <v>349</v>
      </c>
      <c r="F3" s="19">
        <f>Table1[[#This Row],[Actual_price]]*Table1[[#This Row],[Rating_count]]</f>
        <v>15353906</v>
      </c>
      <c r="G3" s="21" t="str">
        <f>IF(Table1[[#This Row],[Actual_price]]&lt;200,"&lt;200",IF(Table1[[#This Row],[Actual_price]]&lt;=500,"200–500","&gt;500"))</f>
        <v>200–500</v>
      </c>
      <c r="H3" s="2">
        <v>0.43</v>
      </c>
      <c r="I3">
        <v>4</v>
      </c>
      <c r="J3" s="22">
        <v>43994</v>
      </c>
      <c r="K3" s="22" t="str">
        <f t="shared" si="0"/>
        <v>low</v>
      </c>
      <c r="L3" s="22">
        <f>ROUND(Table1[[#This Row],[Rating]],0)</f>
        <v>4</v>
      </c>
      <c r="M3" s="22">
        <f t="shared" si="1"/>
        <v>175976</v>
      </c>
      <c r="N3" t="s">
        <v>36</v>
      </c>
      <c r="O3" t="s">
        <v>37</v>
      </c>
      <c r="P3">
        <f t="shared" si="2"/>
        <v>8</v>
      </c>
      <c r="Q3" t="s">
        <v>38</v>
      </c>
      <c r="R3" t="s">
        <v>39</v>
      </c>
      <c r="S3">
        <f t="shared" si="3"/>
        <v>8</v>
      </c>
      <c r="T3" t="s">
        <v>40</v>
      </c>
      <c r="U3" t="s">
        <v>41</v>
      </c>
      <c r="V3" t="s">
        <v>42</v>
      </c>
      <c r="W3" t="s">
        <v>43</v>
      </c>
    </row>
    <row r="4" spans="1:23">
      <c r="A4" t="s">
        <v>44</v>
      </c>
      <c r="B4" t="s">
        <v>45</v>
      </c>
      <c r="C4" t="s">
        <v>25</v>
      </c>
      <c r="D4" s="19">
        <v>199</v>
      </c>
      <c r="E4" s="19">
        <v>1899</v>
      </c>
      <c r="F4" s="19">
        <f>Table1[[#This Row],[Actual_price]]*Table1[[#This Row],[Rating_count]]</f>
        <v>15055272</v>
      </c>
      <c r="G4" s="21" t="str">
        <f>IF(Table1[[#This Row],[Actual_price]]&lt;200,"&lt;200",IF(Table1[[#This Row],[Actual_price]]&lt;=500,"200–500","&gt;500"))</f>
        <v>&gt;500</v>
      </c>
      <c r="H4" s="2">
        <v>0.9</v>
      </c>
      <c r="I4">
        <v>3.9</v>
      </c>
      <c r="J4" s="22">
        <v>7928</v>
      </c>
      <c r="K4" s="22" t="str">
        <f t="shared" si="0"/>
        <v>High</v>
      </c>
      <c r="L4" s="22">
        <f>ROUND(Table1[[#This Row],[Rating]],0)</f>
        <v>4</v>
      </c>
      <c r="M4" s="22">
        <f t="shared" si="1"/>
        <v>30919.2</v>
      </c>
      <c r="N4" t="s">
        <v>46</v>
      </c>
      <c r="O4" t="s">
        <v>47</v>
      </c>
      <c r="P4">
        <f t="shared" si="2"/>
        <v>8</v>
      </c>
      <c r="Q4" t="s">
        <v>48</v>
      </c>
      <c r="R4" t="s">
        <v>49</v>
      </c>
      <c r="S4">
        <f t="shared" si="3"/>
        <v>8</v>
      </c>
      <c r="T4" t="s">
        <v>50</v>
      </c>
      <c r="U4" t="s">
        <v>51</v>
      </c>
      <c r="V4" t="s">
        <v>52</v>
      </c>
      <c r="W4" t="s">
        <v>53</v>
      </c>
    </row>
    <row r="5" spans="1:23">
      <c r="A5" t="s">
        <v>54</v>
      </c>
      <c r="B5" t="s">
        <v>55</v>
      </c>
      <c r="C5" t="s">
        <v>25</v>
      </c>
      <c r="D5" s="19">
        <v>329</v>
      </c>
      <c r="E5" s="19">
        <v>699</v>
      </c>
      <c r="F5" s="19">
        <f>Table1[[#This Row],[Actual_price]]*Table1[[#This Row],[Rating_count]]</f>
        <v>65959737</v>
      </c>
      <c r="G5" s="21" t="str">
        <f>IF(Table1[[#This Row],[Actual_price]]&lt;200,"&lt;200",IF(Table1[[#This Row],[Actual_price]]&lt;=500,"200–500","&gt;500"))</f>
        <v>&gt;500</v>
      </c>
      <c r="H5" s="2">
        <v>0.53</v>
      </c>
      <c r="I5">
        <v>4.2</v>
      </c>
      <c r="J5" s="22">
        <v>94363</v>
      </c>
      <c r="K5" s="22" t="str">
        <f t="shared" si="0"/>
        <v>High</v>
      </c>
      <c r="L5" s="22">
        <f>ROUND(Table1[[#This Row],[Rating]],0)</f>
        <v>4</v>
      </c>
      <c r="M5" s="22">
        <f t="shared" si="1"/>
        <v>396324.6</v>
      </c>
      <c r="N5" t="s">
        <v>56</v>
      </c>
      <c r="O5" t="s">
        <v>57</v>
      </c>
      <c r="P5">
        <f t="shared" si="2"/>
        <v>8</v>
      </c>
      <c r="Q5" t="s">
        <v>58</v>
      </c>
      <c r="R5" t="s">
        <v>59</v>
      </c>
      <c r="S5">
        <f t="shared" si="3"/>
        <v>8</v>
      </c>
      <c r="T5" t="s">
        <v>60</v>
      </c>
      <c r="U5" t="s">
        <v>61</v>
      </c>
      <c r="V5" t="s">
        <v>62</v>
      </c>
      <c r="W5" t="s">
        <v>63</v>
      </c>
    </row>
    <row r="6" spans="1:23">
      <c r="A6" t="s">
        <v>64</v>
      </c>
      <c r="B6" t="s">
        <v>65</v>
      </c>
      <c r="C6" t="s">
        <v>25</v>
      </c>
      <c r="D6" s="19">
        <v>154</v>
      </c>
      <c r="E6" s="19">
        <v>399</v>
      </c>
      <c r="F6" s="19">
        <f>Table1[[#This Row],[Actual_price]]*Table1[[#This Row],[Rating_count]]</f>
        <v>6745095</v>
      </c>
      <c r="G6" s="21" t="str">
        <f>IF(Table1[[#This Row],[Actual_price]]&lt;200,"&lt;200",IF(Table1[[#This Row],[Actual_price]]&lt;=500,"200–500","&gt;500"))</f>
        <v>200–500</v>
      </c>
      <c r="H6" s="2">
        <v>0.61</v>
      </c>
      <c r="I6">
        <v>4.2</v>
      </c>
      <c r="J6" s="22">
        <v>16905</v>
      </c>
      <c r="K6" s="22" t="str">
        <f t="shared" si="0"/>
        <v>High</v>
      </c>
      <c r="L6" s="22">
        <f>ROUND(Table1[[#This Row],[Rating]],0)</f>
        <v>4</v>
      </c>
      <c r="M6" s="22">
        <f t="shared" si="1"/>
        <v>71001</v>
      </c>
      <c r="N6" t="s">
        <v>66</v>
      </c>
      <c r="O6" t="s">
        <v>67</v>
      </c>
      <c r="P6">
        <f t="shared" si="2"/>
        <v>8</v>
      </c>
      <c r="Q6" t="s">
        <v>68</v>
      </c>
      <c r="R6" t="s">
        <v>69</v>
      </c>
      <c r="S6">
        <f t="shared" si="3"/>
        <v>8</v>
      </c>
      <c r="T6" t="s">
        <v>70</v>
      </c>
      <c r="U6" t="s">
        <v>71</v>
      </c>
      <c r="V6" t="s">
        <v>72</v>
      </c>
      <c r="W6" t="s">
        <v>73</v>
      </c>
    </row>
    <row r="7" spans="1:23">
      <c r="A7" t="s">
        <v>74</v>
      </c>
      <c r="B7" t="s">
        <v>75</v>
      </c>
      <c r="C7" t="s">
        <v>25</v>
      </c>
      <c r="D7" s="19">
        <v>149</v>
      </c>
      <c r="E7" s="19">
        <v>1000</v>
      </c>
      <c r="F7" s="19">
        <f>Table1[[#This Row],[Actual_price]]*Table1[[#This Row],[Rating_count]]</f>
        <v>24871000</v>
      </c>
      <c r="G7" s="21" t="str">
        <f>IF(Table1[[#This Row],[Actual_price]]&lt;200,"&lt;200",IF(Table1[[#This Row],[Actual_price]]&lt;=500,"200–500","&gt;500"))</f>
        <v>&gt;500</v>
      </c>
      <c r="H7" s="2">
        <v>0.85</v>
      </c>
      <c r="I7">
        <v>3.9</v>
      </c>
      <c r="J7" s="22">
        <v>24871</v>
      </c>
      <c r="K7" s="22" t="str">
        <f t="shared" si="0"/>
        <v>High</v>
      </c>
      <c r="L7" s="22">
        <f>ROUND(Table1[[#This Row],[Rating]],0)</f>
        <v>4</v>
      </c>
      <c r="M7" s="22">
        <f t="shared" si="1"/>
        <v>96996.9</v>
      </c>
      <c r="N7" t="s">
        <v>76</v>
      </c>
      <c r="O7" t="s">
        <v>77</v>
      </c>
      <c r="P7">
        <f t="shared" si="2"/>
        <v>8</v>
      </c>
      <c r="Q7" t="s">
        <v>78</v>
      </c>
      <c r="R7" t="s">
        <v>79</v>
      </c>
      <c r="S7">
        <f t="shared" si="3"/>
        <v>8</v>
      </c>
      <c r="T7" t="s">
        <v>80</v>
      </c>
      <c r="U7" t="s">
        <v>81</v>
      </c>
      <c r="V7" t="s">
        <v>82</v>
      </c>
      <c r="W7" t="s">
        <v>83</v>
      </c>
    </row>
    <row r="8" spans="1:23">
      <c r="A8" t="s">
        <v>84</v>
      </c>
      <c r="B8" t="s">
        <v>85</v>
      </c>
      <c r="C8" t="s">
        <v>25</v>
      </c>
      <c r="D8" s="19">
        <v>176.63</v>
      </c>
      <c r="E8" s="19">
        <v>499</v>
      </c>
      <c r="F8" s="19">
        <f>Table1[[#This Row],[Actual_price]]*Table1[[#This Row],[Rating_count]]</f>
        <v>7578812</v>
      </c>
      <c r="G8" s="21" t="str">
        <f>IF(Table1[[#This Row],[Actual_price]]&lt;200,"&lt;200",IF(Table1[[#This Row],[Actual_price]]&lt;=500,"200–500","&gt;500"))</f>
        <v>200–500</v>
      </c>
      <c r="H8" s="2">
        <v>0.65</v>
      </c>
      <c r="I8">
        <v>4.1</v>
      </c>
      <c r="J8" s="22">
        <v>15188</v>
      </c>
      <c r="K8" s="22" t="str">
        <f t="shared" si="0"/>
        <v>High</v>
      </c>
      <c r="L8" s="22">
        <f>ROUND(Table1[[#This Row],[Rating]],0)</f>
        <v>4</v>
      </c>
      <c r="M8" s="22">
        <f t="shared" si="1"/>
        <v>62270.8</v>
      </c>
      <c r="N8" t="s">
        <v>86</v>
      </c>
      <c r="O8" t="s">
        <v>87</v>
      </c>
      <c r="P8">
        <f t="shared" si="2"/>
        <v>8</v>
      </c>
      <c r="Q8" t="s">
        <v>88</v>
      </c>
      <c r="R8" t="s">
        <v>89</v>
      </c>
      <c r="S8">
        <f t="shared" si="3"/>
        <v>8</v>
      </c>
      <c r="T8" t="s">
        <v>90</v>
      </c>
      <c r="U8" t="s">
        <v>91</v>
      </c>
      <c r="V8" t="s">
        <v>92</v>
      </c>
      <c r="W8" t="s">
        <v>93</v>
      </c>
    </row>
    <row r="9" spans="1:23">
      <c r="A9" t="s">
        <v>94</v>
      </c>
      <c r="B9" t="s">
        <v>95</v>
      </c>
      <c r="C9" t="s">
        <v>25</v>
      </c>
      <c r="D9" s="19">
        <v>229</v>
      </c>
      <c r="E9" s="19">
        <v>299</v>
      </c>
      <c r="F9" s="19">
        <f>Table1[[#This Row],[Actual_price]]*Table1[[#This Row],[Rating_count]]</f>
        <v>9092889</v>
      </c>
      <c r="G9" s="21" t="str">
        <f>IF(Table1[[#This Row],[Actual_price]]&lt;200,"&lt;200",IF(Table1[[#This Row],[Actual_price]]&lt;=500,"200–500","&gt;500"))</f>
        <v>200–500</v>
      </c>
      <c r="H9" s="2">
        <v>0.23</v>
      </c>
      <c r="I9">
        <v>4.3</v>
      </c>
      <c r="J9" s="22">
        <v>30411</v>
      </c>
      <c r="K9" s="22" t="str">
        <f t="shared" si="0"/>
        <v>low</v>
      </c>
      <c r="L9" s="22">
        <f>ROUND(Table1[[#This Row],[Rating]],0)</f>
        <v>4</v>
      </c>
      <c r="M9" s="22">
        <f t="shared" si="1"/>
        <v>130767.3</v>
      </c>
      <c r="N9" t="s">
        <v>96</v>
      </c>
      <c r="O9" t="s">
        <v>97</v>
      </c>
      <c r="P9">
        <f t="shared" si="2"/>
        <v>8</v>
      </c>
      <c r="Q9" t="s">
        <v>98</v>
      </c>
      <c r="R9" t="s">
        <v>99</v>
      </c>
      <c r="S9">
        <f t="shared" si="3"/>
        <v>8</v>
      </c>
      <c r="T9" t="s">
        <v>100</v>
      </c>
      <c r="U9" t="s">
        <v>101</v>
      </c>
      <c r="V9" t="s">
        <v>102</v>
      </c>
      <c r="W9" t="s">
        <v>103</v>
      </c>
    </row>
    <row r="10" spans="1:23">
      <c r="A10" t="s">
        <v>104</v>
      </c>
      <c r="B10" t="s">
        <v>105</v>
      </c>
      <c r="C10" t="s">
        <v>25</v>
      </c>
      <c r="D10" s="19">
        <v>499</v>
      </c>
      <c r="E10" s="19">
        <v>999</v>
      </c>
      <c r="F10" s="19">
        <f>Table1[[#This Row],[Actual_price]]*Table1[[#This Row],[Rating_count]]</f>
        <v>179511309</v>
      </c>
      <c r="G10" s="21" t="str">
        <f>IF(Table1[[#This Row],[Actual_price]]&lt;200,"&lt;200",IF(Table1[[#This Row],[Actual_price]]&lt;=500,"200–500","&gt;500"))</f>
        <v>&gt;500</v>
      </c>
      <c r="H10" s="2">
        <v>0.5</v>
      </c>
      <c r="I10">
        <v>4.2</v>
      </c>
      <c r="J10" s="22">
        <v>179691</v>
      </c>
      <c r="K10" s="22" t="str">
        <f t="shared" si="0"/>
        <v>High</v>
      </c>
      <c r="L10" s="22">
        <f>ROUND(Table1[[#This Row],[Rating]],0)</f>
        <v>4</v>
      </c>
      <c r="M10" s="22">
        <f t="shared" si="1"/>
        <v>754702.2</v>
      </c>
      <c r="N10" t="s">
        <v>106</v>
      </c>
      <c r="O10" t="s">
        <v>107</v>
      </c>
      <c r="P10">
        <f t="shared" si="2"/>
        <v>8</v>
      </c>
      <c r="Q10" t="s">
        <v>108</v>
      </c>
      <c r="R10" t="s">
        <v>109</v>
      </c>
      <c r="S10">
        <f t="shared" si="3"/>
        <v>8</v>
      </c>
      <c r="T10" t="s">
        <v>110</v>
      </c>
      <c r="U10" t="s">
        <v>111</v>
      </c>
      <c r="V10" t="s">
        <v>112</v>
      </c>
      <c r="W10" t="s">
        <v>113</v>
      </c>
    </row>
    <row r="11" spans="1:23">
      <c r="A11" t="s">
        <v>114</v>
      </c>
      <c r="B11" t="s">
        <v>35</v>
      </c>
      <c r="C11" t="s">
        <v>25</v>
      </c>
      <c r="D11" s="19">
        <v>199</v>
      </c>
      <c r="E11" s="19">
        <v>299</v>
      </c>
      <c r="F11" s="19">
        <f>Table1[[#This Row],[Actual_price]]*Table1[[#This Row],[Rating_count]]</f>
        <v>13154206</v>
      </c>
      <c r="G11" s="21" t="str">
        <f>IF(Table1[[#This Row],[Actual_price]]&lt;200,"&lt;200",IF(Table1[[#This Row],[Actual_price]]&lt;=500,"200–500","&gt;500"))</f>
        <v>200–500</v>
      </c>
      <c r="H11" s="2">
        <v>0.33</v>
      </c>
      <c r="I11">
        <v>4</v>
      </c>
      <c r="J11" s="22">
        <v>43994</v>
      </c>
      <c r="K11" s="22" t="str">
        <f t="shared" si="0"/>
        <v>low</v>
      </c>
      <c r="L11" s="22">
        <f>ROUND(Table1[[#This Row],[Rating]],0)</f>
        <v>4</v>
      </c>
      <c r="M11" s="22">
        <f t="shared" si="1"/>
        <v>175976</v>
      </c>
      <c r="N11" t="s">
        <v>115</v>
      </c>
      <c r="O11" t="s">
        <v>37</v>
      </c>
      <c r="P11">
        <f t="shared" si="2"/>
        <v>8</v>
      </c>
      <c r="Q11" t="s">
        <v>38</v>
      </c>
      <c r="R11" t="s">
        <v>39</v>
      </c>
      <c r="S11">
        <f t="shared" si="3"/>
        <v>8</v>
      </c>
      <c r="T11" t="s">
        <v>40</v>
      </c>
      <c r="U11" t="s">
        <v>41</v>
      </c>
      <c r="V11" t="s">
        <v>116</v>
      </c>
      <c r="W11" t="s">
        <v>117</v>
      </c>
    </row>
    <row r="12" spans="1:23">
      <c r="A12" t="s">
        <v>118</v>
      </c>
      <c r="B12" t="s">
        <v>65</v>
      </c>
      <c r="C12" t="s">
        <v>25</v>
      </c>
      <c r="D12" s="19">
        <v>154</v>
      </c>
      <c r="E12" s="19">
        <v>339</v>
      </c>
      <c r="F12" s="19">
        <f>Table1[[#This Row],[Actual_price]]*Table1[[#This Row],[Rating_count]]</f>
        <v>4539549</v>
      </c>
      <c r="G12" s="21" t="str">
        <f>IF(Table1[[#This Row],[Actual_price]]&lt;200,"&lt;200",IF(Table1[[#This Row],[Actual_price]]&lt;=500,"200–500","&gt;500"))</f>
        <v>200–500</v>
      </c>
      <c r="H12" s="2">
        <v>0.55</v>
      </c>
      <c r="I12">
        <v>4.3</v>
      </c>
      <c r="J12" s="22">
        <v>13391</v>
      </c>
      <c r="K12" s="22" t="str">
        <f t="shared" si="0"/>
        <v>High</v>
      </c>
      <c r="L12" s="22">
        <f>ROUND(Table1[[#This Row],[Rating]],0)</f>
        <v>4</v>
      </c>
      <c r="M12" s="22">
        <f t="shared" si="1"/>
        <v>57581.3</v>
      </c>
      <c r="N12" t="s">
        <v>119</v>
      </c>
      <c r="O12" t="s">
        <v>120</v>
      </c>
      <c r="P12">
        <f t="shared" si="2"/>
        <v>8</v>
      </c>
      <c r="Q12" t="s">
        <v>121</v>
      </c>
      <c r="R12" t="s">
        <v>122</v>
      </c>
      <c r="S12">
        <f t="shared" si="3"/>
        <v>8</v>
      </c>
      <c r="T12" t="s">
        <v>123</v>
      </c>
      <c r="U12" t="s">
        <v>124</v>
      </c>
      <c r="V12" t="s">
        <v>125</v>
      </c>
      <c r="W12" t="s">
        <v>126</v>
      </c>
    </row>
    <row r="13" spans="1:23">
      <c r="A13" t="s">
        <v>127</v>
      </c>
      <c r="B13" t="s">
        <v>128</v>
      </c>
      <c r="C13" t="s">
        <v>25</v>
      </c>
      <c r="D13" s="19">
        <v>299</v>
      </c>
      <c r="E13" s="19">
        <v>799</v>
      </c>
      <c r="F13" s="19">
        <f>Table1[[#This Row],[Actual_price]]*Table1[[#This Row],[Rating_count]]</f>
        <v>75396037</v>
      </c>
      <c r="G13" s="21" t="str">
        <f>IF(Table1[[#This Row],[Actual_price]]&lt;200,"&lt;200",IF(Table1[[#This Row],[Actual_price]]&lt;=500,"200–500","&gt;500"))</f>
        <v>&gt;500</v>
      </c>
      <c r="H13" s="2">
        <v>0.63</v>
      </c>
      <c r="I13">
        <v>4.2</v>
      </c>
      <c r="J13" s="22">
        <v>94363</v>
      </c>
      <c r="K13" s="22" t="str">
        <f t="shared" si="0"/>
        <v>High</v>
      </c>
      <c r="L13" s="22">
        <f>ROUND(Table1[[#This Row],[Rating]],0)</f>
        <v>4</v>
      </c>
      <c r="M13" s="22">
        <f t="shared" si="1"/>
        <v>396324.6</v>
      </c>
      <c r="N13" t="s">
        <v>129</v>
      </c>
      <c r="O13" t="s">
        <v>57</v>
      </c>
      <c r="P13">
        <f t="shared" si="2"/>
        <v>8</v>
      </c>
      <c r="Q13" t="s">
        <v>58</v>
      </c>
      <c r="R13" t="s">
        <v>59</v>
      </c>
      <c r="S13">
        <f t="shared" si="3"/>
        <v>8</v>
      </c>
      <c r="T13" t="s">
        <v>60</v>
      </c>
      <c r="U13" t="s">
        <v>61</v>
      </c>
      <c r="V13" t="s">
        <v>130</v>
      </c>
      <c r="W13" t="s">
        <v>131</v>
      </c>
    </row>
    <row r="14" spans="1:23">
      <c r="A14" t="s">
        <v>132</v>
      </c>
      <c r="B14" t="s">
        <v>133</v>
      </c>
      <c r="C14" t="s">
        <v>134</v>
      </c>
      <c r="D14" s="19">
        <v>219</v>
      </c>
      <c r="E14" s="19">
        <v>700</v>
      </c>
      <c r="F14" s="19">
        <f>Table1[[#This Row],[Actual_price]]*Table1[[#This Row],[Rating_count]]</f>
        <v>298881100</v>
      </c>
      <c r="G14" s="21" t="str">
        <f>IF(Table1[[#This Row],[Actual_price]]&lt;200,"&lt;200",IF(Table1[[#This Row],[Actual_price]]&lt;=500,"200–500","&gt;500"))</f>
        <v>&gt;500</v>
      </c>
      <c r="H14" s="2">
        <v>0.69</v>
      </c>
      <c r="I14">
        <v>4.4</v>
      </c>
      <c r="J14" s="22">
        <v>426973</v>
      </c>
      <c r="K14" s="22" t="str">
        <f t="shared" si="0"/>
        <v>High</v>
      </c>
      <c r="L14" s="22">
        <f>ROUND(Table1[[#This Row],[Rating]],0)</f>
        <v>4</v>
      </c>
      <c r="M14" s="22">
        <f t="shared" si="1"/>
        <v>1878681.2</v>
      </c>
      <c r="N14" t="s">
        <v>135</v>
      </c>
      <c r="O14" t="s">
        <v>136</v>
      </c>
      <c r="P14">
        <f t="shared" si="2"/>
        <v>8</v>
      </c>
      <c r="Q14" t="s">
        <v>137</v>
      </c>
      <c r="R14" t="s">
        <v>138</v>
      </c>
      <c r="S14">
        <f t="shared" si="3"/>
        <v>8</v>
      </c>
      <c r="T14" t="s">
        <v>139</v>
      </c>
      <c r="U14" t="s">
        <v>140</v>
      </c>
      <c r="V14" t="s">
        <v>141</v>
      </c>
      <c r="W14" t="s">
        <v>142</v>
      </c>
    </row>
    <row r="15" spans="1:23">
      <c r="A15" t="s">
        <v>143</v>
      </c>
      <c r="B15" t="s">
        <v>65</v>
      </c>
      <c r="C15" t="s">
        <v>25</v>
      </c>
      <c r="D15" s="19">
        <v>350</v>
      </c>
      <c r="E15" s="19">
        <v>899</v>
      </c>
      <c r="F15" s="19">
        <f>Table1[[#This Row],[Actual_price]]*Table1[[#This Row],[Rating_count]]</f>
        <v>2033538</v>
      </c>
      <c r="G15" s="21" t="str">
        <f>IF(Table1[[#This Row],[Actual_price]]&lt;200,"&lt;200",IF(Table1[[#This Row],[Actual_price]]&lt;=500,"200–500","&gt;500"))</f>
        <v>&gt;500</v>
      </c>
      <c r="H15" s="2">
        <v>0.61</v>
      </c>
      <c r="I15">
        <v>4.2</v>
      </c>
      <c r="J15" s="22">
        <v>2262</v>
      </c>
      <c r="K15" s="22" t="str">
        <f t="shared" si="0"/>
        <v>High</v>
      </c>
      <c r="L15" s="22">
        <f>ROUND(Table1[[#This Row],[Rating]],0)</f>
        <v>4</v>
      </c>
      <c r="M15" s="22">
        <f t="shared" si="1"/>
        <v>9500.4</v>
      </c>
      <c r="N15" t="s">
        <v>144</v>
      </c>
      <c r="O15" t="s">
        <v>145</v>
      </c>
      <c r="P15">
        <f t="shared" si="2"/>
        <v>8</v>
      </c>
      <c r="Q15" t="s">
        <v>146</v>
      </c>
      <c r="R15" t="s">
        <v>147</v>
      </c>
      <c r="S15">
        <f t="shared" si="3"/>
        <v>8</v>
      </c>
      <c r="T15" t="s">
        <v>148</v>
      </c>
      <c r="U15" t="s">
        <v>149</v>
      </c>
      <c r="V15" t="s">
        <v>150</v>
      </c>
      <c r="W15" t="s">
        <v>151</v>
      </c>
    </row>
    <row r="16" spans="1:23">
      <c r="A16" t="s">
        <v>152</v>
      </c>
      <c r="B16" t="s">
        <v>65</v>
      </c>
      <c r="C16" t="s">
        <v>25</v>
      </c>
      <c r="D16" s="19">
        <v>159</v>
      </c>
      <c r="E16" s="19">
        <v>399</v>
      </c>
      <c r="F16" s="19">
        <f>Table1[[#This Row],[Actual_price]]*Table1[[#This Row],[Rating_count]]</f>
        <v>1902432</v>
      </c>
      <c r="G16" s="21" t="str">
        <f>IF(Table1[[#This Row],[Actual_price]]&lt;200,"&lt;200",IF(Table1[[#This Row],[Actual_price]]&lt;=500,"200–500","&gt;500"))</f>
        <v>200–500</v>
      </c>
      <c r="H16" s="2">
        <v>0.6</v>
      </c>
      <c r="I16">
        <v>4.1</v>
      </c>
      <c r="J16" s="22">
        <v>4768</v>
      </c>
      <c r="K16" s="22" t="str">
        <f t="shared" si="0"/>
        <v>High</v>
      </c>
      <c r="L16" s="22">
        <f>ROUND(Table1[[#This Row],[Rating]],0)</f>
        <v>4</v>
      </c>
      <c r="M16" s="22">
        <f t="shared" si="1"/>
        <v>19548.8</v>
      </c>
      <c r="N16" t="s">
        <v>66</v>
      </c>
      <c r="O16" t="s">
        <v>153</v>
      </c>
      <c r="P16">
        <f t="shared" si="2"/>
        <v>8</v>
      </c>
      <c r="Q16" t="s">
        <v>154</v>
      </c>
      <c r="R16" t="s">
        <v>155</v>
      </c>
      <c r="S16">
        <f t="shared" si="3"/>
        <v>8</v>
      </c>
      <c r="T16" t="s">
        <v>156</v>
      </c>
      <c r="U16" t="s">
        <v>157</v>
      </c>
      <c r="V16" t="s">
        <v>158</v>
      </c>
      <c r="W16" t="s">
        <v>159</v>
      </c>
    </row>
    <row r="17" spans="1:23">
      <c r="A17" t="s">
        <v>160</v>
      </c>
      <c r="B17" t="s">
        <v>161</v>
      </c>
      <c r="C17" t="s">
        <v>25</v>
      </c>
      <c r="D17" s="19">
        <v>349</v>
      </c>
      <c r="E17" s="19">
        <v>399</v>
      </c>
      <c r="F17" s="19">
        <f>Table1[[#This Row],[Actual_price]]*Table1[[#This Row],[Rating_count]]</f>
        <v>7484043</v>
      </c>
      <c r="G17" s="21" t="str">
        <f>IF(Table1[[#This Row],[Actual_price]]&lt;200,"&lt;200",IF(Table1[[#This Row],[Actual_price]]&lt;=500,"200–500","&gt;500"))</f>
        <v>200–500</v>
      </c>
      <c r="H17" s="2">
        <v>0.13</v>
      </c>
      <c r="I17">
        <v>4.4</v>
      </c>
      <c r="J17" s="22">
        <v>18757</v>
      </c>
      <c r="K17" s="22" t="str">
        <f t="shared" si="0"/>
        <v>low</v>
      </c>
      <c r="L17" s="22">
        <f>ROUND(Table1[[#This Row],[Rating]],0)</f>
        <v>4</v>
      </c>
      <c r="M17" s="22">
        <f t="shared" si="1"/>
        <v>82530.8</v>
      </c>
      <c r="N17" t="s">
        <v>162</v>
      </c>
      <c r="O17" t="s">
        <v>163</v>
      </c>
      <c r="P17">
        <f t="shared" si="2"/>
        <v>8</v>
      </c>
      <c r="Q17" t="s">
        <v>164</v>
      </c>
      <c r="R17" t="s">
        <v>165</v>
      </c>
      <c r="S17">
        <f t="shared" si="3"/>
        <v>8</v>
      </c>
      <c r="T17" t="s">
        <v>166</v>
      </c>
      <c r="U17" t="s">
        <v>167</v>
      </c>
      <c r="V17" t="s">
        <v>168</v>
      </c>
      <c r="W17" t="s">
        <v>169</v>
      </c>
    </row>
    <row r="18" spans="1:23">
      <c r="A18" t="s">
        <v>170</v>
      </c>
      <c r="B18" t="s">
        <v>171</v>
      </c>
      <c r="C18" s="17" t="s">
        <v>134</v>
      </c>
      <c r="D18" s="19">
        <v>13999</v>
      </c>
      <c r="E18" s="19">
        <v>24999</v>
      </c>
      <c r="F18" s="19">
        <f>Table1[[#This Row],[Actual_price]]*Table1[[#This Row],[Rating_count]]</f>
        <v>820967160</v>
      </c>
      <c r="G18" s="21" t="str">
        <f>IF(Table1[[#This Row],[Actual_price]]&lt;200,"&lt;200",IF(Table1[[#This Row],[Actual_price]]&lt;=500,"200–500","&gt;500"))</f>
        <v>&gt;500</v>
      </c>
      <c r="H18" s="2">
        <v>0.44</v>
      </c>
      <c r="I18">
        <v>4.2</v>
      </c>
      <c r="J18" s="22">
        <v>32840</v>
      </c>
      <c r="K18" s="22" t="str">
        <f t="shared" si="0"/>
        <v>low</v>
      </c>
      <c r="L18" s="22">
        <f>ROUND(Table1[[#This Row],[Rating]],0)</f>
        <v>4</v>
      </c>
      <c r="M18" s="22">
        <f t="shared" si="1"/>
        <v>137928</v>
      </c>
      <c r="N18" t="s">
        <v>172</v>
      </c>
      <c r="O18" t="s">
        <v>173</v>
      </c>
      <c r="P18">
        <f t="shared" si="2"/>
        <v>8</v>
      </c>
      <c r="Q18" t="s">
        <v>174</v>
      </c>
      <c r="R18" t="s">
        <v>175</v>
      </c>
      <c r="S18">
        <f t="shared" si="3"/>
        <v>8</v>
      </c>
      <c r="T18" t="s">
        <v>176</v>
      </c>
      <c r="U18" t="s">
        <v>177</v>
      </c>
      <c r="V18" t="s">
        <v>178</v>
      </c>
      <c r="W18" t="s">
        <v>179</v>
      </c>
    </row>
    <row r="19" spans="1:23">
      <c r="A19" t="s">
        <v>180</v>
      </c>
      <c r="B19" t="s">
        <v>35</v>
      </c>
      <c r="C19" t="s">
        <v>25</v>
      </c>
      <c r="D19" s="19">
        <v>249</v>
      </c>
      <c r="E19" s="19">
        <v>399</v>
      </c>
      <c r="F19" s="19">
        <f>Table1[[#This Row],[Actual_price]]*Table1[[#This Row],[Rating_count]]</f>
        <v>17553606</v>
      </c>
      <c r="G19" s="21" t="str">
        <f>IF(Table1[[#This Row],[Actual_price]]&lt;200,"&lt;200",IF(Table1[[#This Row],[Actual_price]]&lt;=500,"200–500","&gt;500"))</f>
        <v>200–500</v>
      </c>
      <c r="H19" s="2">
        <v>0.38</v>
      </c>
      <c r="I19">
        <v>4</v>
      </c>
      <c r="J19" s="22">
        <v>43994</v>
      </c>
      <c r="K19" s="22" t="str">
        <f t="shared" si="0"/>
        <v>low</v>
      </c>
      <c r="L19" s="22">
        <f>ROUND(Table1[[#This Row],[Rating]],0)</f>
        <v>4</v>
      </c>
      <c r="M19" s="22">
        <f t="shared" si="1"/>
        <v>175976</v>
      </c>
      <c r="N19" t="s">
        <v>181</v>
      </c>
      <c r="O19" t="s">
        <v>37</v>
      </c>
      <c r="P19">
        <f t="shared" si="2"/>
        <v>8</v>
      </c>
      <c r="Q19" t="s">
        <v>38</v>
      </c>
      <c r="R19" t="s">
        <v>39</v>
      </c>
      <c r="S19">
        <f t="shared" si="3"/>
        <v>8</v>
      </c>
      <c r="T19" t="s">
        <v>40</v>
      </c>
      <c r="U19" t="s">
        <v>41</v>
      </c>
      <c r="V19" t="s">
        <v>182</v>
      </c>
      <c r="W19" t="s">
        <v>183</v>
      </c>
    </row>
    <row r="20" spans="1:23">
      <c r="A20" t="s">
        <v>184</v>
      </c>
      <c r="B20" t="s">
        <v>185</v>
      </c>
      <c r="C20" t="s">
        <v>25</v>
      </c>
      <c r="D20" s="19">
        <v>199</v>
      </c>
      <c r="E20" s="19">
        <v>499</v>
      </c>
      <c r="F20" s="19">
        <f>Table1[[#This Row],[Actual_price]]*Table1[[#This Row],[Rating_count]]</f>
        <v>6509455</v>
      </c>
      <c r="G20" s="21" t="str">
        <f>IF(Table1[[#This Row],[Actual_price]]&lt;200,"&lt;200",IF(Table1[[#This Row],[Actual_price]]&lt;=500,"200–500","&gt;500"))</f>
        <v>200–500</v>
      </c>
      <c r="H20" s="2">
        <v>0.6</v>
      </c>
      <c r="I20">
        <v>4.1</v>
      </c>
      <c r="J20" s="22">
        <v>13045</v>
      </c>
      <c r="K20" s="22" t="str">
        <f t="shared" si="0"/>
        <v>High</v>
      </c>
      <c r="L20" s="22">
        <f>ROUND(Table1[[#This Row],[Rating]],0)</f>
        <v>4</v>
      </c>
      <c r="M20" s="22">
        <f t="shared" si="1"/>
        <v>53484.5</v>
      </c>
      <c r="N20" t="s">
        <v>186</v>
      </c>
      <c r="O20" t="s">
        <v>187</v>
      </c>
      <c r="P20">
        <f t="shared" si="2"/>
        <v>8</v>
      </c>
      <c r="Q20" t="s">
        <v>188</v>
      </c>
      <c r="R20" t="s">
        <v>189</v>
      </c>
      <c r="S20">
        <f t="shared" si="3"/>
        <v>8</v>
      </c>
      <c r="T20" t="s">
        <v>190</v>
      </c>
      <c r="U20" t="s">
        <v>191</v>
      </c>
      <c r="V20" t="s">
        <v>192</v>
      </c>
      <c r="W20" t="s">
        <v>193</v>
      </c>
    </row>
    <row r="21" spans="1:23">
      <c r="A21" t="s">
        <v>194</v>
      </c>
      <c r="B21" t="s">
        <v>195</v>
      </c>
      <c r="C21" s="17" t="s">
        <v>134</v>
      </c>
      <c r="D21" s="19">
        <v>13490</v>
      </c>
      <c r="E21" s="19">
        <v>21990</v>
      </c>
      <c r="F21" s="19">
        <f>Table1[[#This Row],[Actual_price]]*Table1[[#This Row],[Rating_count]]</f>
        <v>263352240</v>
      </c>
      <c r="G21" s="21" t="str">
        <f>IF(Table1[[#This Row],[Actual_price]]&lt;200,"&lt;200",IF(Table1[[#This Row],[Actual_price]]&lt;=500,"200–500","&gt;500"))</f>
        <v>&gt;500</v>
      </c>
      <c r="H21" s="2">
        <v>0.39</v>
      </c>
      <c r="I21">
        <v>4.3</v>
      </c>
      <c r="J21" s="22">
        <v>11976</v>
      </c>
      <c r="K21" s="22" t="str">
        <f t="shared" si="0"/>
        <v>low</v>
      </c>
      <c r="L21" s="22">
        <f>ROUND(Table1[[#This Row],[Rating]],0)</f>
        <v>4</v>
      </c>
      <c r="M21" s="22">
        <f t="shared" si="1"/>
        <v>51496.8</v>
      </c>
      <c r="N21" t="s">
        <v>196</v>
      </c>
      <c r="O21" t="s">
        <v>197</v>
      </c>
      <c r="P21">
        <f t="shared" si="2"/>
        <v>8</v>
      </c>
      <c r="Q21" t="s">
        <v>198</v>
      </c>
      <c r="R21" t="s">
        <v>199</v>
      </c>
      <c r="S21">
        <f t="shared" si="3"/>
        <v>8</v>
      </c>
      <c r="T21" t="s">
        <v>200</v>
      </c>
      <c r="U21" t="s">
        <v>201</v>
      </c>
      <c r="V21" t="s">
        <v>202</v>
      </c>
      <c r="W21" t="s">
        <v>203</v>
      </c>
    </row>
    <row r="22" spans="1:23">
      <c r="A22" t="s">
        <v>204</v>
      </c>
      <c r="B22" t="s">
        <v>205</v>
      </c>
      <c r="C22" t="s">
        <v>25</v>
      </c>
      <c r="D22" s="19">
        <v>970</v>
      </c>
      <c r="E22" s="19">
        <v>1799</v>
      </c>
      <c r="F22" s="19">
        <f>Table1[[#This Row],[Actual_price]]*Table1[[#This Row],[Rating_count]]</f>
        <v>1466185</v>
      </c>
      <c r="G22" s="21" t="str">
        <f>IF(Table1[[#This Row],[Actual_price]]&lt;200,"&lt;200",IF(Table1[[#This Row],[Actual_price]]&lt;=500,"200–500","&gt;500"))</f>
        <v>&gt;500</v>
      </c>
      <c r="H22" s="2">
        <v>0.46</v>
      </c>
      <c r="I22">
        <v>4.5</v>
      </c>
      <c r="J22" s="22">
        <v>815</v>
      </c>
      <c r="K22" s="22" t="str">
        <f t="shared" si="0"/>
        <v>low</v>
      </c>
      <c r="L22" s="22">
        <f>ROUND(Table1[[#This Row],[Rating]],0)</f>
        <v>5</v>
      </c>
      <c r="M22" s="22">
        <f t="shared" si="1"/>
        <v>3667.5</v>
      </c>
      <c r="N22" t="s">
        <v>206</v>
      </c>
      <c r="O22" t="s">
        <v>207</v>
      </c>
      <c r="P22">
        <f t="shared" si="2"/>
        <v>8</v>
      </c>
      <c r="Q22" t="s">
        <v>208</v>
      </c>
      <c r="R22" t="s">
        <v>209</v>
      </c>
      <c r="S22">
        <f t="shared" si="3"/>
        <v>8</v>
      </c>
      <c r="T22" t="s">
        <v>210</v>
      </c>
      <c r="U22" t="s">
        <v>211</v>
      </c>
      <c r="V22" t="s">
        <v>212</v>
      </c>
      <c r="W22" t="s">
        <v>213</v>
      </c>
    </row>
    <row r="23" spans="1:23">
      <c r="A23" t="s">
        <v>214</v>
      </c>
      <c r="B23" t="s">
        <v>215</v>
      </c>
      <c r="C23" t="s">
        <v>134</v>
      </c>
      <c r="D23" s="19">
        <v>279</v>
      </c>
      <c r="E23" s="19">
        <v>499</v>
      </c>
      <c r="F23" s="19">
        <f>Table1[[#This Row],[Actual_price]]*Table1[[#This Row],[Rating_count]]</f>
        <v>5470038</v>
      </c>
      <c r="G23" s="21" t="str">
        <f>IF(Table1[[#This Row],[Actual_price]]&lt;200,"&lt;200",IF(Table1[[#This Row],[Actual_price]]&lt;=500,"200–500","&gt;500"))</f>
        <v>200–500</v>
      </c>
      <c r="H23" s="2">
        <v>0.44</v>
      </c>
      <c r="I23">
        <v>3.7</v>
      </c>
      <c r="J23" s="22">
        <v>10962</v>
      </c>
      <c r="K23" s="22" t="str">
        <f t="shared" si="0"/>
        <v>low</v>
      </c>
      <c r="L23" s="22">
        <f>ROUND(Table1[[#This Row],[Rating]],0)</f>
        <v>4</v>
      </c>
      <c r="M23" s="22">
        <f t="shared" si="1"/>
        <v>40559.4</v>
      </c>
      <c r="N23" t="s">
        <v>216</v>
      </c>
      <c r="O23" t="s">
        <v>217</v>
      </c>
      <c r="P23">
        <f t="shared" si="2"/>
        <v>8</v>
      </c>
      <c r="Q23" t="s">
        <v>218</v>
      </c>
      <c r="R23" t="s">
        <v>219</v>
      </c>
      <c r="S23">
        <f t="shared" si="3"/>
        <v>8</v>
      </c>
      <c r="T23" t="s">
        <v>220</v>
      </c>
      <c r="U23" t="s">
        <v>221</v>
      </c>
      <c r="V23" t="s">
        <v>222</v>
      </c>
      <c r="W23" t="s">
        <v>223</v>
      </c>
    </row>
    <row r="24" spans="1:23">
      <c r="A24" t="s">
        <v>224</v>
      </c>
      <c r="B24" t="s">
        <v>225</v>
      </c>
      <c r="C24" s="17" t="s">
        <v>134</v>
      </c>
      <c r="D24" s="19">
        <v>13490</v>
      </c>
      <c r="E24" s="19">
        <v>22900</v>
      </c>
      <c r="F24" s="19">
        <f>Table1[[#This Row],[Actual_price]]*Table1[[#This Row],[Rating_count]]</f>
        <v>373247100</v>
      </c>
      <c r="G24" s="21" t="str">
        <f>IF(Table1[[#This Row],[Actual_price]]&lt;200,"&lt;200",IF(Table1[[#This Row],[Actual_price]]&lt;=500,"200–500","&gt;500"))</f>
        <v>&gt;500</v>
      </c>
      <c r="H24" s="2">
        <v>0.41</v>
      </c>
      <c r="I24">
        <v>4.3</v>
      </c>
      <c r="J24" s="22">
        <v>16299</v>
      </c>
      <c r="K24" s="22" t="str">
        <f t="shared" si="0"/>
        <v>low</v>
      </c>
      <c r="L24" s="22">
        <f>ROUND(Table1[[#This Row],[Rating]],0)</f>
        <v>4</v>
      </c>
      <c r="M24" s="22">
        <f t="shared" si="1"/>
        <v>70085.7</v>
      </c>
      <c r="N24" t="s">
        <v>226</v>
      </c>
      <c r="O24" t="s">
        <v>227</v>
      </c>
      <c r="P24">
        <f t="shared" si="2"/>
        <v>8</v>
      </c>
      <c r="Q24" t="s">
        <v>228</v>
      </c>
      <c r="R24" t="s">
        <v>229</v>
      </c>
      <c r="S24">
        <f t="shared" si="3"/>
        <v>8</v>
      </c>
      <c r="T24" t="s">
        <v>230</v>
      </c>
      <c r="U24" t="s">
        <v>231</v>
      </c>
      <c r="V24" t="s">
        <v>232</v>
      </c>
      <c r="W24" t="s">
        <v>233</v>
      </c>
    </row>
    <row r="25" spans="1:23">
      <c r="A25" t="s">
        <v>234</v>
      </c>
      <c r="B25" t="s">
        <v>235</v>
      </c>
      <c r="C25" t="s">
        <v>25</v>
      </c>
      <c r="D25" s="19">
        <v>59</v>
      </c>
      <c r="E25" s="19">
        <v>199</v>
      </c>
      <c r="F25" s="19">
        <f>Table1[[#This Row],[Actual_price]]*Table1[[#This Row],[Rating_count]]</f>
        <v>1866222</v>
      </c>
      <c r="G25" s="21" t="str">
        <f>IF(Table1[[#This Row],[Actual_price]]&lt;200,"&lt;200",IF(Table1[[#This Row],[Actual_price]]&lt;=500,"200–500","&gt;500"))</f>
        <v>&lt;200</v>
      </c>
      <c r="H25" s="2">
        <v>0.7</v>
      </c>
      <c r="I25">
        <v>4</v>
      </c>
      <c r="J25" s="22">
        <v>9378</v>
      </c>
      <c r="K25" s="22" t="str">
        <f t="shared" si="0"/>
        <v>High</v>
      </c>
      <c r="L25" s="22">
        <f>ROUND(Table1[[#This Row],[Rating]],0)</f>
        <v>4</v>
      </c>
      <c r="M25" s="22">
        <f t="shared" si="1"/>
        <v>37512</v>
      </c>
      <c r="N25" t="s">
        <v>236</v>
      </c>
      <c r="O25" t="s">
        <v>237</v>
      </c>
      <c r="P25">
        <f t="shared" si="2"/>
        <v>8</v>
      </c>
      <c r="Q25" t="s">
        <v>238</v>
      </c>
      <c r="R25" t="s">
        <v>239</v>
      </c>
      <c r="S25">
        <f t="shared" si="3"/>
        <v>8</v>
      </c>
      <c r="T25" t="s">
        <v>240</v>
      </c>
      <c r="U25" t="s">
        <v>241</v>
      </c>
      <c r="V25" t="s">
        <v>242</v>
      </c>
      <c r="W25" t="s">
        <v>243</v>
      </c>
    </row>
    <row r="26" spans="1:23">
      <c r="A26" t="s">
        <v>244</v>
      </c>
      <c r="B26" t="s">
        <v>245</v>
      </c>
      <c r="C26" s="17" t="s">
        <v>134</v>
      </c>
      <c r="D26" s="19">
        <v>11499</v>
      </c>
      <c r="E26" s="19">
        <v>19990</v>
      </c>
      <c r="F26" s="19">
        <f>Table1[[#This Row],[Actual_price]]*Table1[[#This Row],[Rating_count]]</f>
        <v>94012970</v>
      </c>
      <c r="G26" s="21" t="str">
        <f>IF(Table1[[#This Row],[Actual_price]]&lt;200,"&lt;200",IF(Table1[[#This Row],[Actual_price]]&lt;=500,"200–500","&gt;500"))</f>
        <v>&gt;500</v>
      </c>
      <c r="H26" s="2">
        <v>0.42</v>
      </c>
      <c r="I26">
        <v>4.3</v>
      </c>
      <c r="J26" s="22">
        <v>4703</v>
      </c>
      <c r="K26" s="22" t="str">
        <f t="shared" si="0"/>
        <v>low</v>
      </c>
      <c r="L26" s="22">
        <f>ROUND(Table1[[#This Row],[Rating]],0)</f>
        <v>4</v>
      </c>
      <c r="M26" s="22">
        <f t="shared" si="1"/>
        <v>20222.9</v>
      </c>
      <c r="N26" t="s">
        <v>246</v>
      </c>
      <c r="O26" t="s">
        <v>247</v>
      </c>
      <c r="P26">
        <f t="shared" si="2"/>
        <v>8</v>
      </c>
      <c r="Q26" t="s">
        <v>248</v>
      </c>
      <c r="R26" t="s">
        <v>249</v>
      </c>
      <c r="S26">
        <f t="shared" si="3"/>
        <v>8</v>
      </c>
      <c r="T26" t="s">
        <v>250</v>
      </c>
      <c r="U26" t="s">
        <v>251</v>
      </c>
      <c r="V26" t="s">
        <v>252</v>
      </c>
      <c r="W26" t="s">
        <v>253</v>
      </c>
    </row>
    <row r="27" spans="1:23">
      <c r="A27" t="s">
        <v>254</v>
      </c>
      <c r="B27" t="s">
        <v>255</v>
      </c>
      <c r="C27" t="s">
        <v>134</v>
      </c>
      <c r="D27" s="19">
        <v>199</v>
      </c>
      <c r="E27" s="19">
        <v>699</v>
      </c>
      <c r="F27" s="19">
        <f>Table1[[#This Row],[Actual_price]]*Table1[[#This Row],[Rating_count]]</f>
        <v>8494947</v>
      </c>
      <c r="G27" s="21" t="str">
        <f>IF(Table1[[#This Row],[Actual_price]]&lt;200,"&lt;200",IF(Table1[[#This Row],[Actual_price]]&lt;=500,"200–500","&gt;500"))</f>
        <v>&gt;500</v>
      </c>
      <c r="H27" s="2">
        <v>0.72</v>
      </c>
      <c r="I27">
        <v>4.2</v>
      </c>
      <c r="J27" s="22">
        <v>12153</v>
      </c>
      <c r="K27" s="22" t="str">
        <f t="shared" si="0"/>
        <v>High</v>
      </c>
      <c r="L27" s="22">
        <f>ROUND(Table1[[#This Row],[Rating]],0)</f>
        <v>4</v>
      </c>
      <c r="M27" s="22">
        <f t="shared" si="1"/>
        <v>51042.6</v>
      </c>
      <c r="N27" t="s">
        <v>256</v>
      </c>
      <c r="O27" t="s">
        <v>257</v>
      </c>
      <c r="P27">
        <f t="shared" si="2"/>
        <v>8</v>
      </c>
      <c r="Q27" t="s">
        <v>258</v>
      </c>
      <c r="R27" t="s">
        <v>259</v>
      </c>
      <c r="S27">
        <f t="shared" si="3"/>
        <v>8</v>
      </c>
      <c r="T27" t="s">
        <v>260</v>
      </c>
      <c r="U27" t="s">
        <v>261</v>
      </c>
      <c r="V27" t="s">
        <v>262</v>
      </c>
      <c r="W27" t="s">
        <v>263</v>
      </c>
    </row>
    <row r="28" spans="1:23">
      <c r="A28" t="s">
        <v>264</v>
      </c>
      <c r="B28" t="s">
        <v>265</v>
      </c>
      <c r="C28" s="17" t="s">
        <v>134</v>
      </c>
      <c r="D28" s="19">
        <v>14999</v>
      </c>
      <c r="E28" s="19">
        <v>19999</v>
      </c>
      <c r="F28" s="19">
        <f>Table1[[#This Row],[Actual_price]]*Table1[[#This Row],[Rating_count]]</f>
        <v>697945101</v>
      </c>
      <c r="G28" s="21" t="str">
        <f>IF(Table1[[#This Row],[Actual_price]]&lt;200,"&lt;200",IF(Table1[[#This Row],[Actual_price]]&lt;=500,"200–500","&gt;500"))</f>
        <v>&gt;500</v>
      </c>
      <c r="H28" s="2">
        <v>0.25</v>
      </c>
      <c r="I28">
        <v>4.2</v>
      </c>
      <c r="J28" s="22">
        <v>34899</v>
      </c>
      <c r="K28" s="22" t="str">
        <f t="shared" si="0"/>
        <v>low</v>
      </c>
      <c r="L28" s="22">
        <f>ROUND(Table1[[#This Row],[Rating]],0)</f>
        <v>4</v>
      </c>
      <c r="M28" s="22">
        <f t="shared" si="1"/>
        <v>146575.8</v>
      </c>
      <c r="N28" t="s">
        <v>266</v>
      </c>
      <c r="O28" t="s">
        <v>267</v>
      </c>
      <c r="P28">
        <f t="shared" si="2"/>
        <v>8</v>
      </c>
      <c r="Q28" t="s">
        <v>268</v>
      </c>
      <c r="R28" t="s">
        <v>269</v>
      </c>
      <c r="S28">
        <f t="shared" si="3"/>
        <v>8</v>
      </c>
      <c r="T28" t="s">
        <v>270</v>
      </c>
      <c r="U28" t="s">
        <v>271</v>
      </c>
      <c r="V28" t="s">
        <v>272</v>
      </c>
      <c r="W28" t="s">
        <v>273</v>
      </c>
    </row>
    <row r="29" spans="1:23">
      <c r="A29" t="s">
        <v>274</v>
      </c>
      <c r="B29" t="s">
        <v>35</v>
      </c>
      <c r="C29" t="s">
        <v>25</v>
      </c>
      <c r="D29" s="19">
        <v>299</v>
      </c>
      <c r="E29" s="19">
        <v>399</v>
      </c>
      <c r="F29" s="19">
        <f>Table1[[#This Row],[Actual_price]]*Table1[[#This Row],[Rating_count]]</f>
        <v>1103634</v>
      </c>
      <c r="G29" s="21" t="str">
        <f>IF(Table1[[#This Row],[Actual_price]]&lt;200,"&lt;200",IF(Table1[[#This Row],[Actual_price]]&lt;=500,"200–500","&gt;500"))</f>
        <v>200–500</v>
      </c>
      <c r="H29" s="2">
        <v>0.25</v>
      </c>
      <c r="I29">
        <v>4</v>
      </c>
      <c r="J29" s="22">
        <v>2766</v>
      </c>
      <c r="K29" s="22" t="str">
        <f t="shared" si="0"/>
        <v>low</v>
      </c>
      <c r="L29" s="22">
        <f>ROUND(Table1[[#This Row],[Rating]],0)</f>
        <v>4</v>
      </c>
      <c r="M29" s="22">
        <f t="shared" si="1"/>
        <v>11064</v>
      </c>
      <c r="N29" t="s">
        <v>275</v>
      </c>
      <c r="O29" t="s">
        <v>276</v>
      </c>
      <c r="P29">
        <f t="shared" si="2"/>
        <v>8</v>
      </c>
      <c r="Q29" t="s">
        <v>277</v>
      </c>
      <c r="R29" t="s">
        <v>278</v>
      </c>
      <c r="S29">
        <f t="shared" si="3"/>
        <v>8</v>
      </c>
      <c r="T29" t="s">
        <v>279</v>
      </c>
      <c r="U29" t="s">
        <v>280</v>
      </c>
      <c r="V29" t="s">
        <v>281</v>
      </c>
      <c r="W29" t="s">
        <v>282</v>
      </c>
    </row>
    <row r="30" spans="1:23">
      <c r="A30" t="s">
        <v>283</v>
      </c>
      <c r="B30" t="s">
        <v>205</v>
      </c>
      <c r="C30" t="s">
        <v>25</v>
      </c>
      <c r="D30" s="19">
        <v>970</v>
      </c>
      <c r="E30" s="19">
        <v>1999</v>
      </c>
      <c r="F30" s="19">
        <f>Table1[[#This Row],[Actual_price]]*Table1[[#This Row],[Rating_count]]</f>
        <v>367816</v>
      </c>
      <c r="G30" s="21" t="str">
        <f>IF(Table1[[#This Row],[Actual_price]]&lt;200,"&lt;200",IF(Table1[[#This Row],[Actual_price]]&lt;=500,"200–500","&gt;500"))</f>
        <v>&gt;500</v>
      </c>
      <c r="H30" s="2">
        <v>0.51</v>
      </c>
      <c r="I30">
        <v>4.4</v>
      </c>
      <c r="J30" s="22">
        <v>184</v>
      </c>
      <c r="K30" s="22" t="str">
        <f t="shared" si="0"/>
        <v>High</v>
      </c>
      <c r="L30" s="22">
        <f>ROUND(Table1[[#This Row],[Rating]],0)</f>
        <v>4</v>
      </c>
      <c r="M30" s="22">
        <f t="shared" si="1"/>
        <v>809.6</v>
      </c>
      <c r="N30" t="s">
        <v>284</v>
      </c>
      <c r="O30" t="s">
        <v>285</v>
      </c>
      <c r="P30">
        <f t="shared" si="2"/>
        <v>8</v>
      </c>
      <c r="Q30" t="s">
        <v>286</v>
      </c>
      <c r="R30" t="s">
        <v>287</v>
      </c>
      <c r="S30">
        <f t="shared" si="3"/>
        <v>8</v>
      </c>
      <c r="T30" t="s">
        <v>288</v>
      </c>
      <c r="U30" t="s">
        <v>289</v>
      </c>
      <c r="V30" t="s">
        <v>290</v>
      </c>
      <c r="W30" t="s">
        <v>291</v>
      </c>
    </row>
    <row r="31" spans="1:23">
      <c r="A31" t="s">
        <v>292</v>
      </c>
      <c r="B31" t="s">
        <v>293</v>
      </c>
      <c r="C31" t="s">
        <v>25</v>
      </c>
      <c r="D31" s="19">
        <v>299</v>
      </c>
      <c r="E31" s="19">
        <v>999</v>
      </c>
      <c r="F31" s="19">
        <f>Table1[[#This Row],[Actual_price]]*Table1[[#This Row],[Rating_count]]</f>
        <v>20829150</v>
      </c>
      <c r="G31" s="21" t="str">
        <f>IF(Table1[[#This Row],[Actual_price]]&lt;200,"&lt;200",IF(Table1[[#This Row],[Actual_price]]&lt;=500,"200–500","&gt;500"))</f>
        <v>&gt;500</v>
      </c>
      <c r="H31" s="2">
        <v>0.7</v>
      </c>
      <c r="I31">
        <v>4.3</v>
      </c>
      <c r="J31" s="22">
        <v>20850</v>
      </c>
      <c r="K31" s="22" t="str">
        <f t="shared" si="0"/>
        <v>High</v>
      </c>
      <c r="L31" s="22">
        <f>ROUND(Table1[[#This Row],[Rating]],0)</f>
        <v>4</v>
      </c>
      <c r="M31" s="22">
        <f t="shared" si="1"/>
        <v>89655</v>
      </c>
      <c r="N31" t="s">
        <v>294</v>
      </c>
      <c r="O31" t="s">
        <v>295</v>
      </c>
      <c r="P31">
        <f t="shared" si="2"/>
        <v>8</v>
      </c>
      <c r="Q31" t="s">
        <v>296</v>
      </c>
      <c r="R31" t="s">
        <v>297</v>
      </c>
      <c r="S31">
        <f t="shared" si="3"/>
        <v>8</v>
      </c>
      <c r="T31" t="s">
        <v>298</v>
      </c>
      <c r="U31" t="s">
        <v>299</v>
      </c>
      <c r="V31" t="s">
        <v>300</v>
      </c>
      <c r="W31" t="s">
        <v>301</v>
      </c>
    </row>
    <row r="32" spans="1:23">
      <c r="A32" t="s">
        <v>302</v>
      </c>
      <c r="B32" t="s">
        <v>303</v>
      </c>
      <c r="C32" t="s">
        <v>25</v>
      </c>
      <c r="D32" s="19">
        <v>199</v>
      </c>
      <c r="E32" s="19">
        <v>750</v>
      </c>
      <c r="F32" s="19">
        <f>Table1[[#This Row],[Actual_price]]*Table1[[#This Row],[Rating_count]]</f>
        <v>56232000</v>
      </c>
      <c r="G32" s="21" t="str">
        <f>IF(Table1[[#This Row],[Actual_price]]&lt;200,"&lt;200",IF(Table1[[#This Row],[Actual_price]]&lt;=500,"200–500","&gt;500"))</f>
        <v>&gt;500</v>
      </c>
      <c r="H32" s="2">
        <v>0.73</v>
      </c>
      <c r="I32">
        <v>4.5</v>
      </c>
      <c r="J32" s="22">
        <v>74976</v>
      </c>
      <c r="K32" s="22" t="str">
        <f t="shared" si="0"/>
        <v>High</v>
      </c>
      <c r="L32" s="22">
        <f>ROUND(Table1[[#This Row],[Rating]],0)</f>
        <v>5</v>
      </c>
      <c r="M32" s="22">
        <f t="shared" si="1"/>
        <v>337392</v>
      </c>
      <c r="N32" t="s">
        <v>304</v>
      </c>
      <c r="O32" t="s">
        <v>305</v>
      </c>
      <c r="P32">
        <f t="shared" si="2"/>
        <v>8</v>
      </c>
      <c r="Q32" t="s">
        <v>306</v>
      </c>
      <c r="R32" t="s">
        <v>307</v>
      </c>
      <c r="S32">
        <f t="shared" si="3"/>
        <v>8</v>
      </c>
      <c r="T32" t="s">
        <v>308</v>
      </c>
      <c r="U32" t="s">
        <v>309</v>
      </c>
      <c r="V32" t="s">
        <v>310</v>
      </c>
      <c r="W32" t="s">
        <v>311</v>
      </c>
    </row>
    <row r="33" spans="1:23">
      <c r="A33" t="s">
        <v>312</v>
      </c>
      <c r="B33" t="s">
        <v>313</v>
      </c>
      <c r="C33" t="s">
        <v>25</v>
      </c>
      <c r="D33" s="19">
        <v>179</v>
      </c>
      <c r="E33" s="19">
        <v>499</v>
      </c>
      <c r="F33" s="19">
        <f>Table1[[#This Row],[Actual_price]]*Table1[[#This Row],[Rating_count]]</f>
        <v>965066</v>
      </c>
      <c r="G33" s="21" t="str">
        <f>IF(Table1[[#This Row],[Actual_price]]&lt;200,"&lt;200",IF(Table1[[#This Row],[Actual_price]]&lt;=500,"200–500","&gt;500"))</f>
        <v>200–500</v>
      </c>
      <c r="H33" s="2">
        <v>0.64</v>
      </c>
      <c r="I33">
        <v>4</v>
      </c>
      <c r="J33" s="22">
        <v>1934</v>
      </c>
      <c r="K33" s="22" t="str">
        <f t="shared" si="0"/>
        <v>High</v>
      </c>
      <c r="L33" s="22">
        <f>ROUND(Table1[[#This Row],[Rating]],0)</f>
        <v>4</v>
      </c>
      <c r="M33" s="22">
        <f t="shared" si="1"/>
        <v>7736</v>
      </c>
      <c r="N33" t="s">
        <v>314</v>
      </c>
      <c r="O33" t="s">
        <v>315</v>
      </c>
      <c r="P33">
        <f t="shared" si="2"/>
        <v>8</v>
      </c>
      <c r="Q33" t="s">
        <v>316</v>
      </c>
      <c r="R33" t="s">
        <v>317</v>
      </c>
      <c r="S33">
        <f t="shared" si="3"/>
        <v>8</v>
      </c>
      <c r="T33" t="s">
        <v>318</v>
      </c>
      <c r="U33" t="s">
        <v>319</v>
      </c>
      <c r="V33" t="s">
        <v>320</v>
      </c>
      <c r="W33" t="s">
        <v>321</v>
      </c>
    </row>
    <row r="34" spans="1:23">
      <c r="A34" t="s">
        <v>322</v>
      </c>
      <c r="B34" t="s">
        <v>323</v>
      </c>
      <c r="C34" t="s">
        <v>25</v>
      </c>
      <c r="D34" s="19">
        <v>389</v>
      </c>
      <c r="E34" s="19">
        <v>1099</v>
      </c>
      <c r="F34" s="19">
        <f>Table1[[#This Row],[Actual_price]]*Table1[[#This Row],[Rating_count]]</f>
        <v>1070426</v>
      </c>
      <c r="G34" s="21" t="str">
        <f>IF(Table1[[#This Row],[Actual_price]]&lt;200,"&lt;200",IF(Table1[[#This Row],[Actual_price]]&lt;=500,"200–500","&gt;500"))</f>
        <v>&gt;500</v>
      </c>
      <c r="H34" s="2">
        <v>0.65</v>
      </c>
      <c r="I34">
        <v>4.3</v>
      </c>
      <c r="J34" s="22">
        <v>974</v>
      </c>
      <c r="K34" s="22" t="str">
        <f t="shared" si="0"/>
        <v>High</v>
      </c>
      <c r="L34" s="22">
        <f>ROUND(Table1[[#This Row],[Rating]],0)</f>
        <v>4</v>
      </c>
      <c r="M34" s="22">
        <f t="shared" si="1"/>
        <v>4188.2</v>
      </c>
      <c r="N34" t="s">
        <v>324</v>
      </c>
      <c r="O34" t="s">
        <v>325</v>
      </c>
      <c r="P34">
        <f t="shared" si="2"/>
        <v>8</v>
      </c>
      <c r="Q34" t="s">
        <v>326</v>
      </c>
      <c r="R34" t="s">
        <v>327</v>
      </c>
      <c r="S34">
        <f t="shared" si="3"/>
        <v>8</v>
      </c>
      <c r="T34" t="s">
        <v>328</v>
      </c>
      <c r="U34" t="s">
        <v>329</v>
      </c>
      <c r="V34" t="s">
        <v>330</v>
      </c>
      <c r="W34" t="s">
        <v>331</v>
      </c>
    </row>
    <row r="35" spans="1:23">
      <c r="A35" t="s">
        <v>332</v>
      </c>
      <c r="B35" t="s">
        <v>333</v>
      </c>
      <c r="C35" t="s">
        <v>25</v>
      </c>
      <c r="D35" s="19">
        <v>599</v>
      </c>
      <c r="E35" s="19">
        <v>599</v>
      </c>
      <c r="F35" s="19">
        <f>Table1[[#This Row],[Actual_price]]*Table1[[#This Row],[Rating_count]]</f>
        <v>212645</v>
      </c>
      <c r="G35" s="21" t="str">
        <f>IF(Table1[[#This Row],[Actual_price]]&lt;200,"&lt;200",IF(Table1[[#This Row],[Actual_price]]&lt;=500,"200–500","&gt;500"))</f>
        <v>&gt;500</v>
      </c>
      <c r="H35" s="2">
        <v>0</v>
      </c>
      <c r="I35">
        <v>4.3</v>
      </c>
      <c r="J35" s="22">
        <v>355</v>
      </c>
      <c r="K35" s="22" t="str">
        <f t="shared" si="0"/>
        <v>low</v>
      </c>
      <c r="L35" s="22">
        <f>ROUND(Table1[[#This Row],[Rating]],0)</f>
        <v>4</v>
      </c>
      <c r="M35" s="22">
        <f t="shared" si="1"/>
        <v>1526.5</v>
      </c>
      <c r="N35" t="s">
        <v>334</v>
      </c>
      <c r="O35" t="s">
        <v>335</v>
      </c>
      <c r="P35">
        <f t="shared" si="2"/>
        <v>8</v>
      </c>
      <c r="Q35" t="s">
        <v>336</v>
      </c>
      <c r="R35" t="s">
        <v>337</v>
      </c>
      <c r="S35">
        <f t="shared" si="3"/>
        <v>8</v>
      </c>
      <c r="T35" t="s">
        <v>338</v>
      </c>
      <c r="U35" t="s">
        <v>339</v>
      </c>
      <c r="V35" t="s">
        <v>340</v>
      </c>
      <c r="W35" t="s">
        <v>341</v>
      </c>
    </row>
    <row r="36" spans="1:23">
      <c r="A36" t="s">
        <v>342</v>
      </c>
      <c r="B36" t="s">
        <v>75</v>
      </c>
      <c r="C36" t="s">
        <v>25</v>
      </c>
      <c r="D36" s="19">
        <v>199</v>
      </c>
      <c r="E36" s="19">
        <v>999</v>
      </c>
      <c r="F36" s="19">
        <f>Table1[[#This Row],[Actual_price]]*Table1[[#This Row],[Rating_count]]</f>
        <v>1073925</v>
      </c>
      <c r="G36" s="21" t="str">
        <f>IF(Table1[[#This Row],[Actual_price]]&lt;200,"&lt;200",IF(Table1[[#This Row],[Actual_price]]&lt;=500,"200–500","&gt;500"))</f>
        <v>&gt;500</v>
      </c>
      <c r="H36" s="2">
        <v>0.8</v>
      </c>
      <c r="I36">
        <v>3.9</v>
      </c>
      <c r="J36" s="22">
        <v>1075</v>
      </c>
      <c r="K36" s="22" t="str">
        <f t="shared" si="0"/>
        <v>High</v>
      </c>
      <c r="L36" s="22">
        <f>ROUND(Table1[[#This Row],[Rating]],0)</f>
        <v>4</v>
      </c>
      <c r="M36" s="22">
        <f t="shared" si="1"/>
        <v>4192.5</v>
      </c>
      <c r="N36" t="s">
        <v>343</v>
      </c>
      <c r="O36" t="s">
        <v>344</v>
      </c>
      <c r="P36">
        <f t="shared" si="2"/>
        <v>8</v>
      </c>
      <c r="Q36" t="s">
        <v>345</v>
      </c>
      <c r="R36" t="s">
        <v>346</v>
      </c>
      <c r="S36">
        <f t="shared" si="3"/>
        <v>8</v>
      </c>
      <c r="T36" t="s">
        <v>347</v>
      </c>
      <c r="U36" t="s">
        <v>348</v>
      </c>
      <c r="V36" t="s">
        <v>349</v>
      </c>
      <c r="W36" t="s">
        <v>350</v>
      </c>
    </row>
    <row r="37" spans="1:23">
      <c r="A37" t="s">
        <v>351</v>
      </c>
      <c r="B37" t="s">
        <v>75</v>
      </c>
      <c r="C37" t="s">
        <v>25</v>
      </c>
      <c r="D37" s="19">
        <v>99</v>
      </c>
      <c r="E37" s="19">
        <v>666.66</v>
      </c>
      <c r="F37" s="19">
        <f>Table1[[#This Row],[Actual_price]]*Table1[[#This Row],[Rating_count]]</f>
        <v>16580500.86</v>
      </c>
      <c r="G37" s="21" t="str">
        <f>IF(Table1[[#This Row],[Actual_price]]&lt;200,"&lt;200",IF(Table1[[#This Row],[Actual_price]]&lt;=500,"200–500","&gt;500"))</f>
        <v>&gt;500</v>
      </c>
      <c r="H37" s="2">
        <v>0.85</v>
      </c>
      <c r="I37">
        <v>3.9</v>
      </c>
      <c r="J37" s="22">
        <v>24871</v>
      </c>
      <c r="K37" s="22" t="str">
        <f t="shared" si="0"/>
        <v>High</v>
      </c>
      <c r="L37" s="22">
        <f>ROUND(Table1[[#This Row],[Rating]],0)</f>
        <v>4</v>
      </c>
      <c r="M37" s="22">
        <f t="shared" si="1"/>
        <v>96996.9</v>
      </c>
      <c r="N37" t="s">
        <v>352</v>
      </c>
      <c r="O37" t="s">
        <v>77</v>
      </c>
      <c r="P37">
        <f t="shared" si="2"/>
        <v>8</v>
      </c>
      <c r="Q37" t="s">
        <v>78</v>
      </c>
      <c r="R37" t="s">
        <v>79</v>
      </c>
      <c r="S37">
        <f t="shared" si="3"/>
        <v>8</v>
      </c>
      <c r="T37" t="s">
        <v>80</v>
      </c>
      <c r="U37" t="s">
        <v>353</v>
      </c>
      <c r="V37" t="s">
        <v>354</v>
      </c>
      <c r="W37" t="s">
        <v>355</v>
      </c>
    </row>
    <row r="38" spans="1:23">
      <c r="A38" t="s">
        <v>356</v>
      </c>
      <c r="B38" t="s">
        <v>357</v>
      </c>
      <c r="C38" t="s">
        <v>25</v>
      </c>
      <c r="D38" s="19">
        <v>899</v>
      </c>
      <c r="E38" s="19">
        <v>1900</v>
      </c>
      <c r="F38" s="19">
        <f>Table1[[#This Row],[Actual_price]]*Table1[[#This Row],[Rating_count]]</f>
        <v>25748800</v>
      </c>
      <c r="G38" s="21" t="str">
        <f>IF(Table1[[#This Row],[Actual_price]]&lt;200,"&lt;200",IF(Table1[[#This Row],[Actual_price]]&lt;=500,"200–500","&gt;500"))</f>
        <v>&gt;500</v>
      </c>
      <c r="H38" s="2">
        <v>0.53</v>
      </c>
      <c r="I38">
        <v>4.4</v>
      </c>
      <c r="J38" s="22">
        <v>13552</v>
      </c>
      <c r="K38" s="22" t="str">
        <f t="shared" si="0"/>
        <v>High</v>
      </c>
      <c r="L38" s="22">
        <f>ROUND(Table1[[#This Row],[Rating]],0)</f>
        <v>4</v>
      </c>
      <c r="M38" s="22">
        <f t="shared" si="1"/>
        <v>59628.8</v>
      </c>
      <c r="N38" t="s">
        <v>358</v>
      </c>
      <c r="O38" t="s">
        <v>359</v>
      </c>
      <c r="P38">
        <f t="shared" si="2"/>
        <v>8</v>
      </c>
      <c r="Q38" t="s">
        <v>360</v>
      </c>
      <c r="R38" t="s">
        <v>361</v>
      </c>
      <c r="S38">
        <f t="shared" si="3"/>
        <v>8</v>
      </c>
      <c r="T38" t="s">
        <v>362</v>
      </c>
      <c r="U38" t="s">
        <v>363</v>
      </c>
      <c r="V38" t="s">
        <v>364</v>
      </c>
      <c r="W38" t="s">
        <v>365</v>
      </c>
    </row>
    <row r="39" spans="1:23">
      <c r="A39" t="s">
        <v>366</v>
      </c>
      <c r="B39" t="s">
        <v>367</v>
      </c>
      <c r="C39" t="s">
        <v>25</v>
      </c>
      <c r="D39" s="19">
        <v>199</v>
      </c>
      <c r="E39" s="19">
        <v>999</v>
      </c>
      <c r="F39" s="19">
        <f>Table1[[#This Row],[Actual_price]]*Table1[[#This Row],[Rating_count]]</f>
        <v>575424</v>
      </c>
      <c r="G39" s="21" t="str">
        <f>IF(Table1[[#This Row],[Actual_price]]&lt;200,"&lt;200",IF(Table1[[#This Row],[Actual_price]]&lt;=500,"200–500","&gt;500"))</f>
        <v>&gt;500</v>
      </c>
      <c r="H39" s="2">
        <v>0.8</v>
      </c>
      <c r="I39">
        <v>4</v>
      </c>
      <c r="J39" s="22">
        <v>576</v>
      </c>
      <c r="K39" s="22" t="str">
        <f t="shared" si="0"/>
        <v>High</v>
      </c>
      <c r="L39" s="22">
        <f>ROUND(Table1[[#This Row],[Rating]],0)</f>
        <v>4</v>
      </c>
      <c r="M39" s="22">
        <f t="shared" si="1"/>
        <v>2304</v>
      </c>
      <c r="N39" t="s">
        <v>368</v>
      </c>
      <c r="O39" t="s">
        <v>369</v>
      </c>
      <c r="P39">
        <f t="shared" si="2"/>
        <v>8</v>
      </c>
      <c r="Q39" t="s">
        <v>370</v>
      </c>
      <c r="R39" t="s">
        <v>371</v>
      </c>
      <c r="S39">
        <f t="shared" si="3"/>
        <v>8</v>
      </c>
      <c r="T39" t="s">
        <v>372</v>
      </c>
      <c r="U39" t="s">
        <v>373</v>
      </c>
      <c r="V39" t="s">
        <v>374</v>
      </c>
      <c r="W39" t="s">
        <v>375</v>
      </c>
    </row>
    <row r="40" spans="1:23">
      <c r="A40" t="s">
        <v>376</v>
      </c>
      <c r="B40" t="s">
        <v>377</v>
      </c>
      <c r="C40" s="17" t="s">
        <v>134</v>
      </c>
      <c r="D40" s="19">
        <v>32999</v>
      </c>
      <c r="E40" s="19">
        <v>45999</v>
      </c>
      <c r="F40" s="19">
        <f>Table1[[#This Row],[Actual_price]]*Table1[[#This Row],[Rating_count]]</f>
        <v>335700702</v>
      </c>
      <c r="G40" s="21" t="str">
        <f>IF(Table1[[#This Row],[Actual_price]]&lt;200,"&lt;200",IF(Table1[[#This Row],[Actual_price]]&lt;=500,"200–500","&gt;500"))</f>
        <v>&gt;500</v>
      </c>
      <c r="H40" s="2">
        <v>0.28</v>
      </c>
      <c r="I40">
        <v>4.2</v>
      </c>
      <c r="J40" s="22">
        <v>7298</v>
      </c>
      <c r="K40" s="22" t="str">
        <f t="shared" si="0"/>
        <v>low</v>
      </c>
      <c r="L40" s="22">
        <f>ROUND(Table1[[#This Row],[Rating]],0)</f>
        <v>4</v>
      </c>
      <c r="M40" s="22">
        <f t="shared" si="1"/>
        <v>30651.6</v>
      </c>
      <c r="N40" t="s">
        <v>378</v>
      </c>
      <c r="O40" t="s">
        <v>379</v>
      </c>
      <c r="P40">
        <f t="shared" si="2"/>
        <v>8</v>
      </c>
      <c r="Q40" t="s">
        <v>380</v>
      </c>
      <c r="R40" t="s">
        <v>381</v>
      </c>
      <c r="S40">
        <f t="shared" si="3"/>
        <v>8</v>
      </c>
      <c r="T40" t="s">
        <v>382</v>
      </c>
      <c r="U40" t="s">
        <v>383</v>
      </c>
      <c r="V40" t="s">
        <v>384</v>
      </c>
      <c r="W40" t="s">
        <v>385</v>
      </c>
    </row>
    <row r="41" spans="1:23">
      <c r="A41" t="s">
        <v>386</v>
      </c>
      <c r="B41" t="s">
        <v>387</v>
      </c>
      <c r="C41" t="s">
        <v>25</v>
      </c>
      <c r="D41" s="19">
        <v>970</v>
      </c>
      <c r="E41" s="19">
        <v>1999</v>
      </c>
      <c r="F41" s="19">
        <f>Table1[[#This Row],[Actual_price]]*Table1[[#This Row],[Rating_count]]</f>
        <v>923538</v>
      </c>
      <c r="G41" s="21" t="str">
        <f>IF(Table1[[#This Row],[Actual_price]]&lt;200,"&lt;200",IF(Table1[[#This Row],[Actual_price]]&lt;=500,"200–500","&gt;500"))</f>
        <v>&gt;500</v>
      </c>
      <c r="H41" s="2">
        <v>0.51</v>
      </c>
      <c r="I41">
        <v>4.2</v>
      </c>
      <c r="J41" s="22">
        <v>462</v>
      </c>
      <c r="K41" s="22" t="str">
        <f t="shared" si="0"/>
        <v>High</v>
      </c>
      <c r="L41" s="22">
        <f>ROUND(Table1[[#This Row],[Rating]],0)</f>
        <v>4</v>
      </c>
      <c r="M41" s="22">
        <f t="shared" si="1"/>
        <v>1940.4</v>
      </c>
      <c r="N41" t="s">
        <v>388</v>
      </c>
      <c r="O41" t="s">
        <v>389</v>
      </c>
      <c r="P41">
        <f t="shared" si="2"/>
        <v>8</v>
      </c>
      <c r="Q41" t="s">
        <v>390</v>
      </c>
      <c r="R41" t="s">
        <v>391</v>
      </c>
      <c r="S41">
        <f t="shared" si="3"/>
        <v>8</v>
      </c>
      <c r="T41" t="s">
        <v>392</v>
      </c>
      <c r="U41" t="s">
        <v>393</v>
      </c>
      <c r="V41" t="s">
        <v>394</v>
      </c>
      <c r="W41" t="s">
        <v>395</v>
      </c>
    </row>
    <row r="42" spans="1:23">
      <c r="A42" t="s">
        <v>396</v>
      </c>
      <c r="B42" t="s">
        <v>303</v>
      </c>
      <c r="C42" t="s">
        <v>25</v>
      </c>
      <c r="D42" s="19">
        <v>209</v>
      </c>
      <c r="E42" s="19">
        <v>695</v>
      </c>
      <c r="F42" s="19">
        <f>Table1[[#This Row],[Actual_price]]*Table1[[#This Row],[Rating_count]]</f>
        <v>74842465</v>
      </c>
      <c r="G42" s="21" t="str">
        <f>IF(Table1[[#This Row],[Actual_price]]&lt;200,"&lt;200",IF(Table1[[#This Row],[Actual_price]]&lt;=500,"200–500","&gt;500"))</f>
        <v>&gt;500</v>
      </c>
      <c r="H42" s="2">
        <v>0.7</v>
      </c>
      <c r="I42">
        <v>4.5</v>
      </c>
      <c r="J42" s="22">
        <v>107687</v>
      </c>
      <c r="K42" s="22" t="str">
        <f t="shared" si="0"/>
        <v>High</v>
      </c>
      <c r="L42" s="22">
        <f>ROUND(Table1[[#This Row],[Rating]],0)</f>
        <v>5</v>
      </c>
      <c r="M42" s="22">
        <f t="shared" si="1"/>
        <v>484591.5</v>
      </c>
      <c r="N42" t="s">
        <v>397</v>
      </c>
      <c r="O42" t="s">
        <v>398</v>
      </c>
      <c r="P42">
        <f t="shared" si="2"/>
        <v>8</v>
      </c>
      <c r="Q42" t="s">
        <v>399</v>
      </c>
      <c r="R42" t="s">
        <v>400</v>
      </c>
      <c r="S42">
        <f t="shared" si="3"/>
        <v>8</v>
      </c>
      <c r="T42" t="s">
        <v>401</v>
      </c>
      <c r="U42" t="s">
        <v>402</v>
      </c>
      <c r="V42" t="s">
        <v>403</v>
      </c>
      <c r="W42" t="s">
        <v>404</v>
      </c>
    </row>
    <row r="43" spans="1:23">
      <c r="A43" t="s">
        <v>405</v>
      </c>
      <c r="B43" t="s">
        <v>406</v>
      </c>
      <c r="C43" s="17" t="s">
        <v>134</v>
      </c>
      <c r="D43" s="19">
        <v>19999</v>
      </c>
      <c r="E43" s="19">
        <v>34999</v>
      </c>
      <c r="F43" s="19">
        <f>Table1[[#This Row],[Actual_price]]*Table1[[#This Row],[Rating_count]]</f>
        <v>950257849</v>
      </c>
      <c r="G43" s="21" t="str">
        <f>IF(Table1[[#This Row],[Actual_price]]&lt;200,"&lt;200",IF(Table1[[#This Row],[Actual_price]]&lt;=500,"200–500","&gt;500"))</f>
        <v>&gt;500</v>
      </c>
      <c r="H43" s="2">
        <v>0.43</v>
      </c>
      <c r="I43">
        <v>4.3</v>
      </c>
      <c r="J43" s="22">
        <v>27151</v>
      </c>
      <c r="K43" s="22" t="str">
        <f t="shared" si="0"/>
        <v>low</v>
      </c>
      <c r="L43" s="22">
        <f>ROUND(Table1[[#This Row],[Rating]],0)</f>
        <v>4</v>
      </c>
      <c r="M43" s="22">
        <f t="shared" si="1"/>
        <v>116749.3</v>
      </c>
      <c r="N43" t="s">
        <v>407</v>
      </c>
      <c r="O43" t="s">
        <v>408</v>
      </c>
      <c r="P43">
        <f t="shared" si="2"/>
        <v>8</v>
      </c>
      <c r="Q43" t="s">
        <v>409</v>
      </c>
      <c r="R43" t="s">
        <v>410</v>
      </c>
      <c r="S43">
        <f t="shared" si="3"/>
        <v>8</v>
      </c>
      <c r="T43" t="s">
        <v>411</v>
      </c>
      <c r="U43" t="s">
        <v>412</v>
      </c>
      <c r="V43" t="s">
        <v>413</v>
      </c>
      <c r="W43" t="s">
        <v>414</v>
      </c>
    </row>
    <row r="44" spans="1:23">
      <c r="A44" t="s">
        <v>415</v>
      </c>
      <c r="B44" t="s">
        <v>24</v>
      </c>
      <c r="C44" t="s">
        <v>25</v>
      </c>
      <c r="D44" s="19">
        <v>399</v>
      </c>
      <c r="E44" s="19">
        <v>1099</v>
      </c>
      <c r="F44" s="19">
        <f>Table1[[#This Row],[Actual_price]]*Table1[[#This Row],[Rating_count]]</f>
        <v>26671631</v>
      </c>
      <c r="G44" s="21" t="str">
        <f>IF(Table1[[#This Row],[Actual_price]]&lt;200,"&lt;200",IF(Table1[[#This Row],[Actual_price]]&lt;=500,"200–500","&gt;500"))</f>
        <v>&gt;500</v>
      </c>
      <c r="H44" s="2">
        <v>0.64</v>
      </c>
      <c r="I44">
        <v>4.2</v>
      </c>
      <c r="J44" s="22">
        <v>24269</v>
      </c>
      <c r="K44" s="22" t="str">
        <f t="shared" si="0"/>
        <v>High</v>
      </c>
      <c r="L44" s="22">
        <f>ROUND(Table1[[#This Row],[Rating]],0)</f>
        <v>4</v>
      </c>
      <c r="M44" s="22">
        <f t="shared" si="1"/>
        <v>101929.8</v>
      </c>
      <c r="N44" t="s">
        <v>416</v>
      </c>
      <c r="O44" t="s">
        <v>27</v>
      </c>
      <c r="P44">
        <f t="shared" si="2"/>
        <v>8</v>
      </c>
      <c r="Q44" t="s">
        <v>28</v>
      </c>
      <c r="R44" t="s">
        <v>29</v>
      </c>
      <c r="S44">
        <f t="shared" si="3"/>
        <v>8</v>
      </c>
      <c r="T44" t="s">
        <v>30</v>
      </c>
      <c r="U44" t="s">
        <v>31</v>
      </c>
      <c r="V44" t="s">
        <v>417</v>
      </c>
      <c r="W44" t="s">
        <v>418</v>
      </c>
    </row>
    <row r="45" spans="1:23">
      <c r="A45" t="s">
        <v>419</v>
      </c>
      <c r="B45" t="s">
        <v>420</v>
      </c>
      <c r="C45" t="s">
        <v>25</v>
      </c>
      <c r="D45" s="19">
        <v>999</v>
      </c>
      <c r="E45" s="19">
        <v>1599</v>
      </c>
      <c r="F45" s="19">
        <f>Table1[[#This Row],[Actual_price]]*Table1[[#This Row],[Rating_count]]</f>
        <v>19336707</v>
      </c>
      <c r="G45" s="21" t="str">
        <f>IF(Table1[[#This Row],[Actual_price]]&lt;200,"&lt;200",IF(Table1[[#This Row],[Actual_price]]&lt;=500,"200–500","&gt;500"))</f>
        <v>&gt;500</v>
      </c>
      <c r="H45" s="2">
        <v>0.38</v>
      </c>
      <c r="I45">
        <v>4.3</v>
      </c>
      <c r="J45" s="22">
        <v>12093</v>
      </c>
      <c r="K45" s="22" t="str">
        <f t="shared" si="0"/>
        <v>low</v>
      </c>
      <c r="L45" s="22">
        <f>ROUND(Table1[[#This Row],[Rating]],0)</f>
        <v>4</v>
      </c>
      <c r="M45" s="22">
        <f t="shared" si="1"/>
        <v>51999.9</v>
      </c>
      <c r="N45" t="s">
        <v>421</v>
      </c>
      <c r="O45" t="s">
        <v>422</v>
      </c>
      <c r="P45">
        <f t="shared" si="2"/>
        <v>8</v>
      </c>
      <c r="Q45" t="s">
        <v>423</v>
      </c>
      <c r="R45" t="s">
        <v>424</v>
      </c>
      <c r="S45">
        <f t="shared" si="3"/>
        <v>8</v>
      </c>
      <c r="T45" t="s">
        <v>425</v>
      </c>
      <c r="U45" t="s">
        <v>426</v>
      </c>
      <c r="V45" t="s">
        <v>427</v>
      </c>
      <c r="W45" t="s">
        <v>428</v>
      </c>
    </row>
    <row r="46" spans="1:23">
      <c r="A46" t="s">
        <v>429</v>
      </c>
      <c r="B46" t="s">
        <v>430</v>
      </c>
      <c r="C46" t="s">
        <v>25</v>
      </c>
      <c r="D46" s="19">
        <v>59</v>
      </c>
      <c r="E46" s="19">
        <v>199</v>
      </c>
      <c r="F46" s="19">
        <f>Table1[[#This Row],[Actual_price]]*Table1[[#This Row],[Rating_count]]</f>
        <v>1866222</v>
      </c>
      <c r="G46" s="21" t="str">
        <f>IF(Table1[[#This Row],[Actual_price]]&lt;200,"&lt;200",IF(Table1[[#This Row],[Actual_price]]&lt;=500,"200–500","&gt;500"))</f>
        <v>&lt;200</v>
      </c>
      <c r="H46" s="2">
        <v>0.7</v>
      </c>
      <c r="I46">
        <v>4</v>
      </c>
      <c r="J46" s="22">
        <v>9378</v>
      </c>
      <c r="K46" s="22" t="str">
        <f t="shared" si="0"/>
        <v>High</v>
      </c>
      <c r="L46" s="22">
        <f>ROUND(Table1[[#This Row],[Rating]],0)</f>
        <v>4</v>
      </c>
      <c r="M46" s="22">
        <f t="shared" si="1"/>
        <v>37512</v>
      </c>
      <c r="N46" t="s">
        <v>431</v>
      </c>
      <c r="O46" t="s">
        <v>237</v>
      </c>
      <c r="P46">
        <f t="shared" si="2"/>
        <v>8</v>
      </c>
      <c r="Q46" t="s">
        <v>238</v>
      </c>
      <c r="R46" t="s">
        <v>239</v>
      </c>
      <c r="S46">
        <f t="shared" si="3"/>
        <v>8</v>
      </c>
      <c r="T46" t="s">
        <v>240</v>
      </c>
      <c r="U46" t="s">
        <v>241</v>
      </c>
      <c r="V46" t="s">
        <v>432</v>
      </c>
      <c r="W46" t="s">
        <v>433</v>
      </c>
    </row>
    <row r="47" spans="1:23">
      <c r="A47" t="s">
        <v>434</v>
      </c>
      <c r="B47" t="s">
        <v>435</v>
      </c>
      <c r="C47" t="s">
        <v>25</v>
      </c>
      <c r="D47" s="19">
        <v>333</v>
      </c>
      <c r="E47" s="19">
        <v>999</v>
      </c>
      <c r="F47" s="19">
        <f>Table1[[#This Row],[Actual_price]]*Table1[[#This Row],[Rating_count]]</f>
        <v>9782208</v>
      </c>
      <c r="G47" s="21" t="str">
        <f>IF(Table1[[#This Row],[Actual_price]]&lt;200,"&lt;200",IF(Table1[[#This Row],[Actual_price]]&lt;=500,"200–500","&gt;500"))</f>
        <v>&gt;500</v>
      </c>
      <c r="H47" s="2">
        <v>0.67</v>
      </c>
      <c r="I47">
        <v>3.3</v>
      </c>
      <c r="J47" s="22">
        <v>9792</v>
      </c>
      <c r="K47" s="22" t="str">
        <f t="shared" si="0"/>
        <v>High</v>
      </c>
      <c r="L47" s="22">
        <f>ROUND(Table1[[#This Row],[Rating]],0)</f>
        <v>3</v>
      </c>
      <c r="M47" s="22">
        <f t="shared" si="1"/>
        <v>32313.6</v>
      </c>
      <c r="N47" t="s">
        <v>436</v>
      </c>
      <c r="O47" t="s">
        <v>437</v>
      </c>
      <c r="P47">
        <f t="shared" si="2"/>
        <v>8</v>
      </c>
      <c r="Q47" t="s">
        <v>438</v>
      </c>
      <c r="R47" t="s">
        <v>439</v>
      </c>
      <c r="S47">
        <f t="shared" si="3"/>
        <v>8</v>
      </c>
      <c r="T47" t="s">
        <v>440</v>
      </c>
      <c r="U47" t="s">
        <v>441</v>
      </c>
      <c r="V47" t="s">
        <v>442</v>
      </c>
      <c r="W47" t="s">
        <v>443</v>
      </c>
    </row>
    <row r="48" spans="1:23">
      <c r="A48" t="s">
        <v>444</v>
      </c>
      <c r="B48" t="s">
        <v>445</v>
      </c>
      <c r="C48" t="s">
        <v>25</v>
      </c>
      <c r="D48" s="19">
        <v>507</v>
      </c>
      <c r="E48" s="19">
        <v>1208</v>
      </c>
      <c r="F48" s="19">
        <f>Table1[[#This Row],[Actual_price]]*Table1[[#This Row],[Rating_count]]</f>
        <v>9822248</v>
      </c>
      <c r="G48" s="21" t="str">
        <f>IF(Table1[[#This Row],[Actual_price]]&lt;200,"&lt;200",IF(Table1[[#This Row],[Actual_price]]&lt;=500,"200–500","&gt;500"))</f>
        <v>&gt;500</v>
      </c>
      <c r="H48" s="2">
        <v>0.58</v>
      </c>
      <c r="I48">
        <v>4.1</v>
      </c>
      <c r="J48" s="22">
        <v>8131</v>
      </c>
      <c r="K48" s="22" t="str">
        <f t="shared" si="0"/>
        <v>High</v>
      </c>
      <c r="L48" s="22">
        <f>ROUND(Table1[[#This Row],[Rating]],0)</f>
        <v>4</v>
      </c>
      <c r="M48" s="22">
        <f t="shared" si="1"/>
        <v>33337.1</v>
      </c>
      <c r="N48" t="s">
        <v>446</v>
      </c>
      <c r="O48" t="s">
        <v>447</v>
      </c>
      <c r="P48">
        <f t="shared" si="2"/>
        <v>8</v>
      </c>
      <c r="Q48" t="s">
        <v>448</v>
      </c>
      <c r="R48" t="s">
        <v>449</v>
      </c>
      <c r="S48">
        <f t="shared" si="3"/>
        <v>8</v>
      </c>
      <c r="T48" t="s">
        <v>450</v>
      </c>
      <c r="U48" t="s">
        <v>451</v>
      </c>
      <c r="V48" t="s">
        <v>452</v>
      </c>
      <c r="W48" t="s">
        <v>453</v>
      </c>
    </row>
    <row r="49" spans="1:23">
      <c r="A49" t="s">
        <v>454</v>
      </c>
      <c r="B49" t="s">
        <v>455</v>
      </c>
      <c r="C49" t="s">
        <v>134</v>
      </c>
      <c r="D49" s="19">
        <v>309</v>
      </c>
      <c r="E49" s="19">
        <v>475</v>
      </c>
      <c r="F49" s="19">
        <f>Table1[[#This Row],[Actual_price]]*Table1[[#This Row],[Rating_count]]</f>
        <v>202812175</v>
      </c>
      <c r="G49" s="21" t="str">
        <f>IF(Table1[[#This Row],[Actual_price]]&lt;200,"&lt;200",IF(Table1[[#This Row],[Actual_price]]&lt;=500,"200–500","&gt;500"))</f>
        <v>200–500</v>
      </c>
      <c r="H49" s="2">
        <v>0.35</v>
      </c>
      <c r="I49">
        <v>4.4</v>
      </c>
      <c r="J49" s="22">
        <v>426973</v>
      </c>
      <c r="K49" s="22" t="str">
        <f t="shared" si="0"/>
        <v>low</v>
      </c>
      <c r="L49" s="22">
        <f>ROUND(Table1[[#This Row],[Rating]],0)</f>
        <v>4</v>
      </c>
      <c r="M49" s="22">
        <f t="shared" si="1"/>
        <v>1878681.2</v>
      </c>
      <c r="N49" t="s">
        <v>456</v>
      </c>
      <c r="O49" t="s">
        <v>136</v>
      </c>
      <c r="P49">
        <f t="shared" si="2"/>
        <v>8</v>
      </c>
      <c r="Q49" t="s">
        <v>137</v>
      </c>
      <c r="R49" t="s">
        <v>138</v>
      </c>
      <c r="S49">
        <f t="shared" si="3"/>
        <v>8</v>
      </c>
      <c r="T49" t="s">
        <v>139</v>
      </c>
      <c r="U49" t="s">
        <v>140</v>
      </c>
      <c r="V49" t="s">
        <v>457</v>
      </c>
      <c r="W49" t="s">
        <v>458</v>
      </c>
    </row>
    <row r="50" spans="1:23">
      <c r="A50" t="s">
        <v>459</v>
      </c>
      <c r="B50" t="s">
        <v>460</v>
      </c>
      <c r="C50" t="s">
        <v>134</v>
      </c>
      <c r="D50" s="19">
        <v>399</v>
      </c>
      <c r="E50" s="19">
        <v>999</v>
      </c>
      <c r="F50" s="19">
        <f>Table1[[#This Row],[Actual_price]]*Table1[[#This Row],[Rating_count]]</f>
        <v>492507</v>
      </c>
      <c r="G50" s="21" t="str">
        <f>IF(Table1[[#This Row],[Actual_price]]&lt;200,"&lt;200",IF(Table1[[#This Row],[Actual_price]]&lt;=500,"200–500","&gt;500"))</f>
        <v>&gt;500</v>
      </c>
      <c r="H50" s="2">
        <v>0.6</v>
      </c>
      <c r="I50">
        <v>3.6</v>
      </c>
      <c r="J50" s="22">
        <v>493</v>
      </c>
      <c r="K50" s="22" t="str">
        <f t="shared" si="0"/>
        <v>High</v>
      </c>
      <c r="L50" s="22">
        <f>ROUND(Table1[[#This Row],[Rating]],0)</f>
        <v>4</v>
      </c>
      <c r="M50" s="22">
        <f t="shared" si="1"/>
        <v>1774.8</v>
      </c>
      <c r="N50" t="s">
        <v>461</v>
      </c>
      <c r="O50" t="s">
        <v>462</v>
      </c>
      <c r="P50">
        <f t="shared" si="2"/>
        <v>8</v>
      </c>
      <c r="Q50" t="s">
        <v>463</v>
      </c>
      <c r="R50" t="s">
        <v>464</v>
      </c>
      <c r="S50">
        <f t="shared" si="3"/>
        <v>8</v>
      </c>
      <c r="T50" t="s">
        <v>465</v>
      </c>
      <c r="U50" t="s">
        <v>466</v>
      </c>
      <c r="V50" t="s">
        <v>467</v>
      </c>
      <c r="W50" t="s">
        <v>468</v>
      </c>
    </row>
    <row r="51" spans="1:23">
      <c r="A51" t="s">
        <v>469</v>
      </c>
      <c r="B51" t="s">
        <v>470</v>
      </c>
      <c r="C51" t="s">
        <v>25</v>
      </c>
      <c r="D51" s="19">
        <v>199</v>
      </c>
      <c r="E51" s="19">
        <v>395</v>
      </c>
      <c r="F51" s="19">
        <f>Table1[[#This Row],[Actual_price]]*Table1[[#This Row],[Rating_count]]</f>
        <v>36575025</v>
      </c>
      <c r="G51" s="21" t="str">
        <f>IF(Table1[[#This Row],[Actual_price]]&lt;200,"&lt;200",IF(Table1[[#This Row],[Actual_price]]&lt;=500,"200–500","&gt;500"))</f>
        <v>200–500</v>
      </c>
      <c r="H51" s="2">
        <v>0.5</v>
      </c>
      <c r="I51">
        <v>4.2</v>
      </c>
      <c r="J51" s="22">
        <v>92595</v>
      </c>
      <c r="K51" s="22" t="str">
        <f t="shared" si="0"/>
        <v>High</v>
      </c>
      <c r="L51" s="22">
        <f>ROUND(Table1[[#This Row],[Rating]],0)</f>
        <v>4</v>
      </c>
      <c r="M51" s="22">
        <f t="shared" si="1"/>
        <v>388899</v>
      </c>
      <c r="N51" t="s">
        <v>471</v>
      </c>
      <c r="O51" t="s">
        <v>472</v>
      </c>
      <c r="P51">
        <f t="shared" si="2"/>
        <v>8</v>
      </c>
      <c r="Q51" t="s">
        <v>473</v>
      </c>
      <c r="R51" t="s">
        <v>474</v>
      </c>
      <c r="S51">
        <f t="shared" si="3"/>
        <v>8</v>
      </c>
      <c r="T51" t="s">
        <v>475</v>
      </c>
      <c r="U51" t="s">
        <v>476</v>
      </c>
      <c r="V51" t="s">
        <v>477</v>
      </c>
      <c r="W51" t="s">
        <v>478</v>
      </c>
    </row>
    <row r="52" spans="1:23">
      <c r="A52" t="s">
        <v>479</v>
      </c>
      <c r="B52" t="s">
        <v>480</v>
      </c>
      <c r="C52" s="17" t="s">
        <v>25</v>
      </c>
      <c r="D52" s="19">
        <v>1199</v>
      </c>
      <c r="E52" s="19">
        <v>2199</v>
      </c>
      <c r="F52" s="19">
        <f>Table1[[#This Row],[Actual_price]]*Table1[[#This Row],[Rating_count]]</f>
        <v>54491220</v>
      </c>
      <c r="G52" s="21" t="str">
        <f>IF(Table1[[#This Row],[Actual_price]]&lt;200,"&lt;200",IF(Table1[[#This Row],[Actual_price]]&lt;=500,"200–500","&gt;500"))</f>
        <v>&gt;500</v>
      </c>
      <c r="H52" s="2">
        <v>0.45</v>
      </c>
      <c r="I52">
        <v>4.4</v>
      </c>
      <c r="J52" s="22">
        <v>24780</v>
      </c>
      <c r="K52" s="22" t="str">
        <f t="shared" si="0"/>
        <v>low</v>
      </c>
      <c r="L52" s="22">
        <f>ROUND(Table1[[#This Row],[Rating]],0)</f>
        <v>4</v>
      </c>
      <c r="M52" s="22">
        <f t="shared" si="1"/>
        <v>109032</v>
      </c>
      <c r="N52" t="s">
        <v>481</v>
      </c>
      <c r="O52" t="s">
        <v>482</v>
      </c>
      <c r="P52">
        <f t="shared" si="2"/>
        <v>8</v>
      </c>
      <c r="Q52" t="s">
        <v>483</v>
      </c>
      <c r="R52" t="s">
        <v>484</v>
      </c>
      <c r="S52">
        <f t="shared" si="3"/>
        <v>8</v>
      </c>
      <c r="T52" t="s">
        <v>485</v>
      </c>
      <c r="U52" t="s">
        <v>486</v>
      </c>
      <c r="V52" t="s">
        <v>487</v>
      </c>
      <c r="W52" t="s">
        <v>488</v>
      </c>
    </row>
    <row r="53" spans="1:23">
      <c r="A53" t="s">
        <v>489</v>
      </c>
      <c r="B53" t="s">
        <v>490</v>
      </c>
      <c r="C53" t="s">
        <v>25</v>
      </c>
      <c r="D53" s="19">
        <v>179</v>
      </c>
      <c r="E53" s="19">
        <v>500</v>
      </c>
      <c r="F53" s="19">
        <f>Table1[[#This Row],[Actual_price]]*Table1[[#This Row],[Rating_count]]</f>
        <v>46297500</v>
      </c>
      <c r="G53" s="21" t="str">
        <f>IF(Table1[[#This Row],[Actual_price]]&lt;200,"&lt;200",IF(Table1[[#This Row],[Actual_price]]&lt;=500,"200–500","&gt;500"))</f>
        <v>200–500</v>
      </c>
      <c r="H53" s="2">
        <v>0.64</v>
      </c>
      <c r="I53">
        <v>4.2</v>
      </c>
      <c r="J53" s="22">
        <v>92595</v>
      </c>
      <c r="K53" s="22" t="str">
        <f t="shared" si="0"/>
        <v>High</v>
      </c>
      <c r="L53" s="22">
        <f>ROUND(Table1[[#This Row],[Rating]],0)</f>
        <v>4</v>
      </c>
      <c r="M53" s="22">
        <f t="shared" si="1"/>
        <v>388899</v>
      </c>
      <c r="N53" t="s">
        <v>491</v>
      </c>
      <c r="O53" t="s">
        <v>472</v>
      </c>
      <c r="P53">
        <f t="shared" si="2"/>
        <v>8</v>
      </c>
      <c r="Q53" t="s">
        <v>473</v>
      </c>
      <c r="R53" t="s">
        <v>474</v>
      </c>
      <c r="S53">
        <f t="shared" si="3"/>
        <v>8</v>
      </c>
      <c r="T53" t="s">
        <v>475</v>
      </c>
      <c r="U53" t="s">
        <v>476</v>
      </c>
      <c r="V53" t="s">
        <v>492</v>
      </c>
      <c r="W53" t="s">
        <v>493</v>
      </c>
    </row>
    <row r="54" spans="1:23">
      <c r="A54" t="s">
        <v>494</v>
      </c>
      <c r="B54" t="s">
        <v>495</v>
      </c>
      <c r="C54" t="s">
        <v>25</v>
      </c>
      <c r="D54" s="19">
        <v>799</v>
      </c>
      <c r="E54" s="19">
        <v>2100</v>
      </c>
      <c r="F54" s="19">
        <f>Table1[[#This Row],[Actual_price]]*Table1[[#This Row],[Rating_count]]</f>
        <v>17194800</v>
      </c>
      <c r="G54" s="21" t="str">
        <f>IF(Table1[[#This Row],[Actual_price]]&lt;200,"&lt;200",IF(Table1[[#This Row],[Actual_price]]&lt;=500,"200–500","&gt;500"))</f>
        <v>&gt;500</v>
      </c>
      <c r="H54" s="2">
        <v>0.62</v>
      </c>
      <c r="I54">
        <v>4.3</v>
      </c>
      <c r="J54" s="22">
        <v>8188</v>
      </c>
      <c r="K54" s="22" t="str">
        <f t="shared" si="0"/>
        <v>High</v>
      </c>
      <c r="L54" s="22">
        <f>ROUND(Table1[[#This Row],[Rating]],0)</f>
        <v>4</v>
      </c>
      <c r="M54" s="22">
        <f t="shared" si="1"/>
        <v>35208.4</v>
      </c>
      <c r="N54" t="s">
        <v>496</v>
      </c>
      <c r="O54" t="s">
        <v>497</v>
      </c>
      <c r="P54">
        <f t="shared" si="2"/>
        <v>8</v>
      </c>
      <c r="Q54" t="s">
        <v>498</v>
      </c>
      <c r="R54" t="s">
        <v>499</v>
      </c>
      <c r="S54">
        <f t="shared" si="3"/>
        <v>8</v>
      </c>
      <c r="T54" t="s">
        <v>500</v>
      </c>
      <c r="U54" t="s">
        <v>501</v>
      </c>
      <c r="V54" t="s">
        <v>502</v>
      </c>
      <c r="W54" t="s">
        <v>503</v>
      </c>
    </row>
    <row r="55" spans="1:23">
      <c r="A55" t="s">
        <v>504</v>
      </c>
      <c r="B55" t="s">
        <v>505</v>
      </c>
      <c r="C55" s="17" t="s">
        <v>134</v>
      </c>
      <c r="D55" s="19">
        <v>6999</v>
      </c>
      <c r="E55" s="19">
        <v>12999</v>
      </c>
      <c r="F55" s="19">
        <f>Table1[[#This Row],[Actual_price]]*Table1[[#This Row],[Rating_count]]</f>
        <v>52034997</v>
      </c>
      <c r="G55" s="21" t="str">
        <f>IF(Table1[[#This Row],[Actual_price]]&lt;200,"&lt;200",IF(Table1[[#This Row],[Actual_price]]&lt;=500,"200–500","&gt;500"))</f>
        <v>&gt;500</v>
      </c>
      <c r="H55" s="2">
        <v>0.46</v>
      </c>
      <c r="I55">
        <v>4.2</v>
      </c>
      <c r="J55" s="22">
        <v>4003</v>
      </c>
      <c r="K55" s="22" t="str">
        <f t="shared" si="0"/>
        <v>low</v>
      </c>
      <c r="L55" s="22">
        <f>ROUND(Table1[[#This Row],[Rating]],0)</f>
        <v>4</v>
      </c>
      <c r="M55" s="22">
        <f t="shared" si="1"/>
        <v>16812.6</v>
      </c>
      <c r="N55" t="s">
        <v>506</v>
      </c>
      <c r="O55" t="s">
        <v>507</v>
      </c>
      <c r="P55">
        <f t="shared" si="2"/>
        <v>8</v>
      </c>
      <c r="Q55" t="s">
        <v>508</v>
      </c>
      <c r="R55" t="s">
        <v>509</v>
      </c>
      <c r="S55">
        <f t="shared" si="3"/>
        <v>8</v>
      </c>
      <c r="T55" t="s">
        <v>510</v>
      </c>
      <c r="U55" t="s">
        <v>511</v>
      </c>
      <c r="V55" t="s">
        <v>512</v>
      </c>
      <c r="W55" t="s">
        <v>513</v>
      </c>
    </row>
    <row r="56" spans="1:23">
      <c r="A56" t="s">
        <v>514</v>
      </c>
      <c r="B56" t="s">
        <v>35</v>
      </c>
      <c r="C56" t="s">
        <v>25</v>
      </c>
      <c r="D56" s="19">
        <v>199</v>
      </c>
      <c r="E56" s="19">
        <v>349</v>
      </c>
      <c r="F56" s="19">
        <f>Table1[[#This Row],[Actual_price]]*Table1[[#This Row],[Rating_count]]</f>
        <v>109586</v>
      </c>
      <c r="G56" s="21" t="str">
        <f>IF(Table1[[#This Row],[Actual_price]]&lt;200,"&lt;200",IF(Table1[[#This Row],[Actual_price]]&lt;=500,"200–500","&gt;500"))</f>
        <v>200–500</v>
      </c>
      <c r="H56" s="2">
        <v>0.43</v>
      </c>
      <c r="I56">
        <v>4.1</v>
      </c>
      <c r="J56" s="22">
        <v>314</v>
      </c>
      <c r="K56" s="22" t="str">
        <f t="shared" si="0"/>
        <v>low</v>
      </c>
      <c r="L56" s="22">
        <f>ROUND(Table1[[#This Row],[Rating]],0)</f>
        <v>4</v>
      </c>
      <c r="M56" s="22">
        <f t="shared" si="1"/>
        <v>1287.4</v>
      </c>
      <c r="N56" t="s">
        <v>515</v>
      </c>
      <c r="O56" t="s">
        <v>516</v>
      </c>
      <c r="P56">
        <f t="shared" si="2"/>
        <v>8</v>
      </c>
      <c r="Q56" t="s">
        <v>517</v>
      </c>
      <c r="R56" t="s">
        <v>518</v>
      </c>
      <c r="S56">
        <f t="shared" si="3"/>
        <v>8</v>
      </c>
      <c r="T56" t="s">
        <v>519</v>
      </c>
      <c r="U56" t="s">
        <v>520</v>
      </c>
      <c r="V56" t="s">
        <v>521</v>
      </c>
      <c r="W56" t="s">
        <v>522</v>
      </c>
    </row>
    <row r="57" spans="1:23">
      <c r="A57" t="s">
        <v>523</v>
      </c>
      <c r="B57" t="s">
        <v>524</v>
      </c>
      <c r="C57" t="s">
        <v>134</v>
      </c>
      <c r="D57" s="19">
        <v>230</v>
      </c>
      <c r="E57" s="19">
        <v>499</v>
      </c>
      <c r="F57" s="19">
        <f>Table1[[#This Row],[Actual_price]]*Table1[[#This Row],[Rating_count]]</f>
        <v>1477040</v>
      </c>
      <c r="G57" s="21" t="str">
        <f>IF(Table1[[#This Row],[Actual_price]]&lt;200,"&lt;200",IF(Table1[[#This Row],[Actual_price]]&lt;=500,"200–500","&gt;500"))</f>
        <v>200–500</v>
      </c>
      <c r="H57" s="2">
        <v>0.54</v>
      </c>
      <c r="I57">
        <v>3.7</v>
      </c>
      <c r="J57" s="22">
        <v>2960</v>
      </c>
      <c r="K57" s="22" t="str">
        <f t="shared" si="0"/>
        <v>High</v>
      </c>
      <c r="L57" s="22">
        <f>ROUND(Table1[[#This Row],[Rating]],0)</f>
        <v>4</v>
      </c>
      <c r="M57" s="22">
        <f t="shared" si="1"/>
        <v>10952</v>
      </c>
      <c r="N57" t="s">
        <v>525</v>
      </c>
      <c r="O57" t="s">
        <v>526</v>
      </c>
      <c r="P57">
        <f t="shared" si="2"/>
        <v>8</v>
      </c>
      <c r="Q57" t="s">
        <v>527</v>
      </c>
      <c r="R57" t="s">
        <v>528</v>
      </c>
      <c r="S57">
        <f t="shared" si="3"/>
        <v>8</v>
      </c>
      <c r="T57" t="s">
        <v>529</v>
      </c>
      <c r="U57" t="s">
        <v>530</v>
      </c>
      <c r="V57" t="s">
        <v>531</v>
      </c>
      <c r="W57" t="s">
        <v>532</v>
      </c>
    </row>
    <row r="58" spans="1:23">
      <c r="A58" t="s">
        <v>533</v>
      </c>
      <c r="B58" t="s">
        <v>534</v>
      </c>
      <c r="C58" t="s">
        <v>25</v>
      </c>
      <c r="D58" s="19">
        <v>649</v>
      </c>
      <c r="E58" s="19">
        <v>1399</v>
      </c>
      <c r="F58" s="19">
        <f>Table1[[#This Row],[Actual_price]]*Table1[[#This Row],[Rating_count]]</f>
        <v>251387709</v>
      </c>
      <c r="G58" s="21" t="str">
        <f>IF(Table1[[#This Row],[Actual_price]]&lt;200,"&lt;200",IF(Table1[[#This Row],[Actual_price]]&lt;=500,"200–500","&gt;500"))</f>
        <v>&gt;500</v>
      </c>
      <c r="H58" s="2">
        <v>0.54</v>
      </c>
      <c r="I58">
        <v>4.2</v>
      </c>
      <c r="J58" s="22">
        <v>179691</v>
      </c>
      <c r="K58" s="22" t="str">
        <f t="shared" si="0"/>
        <v>High</v>
      </c>
      <c r="L58" s="22">
        <f>ROUND(Table1[[#This Row],[Rating]],0)</f>
        <v>4</v>
      </c>
      <c r="M58" s="22">
        <f t="shared" si="1"/>
        <v>754702.2</v>
      </c>
      <c r="N58" t="s">
        <v>535</v>
      </c>
      <c r="O58" t="s">
        <v>107</v>
      </c>
      <c r="P58">
        <f t="shared" si="2"/>
        <v>8</v>
      </c>
      <c r="Q58" t="s">
        <v>108</v>
      </c>
      <c r="R58" t="s">
        <v>109</v>
      </c>
      <c r="S58">
        <f t="shared" si="3"/>
        <v>8</v>
      </c>
      <c r="T58" t="s">
        <v>110</v>
      </c>
      <c r="U58" t="s">
        <v>111</v>
      </c>
      <c r="V58" t="s">
        <v>536</v>
      </c>
      <c r="W58" t="s">
        <v>537</v>
      </c>
    </row>
    <row r="59" spans="1:23">
      <c r="A59" t="s">
        <v>538</v>
      </c>
      <c r="B59" t="s">
        <v>265</v>
      </c>
      <c r="C59" s="17" t="s">
        <v>134</v>
      </c>
      <c r="D59" s="19">
        <v>15999</v>
      </c>
      <c r="E59" s="19">
        <v>21999</v>
      </c>
      <c r="F59" s="19">
        <f>Table1[[#This Row],[Actual_price]]*Table1[[#This Row],[Rating_count]]</f>
        <v>767743101</v>
      </c>
      <c r="G59" s="21" t="str">
        <f>IF(Table1[[#This Row],[Actual_price]]&lt;200,"&lt;200",IF(Table1[[#This Row],[Actual_price]]&lt;=500,"200–500","&gt;500"))</f>
        <v>&gt;500</v>
      </c>
      <c r="H59" s="2">
        <v>0.27</v>
      </c>
      <c r="I59">
        <v>4.2</v>
      </c>
      <c r="J59" s="22">
        <v>34899</v>
      </c>
      <c r="K59" s="22" t="str">
        <f t="shared" si="0"/>
        <v>low</v>
      </c>
      <c r="L59" s="22">
        <f>ROUND(Table1[[#This Row],[Rating]],0)</f>
        <v>4</v>
      </c>
      <c r="M59" s="22">
        <f t="shared" si="1"/>
        <v>146575.8</v>
      </c>
      <c r="N59" t="s">
        <v>539</v>
      </c>
      <c r="O59" t="s">
        <v>267</v>
      </c>
      <c r="P59">
        <f t="shared" si="2"/>
        <v>8</v>
      </c>
      <c r="Q59" t="s">
        <v>268</v>
      </c>
      <c r="R59" t="s">
        <v>269</v>
      </c>
      <c r="S59">
        <f t="shared" si="3"/>
        <v>8</v>
      </c>
      <c r="T59" t="s">
        <v>270</v>
      </c>
      <c r="U59" t="s">
        <v>271</v>
      </c>
      <c r="V59" t="s">
        <v>540</v>
      </c>
      <c r="W59" t="s">
        <v>541</v>
      </c>
    </row>
    <row r="60" spans="1:23">
      <c r="A60" t="s">
        <v>542</v>
      </c>
      <c r="B60" t="s">
        <v>543</v>
      </c>
      <c r="C60" t="s">
        <v>25</v>
      </c>
      <c r="D60" s="19">
        <v>348</v>
      </c>
      <c r="E60" s="19">
        <v>1499</v>
      </c>
      <c r="F60" s="19">
        <f>Table1[[#This Row],[Actual_price]]*Table1[[#This Row],[Rating_count]]</f>
        <v>983344</v>
      </c>
      <c r="G60" s="21" t="str">
        <f>IF(Table1[[#This Row],[Actual_price]]&lt;200,"&lt;200",IF(Table1[[#This Row],[Actual_price]]&lt;=500,"200–500","&gt;500"))</f>
        <v>&gt;500</v>
      </c>
      <c r="H60" s="2">
        <v>0.77</v>
      </c>
      <c r="I60">
        <v>4.2</v>
      </c>
      <c r="J60" s="22">
        <v>656</v>
      </c>
      <c r="K60" s="22" t="str">
        <f t="shared" si="0"/>
        <v>High</v>
      </c>
      <c r="L60" s="22">
        <f>ROUND(Table1[[#This Row],[Rating]],0)</f>
        <v>4</v>
      </c>
      <c r="M60" s="22">
        <f t="shared" si="1"/>
        <v>2755.2</v>
      </c>
      <c r="N60" t="s">
        <v>544</v>
      </c>
      <c r="O60" t="s">
        <v>545</v>
      </c>
      <c r="P60">
        <f t="shared" si="2"/>
        <v>8</v>
      </c>
      <c r="Q60" t="s">
        <v>546</v>
      </c>
      <c r="R60" t="s">
        <v>547</v>
      </c>
      <c r="S60">
        <f t="shared" si="3"/>
        <v>8</v>
      </c>
      <c r="T60" t="s">
        <v>548</v>
      </c>
      <c r="U60" t="s">
        <v>549</v>
      </c>
      <c r="V60" t="s">
        <v>550</v>
      </c>
      <c r="W60" t="s">
        <v>551</v>
      </c>
    </row>
    <row r="61" spans="1:23">
      <c r="A61" t="s">
        <v>552</v>
      </c>
      <c r="B61" t="s">
        <v>65</v>
      </c>
      <c r="C61" t="s">
        <v>25</v>
      </c>
      <c r="D61" s="19">
        <v>154</v>
      </c>
      <c r="E61" s="19">
        <v>349</v>
      </c>
      <c r="F61" s="19">
        <f>Table1[[#This Row],[Actual_price]]*Table1[[#This Row],[Rating_count]]</f>
        <v>2465336</v>
      </c>
      <c r="G61" s="21" t="str">
        <f>IF(Table1[[#This Row],[Actual_price]]&lt;200,"&lt;200",IF(Table1[[#This Row],[Actual_price]]&lt;=500,"200–500","&gt;500"))</f>
        <v>200–500</v>
      </c>
      <c r="H61" s="2">
        <v>0.56</v>
      </c>
      <c r="I61">
        <v>4.3</v>
      </c>
      <c r="J61" s="22">
        <v>7064</v>
      </c>
      <c r="K61" s="22" t="str">
        <f t="shared" si="0"/>
        <v>High</v>
      </c>
      <c r="L61" s="22">
        <f>ROUND(Table1[[#This Row],[Rating]],0)</f>
        <v>4</v>
      </c>
      <c r="M61" s="22">
        <f t="shared" si="1"/>
        <v>30375.2</v>
      </c>
      <c r="N61" t="s">
        <v>553</v>
      </c>
      <c r="O61" t="s">
        <v>554</v>
      </c>
      <c r="P61">
        <f t="shared" si="2"/>
        <v>8</v>
      </c>
      <c r="Q61" t="s">
        <v>555</v>
      </c>
      <c r="R61" t="s">
        <v>556</v>
      </c>
      <c r="S61">
        <f t="shared" si="3"/>
        <v>8</v>
      </c>
      <c r="T61" t="s">
        <v>557</v>
      </c>
      <c r="U61" t="s">
        <v>558</v>
      </c>
      <c r="V61" t="s">
        <v>559</v>
      </c>
      <c r="W61" t="s">
        <v>560</v>
      </c>
    </row>
    <row r="62" spans="1:23">
      <c r="A62" t="s">
        <v>561</v>
      </c>
      <c r="B62" t="s">
        <v>562</v>
      </c>
      <c r="C62" t="s">
        <v>134</v>
      </c>
      <c r="D62" s="19">
        <v>179</v>
      </c>
      <c r="E62" s="19">
        <v>799</v>
      </c>
      <c r="F62" s="19">
        <f>Table1[[#This Row],[Actual_price]]*Table1[[#This Row],[Rating_count]]</f>
        <v>1758599</v>
      </c>
      <c r="G62" s="21" t="str">
        <f>IF(Table1[[#This Row],[Actual_price]]&lt;200,"&lt;200",IF(Table1[[#This Row],[Actual_price]]&lt;=500,"200–500","&gt;500"))</f>
        <v>&gt;500</v>
      </c>
      <c r="H62" s="2">
        <v>0.78</v>
      </c>
      <c r="I62">
        <v>3.7</v>
      </c>
      <c r="J62" s="22">
        <v>2201</v>
      </c>
      <c r="K62" s="22" t="str">
        <f t="shared" si="0"/>
        <v>High</v>
      </c>
      <c r="L62" s="22">
        <f>ROUND(Table1[[#This Row],[Rating]],0)</f>
        <v>4</v>
      </c>
      <c r="M62" s="22">
        <f t="shared" si="1"/>
        <v>8143.7</v>
      </c>
      <c r="N62" t="s">
        <v>563</v>
      </c>
      <c r="O62" t="s">
        <v>564</v>
      </c>
      <c r="P62">
        <f t="shared" si="2"/>
        <v>8</v>
      </c>
      <c r="Q62" t="s">
        <v>565</v>
      </c>
      <c r="R62" t="s">
        <v>566</v>
      </c>
      <c r="S62">
        <f t="shared" si="3"/>
        <v>8</v>
      </c>
      <c r="T62" t="s">
        <v>567</v>
      </c>
      <c r="U62" t="s">
        <v>568</v>
      </c>
      <c r="V62" t="s">
        <v>569</v>
      </c>
      <c r="W62" t="s">
        <v>570</v>
      </c>
    </row>
    <row r="63" spans="1:23">
      <c r="A63" t="s">
        <v>571</v>
      </c>
      <c r="B63" t="s">
        <v>572</v>
      </c>
      <c r="C63" s="17" t="s">
        <v>134</v>
      </c>
      <c r="D63" s="19">
        <v>32990</v>
      </c>
      <c r="E63" s="19">
        <v>47900</v>
      </c>
      <c r="F63" s="19">
        <f>Table1[[#This Row],[Actual_price]]*Table1[[#This Row],[Rating_count]]</f>
        <v>340521100</v>
      </c>
      <c r="G63" s="21" t="str">
        <f>IF(Table1[[#This Row],[Actual_price]]&lt;200,"&lt;200",IF(Table1[[#This Row],[Actual_price]]&lt;=500,"200–500","&gt;500"))</f>
        <v>&gt;500</v>
      </c>
      <c r="H63" s="2">
        <v>0.31</v>
      </c>
      <c r="I63">
        <v>4.3</v>
      </c>
      <c r="J63" s="22">
        <v>7109</v>
      </c>
      <c r="K63" s="22" t="str">
        <f t="shared" si="0"/>
        <v>low</v>
      </c>
      <c r="L63" s="22">
        <f>ROUND(Table1[[#This Row],[Rating]],0)</f>
        <v>4</v>
      </c>
      <c r="M63" s="22">
        <f t="shared" si="1"/>
        <v>30568.7</v>
      </c>
      <c r="N63" t="s">
        <v>573</v>
      </c>
      <c r="O63" t="s">
        <v>574</v>
      </c>
      <c r="P63">
        <f t="shared" si="2"/>
        <v>8</v>
      </c>
      <c r="Q63" t="s">
        <v>575</v>
      </c>
      <c r="R63" t="s">
        <v>576</v>
      </c>
      <c r="S63">
        <f t="shared" si="3"/>
        <v>8</v>
      </c>
      <c r="T63" t="s">
        <v>577</v>
      </c>
      <c r="U63" t="s">
        <v>578</v>
      </c>
      <c r="V63" t="s">
        <v>579</v>
      </c>
      <c r="W63" t="s">
        <v>580</v>
      </c>
    </row>
    <row r="64" spans="1:23">
      <c r="A64" t="s">
        <v>581</v>
      </c>
      <c r="B64" t="s">
        <v>582</v>
      </c>
      <c r="C64" t="s">
        <v>25</v>
      </c>
      <c r="D64" s="19">
        <v>139</v>
      </c>
      <c r="E64" s="19">
        <v>999</v>
      </c>
      <c r="F64" s="19">
        <f>Table1[[#This Row],[Actual_price]]*Table1[[#This Row],[Rating_count]]</f>
        <v>1311687</v>
      </c>
      <c r="G64" s="21" t="str">
        <f>IF(Table1[[#This Row],[Actual_price]]&lt;200,"&lt;200",IF(Table1[[#This Row],[Actual_price]]&lt;=500,"200–500","&gt;500"))</f>
        <v>&gt;500</v>
      </c>
      <c r="H64" s="2">
        <v>0.86</v>
      </c>
      <c r="I64">
        <v>4</v>
      </c>
      <c r="J64" s="22">
        <v>1313</v>
      </c>
      <c r="K64" s="22" t="str">
        <f t="shared" si="0"/>
        <v>High</v>
      </c>
      <c r="L64" s="22">
        <f>ROUND(Table1[[#This Row],[Rating]],0)</f>
        <v>4</v>
      </c>
      <c r="M64" s="22">
        <f t="shared" si="1"/>
        <v>5252</v>
      </c>
      <c r="N64" t="s">
        <v>583</v>
      </c>
      <c r="O64" t="s">
        <v>584</v>
      </c>
      <c r="P64">
        <f t="shared" si="2"/>
        <v>8</v>
      </c>
      <c r="Q64" t="s">
        <v>585</v>
      </c>
      <c r="R64" t="s">
        <v>586</v>
      </c>
      <c r="S64">
        <f t="shared" si="3"/>
        <v>8</v>
      </c>
      <c r="T64" t="s">
        <v>587</v>
      </c>
      <c r="U64" t="s">
        <v>588</v>
      </c>
      <c r="V64" t="s">
        <v>589</v>
      </c>
      <c r="W64" t="s">
        <v>590</v>
      </c>
    </row>
    <row r="65" spans="1:23">
      <c r="A65" t="s">
        <v>591</v>
      </c>
      <c r="B65" t="s">
        <v>303</v>
      </c>
      <c r="C65" t="s">
        <v>25</v>
      </c>
      <c r="D65" s="19">
        <v>329</v>
      </c>
      <c r="E65" s="19">
        <v>845</v>
      </c>
      <c r="F65" s="19">
        <f>Table1[[#This Row],[Actual_price]]*Table1[[#This Row],[Rating_count]]</f>
        <v>25135370</v>
      </c>
      <c r="G65" s="21" t="str">
        <f>IF(Table1[[#This Row],[Actual_price]]&lt;200,"&lt;200",IF(Table1[[#This Row],[Actual_price]]&lt;=500,"200–500","&gt;500"))</f>
        <v>&gt;500</v>
      </c>
      <c r="H65" s="2">
        <v>0.61</v>
      </c>
      <c r="I65">
        <v>4.2</v>
      </c>
      <c r="J65" s="22">
        <v>29746</v>
      </c>
      <c r="K65" s="22" t="str">
        <f t="shared" si="0"/>
        <v>High</v>
      </c>
      <c r="L65" s="22">
        <f>ROUND(Table1[[#This Row],[Rating]],0)</f>
        <v>4</v>
      </c>
      <c r="M65" s="22">
        <f t="shared" si="1"/>
        <v>124933.2</v>
      </c>
      <c r="N65" t="s">
        <v>592</v>
      </c>
      <c r="O65" t="s">
        <v>593</v>
      </c>
      <c r="P65">
        <f t="shared" si="2"/>
        <v>8</v>
      </c>
      <c r="Q65" t="s">
        <v>594</v>
      </c>
      <c r="R65" t="s">
        <v>595</v>
      </c>
      <c r="S65">
        <f t="shared" si="3"/>
        <v>8</v>
      </c>
      <c r="T65" t="s">
        <v>596</v>
      </c>
      <c r="U65" t="s">
        <v>597</v>
      </c>
      <c r="V65" t="s">
        <v>598</v>
      </c>
      <c r="W65" t="s">
        <v>599</v>
      </c>
    </row>
    <row r="66" spans="1:23">
      <c r="A66" t="s">
        <v>600</v>
      </c>
      <c r="B66" t="s">
        <v>601</v>
      </c>
      <c r="C66" s="17" t="s">
        <v>134</v>
      </c>
      <c r="D66" s="19">
        <v>13999</v>
      </c>
      <c r="E66" s="19">
        <v>24999</v>
      </c>
      <c r="F66" s="19">
        <f>Table1[[#This Row],[Actual_price]]*Table1[[#This Row],[Rating_count]]</f>
        <v>1130904762</v>
      </c>
      <c r="G66" s="21" t="str">
        <f>IF(Table1[[#This Row],[Actual_price]]&lt;200,"&lt;200",IF(Table1[[#This Row],[Actual_price]]&lt;=500,"200–500","&gt;500"))</f>
        <v>&gt;500</v>
      </c>
      <c r="H66" s="2">
        <v>0.44</v>
      </c>
      <c r="I66">
        <v>4.2</v>
      </c>
      <c r="J66" s="22">
        <v>45238</v>
      </c>
      <c r="K66" s="22" t="str">
        <f t="shared" ref="K66:K129" si="4">IF(H66&gt;=0.5,"High","low")</f>
        <v>low</v>
      </c>
      <c r="L66" s="22">
        <f>ROUND(Table1[[#This Row],[Rating]],0)</f>
        <v>4</v>
      </c>
      <c r="M66" s="22">
        <f t="shared" ref="M66:M129" si="5">I66*J66</f>
        <v>189999.6</v>
      </c>
      <c r="N66" t="s">
        <v>602</v>
      </c>
      <c r="O66" t="s">
        <v>603</v>
      </c>
      <c r="P66">
        <f t="shared" ref="P66:P129" si="6">LEN(O66)-LEN(SUBSTITUTE(O66,",",""))+1</f>
        <v>8</v>
      </c>
      <c r="Q66" t="s">
        <v>604</v>
      </c>
      <c r="R66" t="s">
        <v>605</v>
      </c>
      <c r="S66">
        <f t="shared" ref="S66:S129" si="7">LEN(R66)-LEN(SUBSTITUTE(R66,",",""))+1</f>
        <v>8</v>
      </c>
      <c r="T66" t="s">
        <v>606</v>
      </c>
      <c r="U66" t="s">
        <v>607</v>
      </c>
      <c r="V66" t="s">
        <v>608</v>
      </c>
      <c r="W66" t="s">
        <v>609</v>
      </c>
    </row>
    <row r="67" spans="1:23">
      <c r="A67" t="s">
        <v>610</v>
      </c>
      <c r="B67" t="s">
        <v>455</v>
      </c>
      <c r="C67" t="s">
        <v>134</v>
      </c>
      <c r="D67" s="19">
        <v>309</v>
      </c>
      <c r="E67" s="19">
        <v>1400</v>
      </c>
      <c r="F67" s="19">
        <f>Table1[[#This Row],[Actual_price]]*Table1[[#This Row],[Rating_count]]</f>
        <v>597762200</v>
      </c>
      <c r="G67" s="21" t="str">
        <f>IF(Table1[[#This Row],[Actual_price]]&lt;200,"&lt;200",IF(Table1[[#This Row],[Actual_price]]&lt;=500,"200–500","&gt;500"))</f>
        <v>&gt;500</v>
      </c>
      <c r="H67" s="2">
        <v>0.78</v>
      </c>
      <c r="I67">
        <v>4.4</v>
      </c>
      <c r="J67" s="22">
        <v>426973</v>
      </c>
      <c r="K67" s="22" t="str">
        <f t="shared" si="4"/>
        <v>High</v>
      </c>
      <c r="L67" s="22">
        <f>ROUND(Table1[[#This Row],[Rating]],0)</f>
        <v>4</v>
      </c>
      <c r="M67" s="22">
        <f t="shared" si="5"/>
        <v>1878681.2</v>
      </c>
      <c r="N67" t="s">
        <v>611</v>
      </c>
      <c r="O67" t="s">
        <v>136</v>
      </c>
      <c r="P67">
        <f t="shared" si="6"/>
        <v>8</v>
      </c>
      <c r="Q67" t="s">
        <v>137</v>
      </c>
      <c r="R67" t="s">
        <v>138</v>
      </c>
      <c r="S67">
        <f t="shared" si="7"/>
        <v>8</v>
      </c>
      <c r="T67" t="s">
        <v>139</v>
      </c>
      <c r="U67" t="s">
        <v>140</v>
      </c>
      <c r="V67" t="s">
        <v>612</v>
      </c>
      <c r="W67" t="s">
        <v>613</v>
      </c>
    </row>
    <row r="68" spans="1:23">
      <c r="A68" t="s">
        <v>614</v>
      </c>
      <c r="B68" t="s">
        <v>65</v>
      </c>
      <c r="C68" t="s">
        <v>25</v>
      </c>
      <c r="D68" s="19">
        <v>263</v>
      </c>
      <c r="E68" s="19">
        <v>699</v>
      </c>
      <c r="F68" s="19">
        <f>Table1[[#This Row],[Actual_price]]*Table1[[#This Row],[Rating_count]]</f>
        <v>314550</v>
      </c>
      <c r="G68" s="21" t="str">
        <f>IF(Table1[[#This Row],[Actual_price]]&lt;200,"&lt;200",IF(Table1[[#This Row],[Actual_price]]&lt;=500,"200–500","&gt;500"))</f>
        <v>&gt;500</v>
      </c>
      <c r="H68" s="2">
        <v>0.62</v>
      </c>
      <c r="I68">
        <v>4.1</v>
      </c>
      <c r="J68" s="22">
        <v>450</v>
      </c>
      <c r="K68" s="22" t="str">
        <f t="shared" si="4"/>
        <v>High</v>
      </c>
      <c r="L68" s="22">
        <f>ROUND(Table1[[#This Row],[Rating]],0)</f>
        <v>4</v>
      </c>
      <c r="M68" s="22">
        <f t="shared" si="5"/>
        <v>1845</v>
      </c>
      <c r="N68" t="s">
        <v>615</v>
      </c>
      <c r="O68" t="s">
        <v>616</v>
      </c>
      <c r="P68">
        <f t="shared" si="6"/>
        <v>8</v>
      </c>
      <c r="Q68" t="s">
        <v>617</v>
      </c>
      <c r="R68" t="s">
        <v>618</v>
      </c>
      <c r="S68">
        <f t="shared" si="7"/>
        <v>8</v>
      </c>
      <c r="T68" t="s">
        <v>619</v>
      </c>
      <c r="U68" t="s">
        <v>620</v>
      </c>
      <c r="V68" t="s">
        <v>621</v>
      </c>
      <c r="W68" t="s">
        <v>622</v>
      </c>
    </row>
    <row r="69" spans="1:23">
      <c r="A69" t="s">
        <v>623</v>
      </c>
      <c r="B69" t="s">
        <v>245</v>
      </c>
      <c r="C69" s="17" t="s">
        <v>134</v>
      </c>
      <c r="D69" s="19">
        <v>7999</v>
      </c>
      <c r="E69" s="19">
        <v>14990</v>
      </c>
      <c r="F69" s="19">
        <f>Table1[[#This Row],[Actual_price]]*Table1[[#This Row],[Rating_count]]</f>
        <v>6850430</v>
      </c>
      <c r="G69" s="21" t="str">
        <f>IF(Table1[[#This Row],[Actual_price]]&lt;200,"&lt;200",IF(Table1[[#This Row],[Actual_price]]&lt;=500,"200–500","&gt;500"))</f>
        <v>&gt;500</v>
      </c>
      <c r="H69" s="2">
        <v>0.47</v>
      </c>
      <c r="I69">
        <v>4.3</v>
      </c>
      <c r="J69" s="22">
        <v>457</v>
      </c>
      <c r="K69" s="22" t="str">
        <f t="shared" si="4"/>
        <v>low</v>
      </c>
      <c r="L69" s="22">
        <f>ROUND(Table1[[#This Row],[Rating]],0)</f>
        <v>4</v>
      </c>
      <c r="M69" s="22">
        <f t="shared" si="5"/>
        <v>1965.1</v>
      </c>
      <c r="N69" t="s">
        <v>624</v>
      </c>
      <c r="O69" t="s">
        <v>625</v>
      </c>
      <c r="P69">
        <f t="shared" si="6"/>
        <v>8</v>
      </c>
      <c r="Q69" t="s">
        <v>626</v>
      </c>
      <c r="R69" t="s">
        <v>627</v>
      </c>
      <c r="S69">
        <f t="shared" si="7"/>
        <v>8</v>
      </c>
      <c r="T69" t="s">
        <v>628</v>
      </c>
      <c r="U69" t="s">
        <v>629</v>
      </c>
      <c r="V69" t="s">
        <v>630</v>
      </c>
      <c r="W69" t="s">
        <v>631</v>
      </c>
    </row>
    <row r="70" spans="1:23">
      <c r="A70" t="s">
        <v>632</v>
      </c>
      <c r="B70" t="s">
        <v>633</v>
      </c>
      <c r="C70" s="17" t="s">
        <v>134</v>
      </c>
      <c r="D70" s="19">
        <v>1599</v>
      </c>
      <c r="E70" s="19">
        <v>2999</v>
      </c>
      <c r="F70" s="19">
        <f>Table1[[#This Row],[Actual_price]]*Table1[[#This Row],[Rating_count]]</f>
        <v>8178273</v>
      </c>
      <c r="G70" s="21" t="str">
        <f>IF(Table1[[#This Row],[Actual_price]]&lt;200,"&lt;200",IF(Table1[[#This Row],[Actual_price]]&lt;=500,"200–500","&gt;500"))</f>
        <v>&gt;500</v>
      </c>
      <c r="H70" s="2">
        <v>0.47</v>
      </c>
      <c r="I70">
        <v>4.2</v>
      </c>
      <c r="J70" s="22">
        <v>2727</v>
      </c>
      <c r="K70" s="22" t="str">
        <f t="shared" si="4"/>
        <v>low</v>
      </c>
      <c r="L70" s="22">
        <f>ROUND(Table1[[#This Row],[Rating]],0)</f>
        <v>4</v>
      </c>
      <c r="M70" s="22">
        <f t="shared" si="5"/>
        <v>11453.4</v>
      </c>
      <c r="N70" t="s">
        <v>634</v>
      </c>
      <c r="O70" t="s">
        <v>635</v>
      </c>
      <c r="P70">
        <f t="shared" si="6"/>
        <v>8</v>
      </c>
      <c r="Q70" t="s">
        <v>636</v>
      </c>
      <c r="R70" t="s">
        <v>637</v>
      </c>
      <c r="S70">
        <f t="shared" si="7"/>
        <v>8</v>
      </c>
      <c r="T70" t="s">
        <v>638</v>
      </c>
      <c r="U70" t="s">
        <v>639</v>
      </c>
      <c r="V70" t="s">
        <v>640</v>
      </c>
      <c r="W70" t="s">
        <v>641</v>
      </c>
    </row>
    <row r="71" spans="1:23">
      <c r="A71" t="s">
        <v>642</v>
      </c>
      <c r="B71" t="s">
        <v>455</v>
      </c>
      <c r="C71" t="s">
        <v>25</v>
      </c>
      <c r="D71" s="19">
        <v>219</v>
      </c>
      <c r="E71" s="19">
        <v>700</v>
      </c>
      <c r="F71" s="19">
        <f>Table1[[#This Row],[Actual_price]]*Table1[[#This Row],[Rating_count]]</f>
        <v>14037100</v>
      </c>
      <c r="G71" s="21" t="str">
        <f>IF(Table1[[#This Row],[Actual_price]]&lt;200,"&lt;200",IF(Table1[[#This Row],[Actual_price]]&lt;=500,"200–500","&gt;500"))</f>
        <v>&gt;500</v>
      </c>
      <c r="H71" s="2">
        <v>0.69</v>
      </c>
      <c r="I71">
        <v>4.3</v>
      </c>
      <c r="J71" s="22">
        <v>20053</v>
      </c>
      <c r="K71" s="22" t="str">
        <f t="shared" si="4"/>
        <v>High</v>
      </c>
      <c r="L71" s="22">
        <f>ROUND(Table1[[#This Row],[Rating]],0)</f>
        <v>4</v>
      </c>
      <c r="M71" s="22">
        <f t="shared" si="5"/>
        <v>86227.9</v>
      </c>
      <c r="N71" t="s">
        <v>643</v>
      </c>
      <c r="O71" t="s">
        <v>644</v>
      </c>
      <c r="P71">
        <f t="shared" si="6"/>
        <v>8</v>
      </c>
      <c r="Q71" t="s">
        <v>645</v>
      </c>
      <c r="R71" t="s">
        <v>646</v>
      </c>
      <c r="S71">
        <f t="shared" si="7"/>
        <v>8</v>
      </c>
      <c r="T71" t="s">
        <v>647</v>
      </c>
      <c r="U71" t="s">
        <v>648</v>
      </c>
      <c r="V71" t="s">
        <v>649</v>
      </c>
      <c r="W71" t="s">
        <v>650</v>
      </c>
    </row>
    <row r="72" spans="1:23">
      <c r="A72" t="s">
        <v>651</v>
      </c>
      <c r="B72" t="s">
        <v>652</v>
      </c>
      <c r="C72" t="s">
        <v>25</v>
      </c>
      <c r="D72" s="19">
        <v>349</v>
      </c>
      <c r="E72" s="19">
        <v>899</v>
      </c>
      <c r="F72" s="19">
        <f>Table1[[#This Row],[Actual_price]]*Table1[[#This Row],[Rating_count]]</f>
        <v>133951</v>
      </c>
      <c r="G72" s="21" t="str">
        <f>IF(Table1[[#This Row],[Actual_price]]&lt;200,"&lt;200",IF(Table1[[#This Row],[Actual_price]]&lt;=500,"200–500","&gt;500"))</f>
        <v>&gt;500</v>
      </c>
      <c r="H72" s="2">
        <v>0.61</v>
      </c>
      <c r="I72">
        <v>4.5</v>
      </c>
      <c r="J72" s="22">
        <v>149</v>
      </c>
      <c r="K72" s="22" t="str">
        <f t="shared" si="4"/>
        <v>High</v>
      </c>
      <c r="L72" s="22">
        <f>ROUND(Table1[[#This Row],[Rating]],0)</f>
        <v>5</v>
      </c>
      <c r="M72" s="22">
        <f t="shared" si="5"/>
        <v>670.5</v>
      </c>
      <c r="N72" t="s">
        <v>653</v>
      </c>
      <c r="O72" t="s">
        <v>654</v>
      </c>
      <c r="P72">
        <f t="shared" si="6"/>
        <v>8</v>
      </c>
      <c r="Q72" t="s">
        <v>655</v>
      </c>
      <c r="R72" t="s">
        <v>656</v>
      </c>
      <c r="S72">
        <f t="shared" si="7"/>
        <v>8</v>
      </c>
      <c r="T72" t="s">
        <v>657</v>
      </c>
      <c r="U72" t="s">
        <v>658</v>
      </c>
      <c r="V72" t="s">
        <v>659</v>
      </c>
      <c r="W72" t="s">
        <v>660</v>
      </c>
    </row>
    <row r="73" spans="1:23">
      <c r="A73" t="s">
        <v>661</v>
      </c>
      <c r="B73" t="s">
        <v>662</v>
      </c>
      <c r="C73" t="s">
        <v>25</v>
      </c>
      <c r="D73" s="19">
        <v>349</v>
      </c>
      <c r="E73" s="19">
        <v>599</v>
      </c>
      <c r="F73" s="19">
        <f>Table1[[#This Row],[Actual_price]]*Table1[[#This Row],[Rating_count]]</f>
        <v>125790</v>
      </c>
      <c r="G73" s="21" t="str">
        <f>IF(Table1[[#This Row],[Actual_price]]&lt;200,"&lt;200",IF(Table1[[#This Row],[Actual_price]]&lt;=500,"200–500","&gt;500"))</f>
        <v>&gt;500</v>
      </c>
      <c r="H73" s="2">
        <v>0.42</v>
      </c>
      <c r="I73">
        <v>4.1</v>
      </c>
      <c r="J73" s="22">
        <v>210</v>
      </c>
      <c r="K73" s="22" t="str">
        <f t="shared" si="4"/>
        <v>low</v>
      </c>
      <c r="L73" s="22">
        <f>ROUND(Table1[[#This Row],[Rating]],0)</f>
        <v>4</v>
      </c>
      <c r="M73" s="22">
        <f t="shared" si="5"/>
        <v>861</v>
      </c>
      <c r="N73" t="s">
        <v>663</v>
      </c>
      <c r="O73" t="s">
        <v>664</v>
      </c>
      <c r="P73">
        <f t="shared" si="6"/>
        <v>8</v>
      </c>
      <c r="Q73" t="s">
        <v>665</v>
      </c>
      <c r="R73" t="s">
        <v>666</v>
      </c>
      <c r="S73">
        <f t="shared" si="7"/>
        <v>8</v>
      </c>
      <c r="T73" t="s">
        <v>667</v>
      </c>
      <c r="U73" t="s">
        <v>668</v>
      </c>
      <c r="V73" t="s">
        <v>669</v>
      </c>
      <c r="W73" t="s">
        <v>670</v>
      </c>
    </row>
    <row r="74" spans="1:23">
      <c r="A74" t="s">
        <v>671</v>
      </c>
      <c r="B74" t="s">
        <v>672</v>
      </c>
      <c r="C74" s="17" t="s">
        <v>134</v>
      </c>
      <c r="D74" s="19">
        <v>26999</v>
      </c>
      <c r="E74" s="19">
        <v>42999</v>
      </c>
      <c r="F74" s="19">
        <f>Table1[[#This Row],[Actual_price]]*Table1[[#This Row],[Rating_count]]</f>
        <v>1945188762</v>
      </c>
      <c r="G74" s="21" t="str">
        <f>IF(Table1[[#This Row],[Actual_price]]&lt;200,"&lt;200",IF(Table1[[#This Row],[Actual_price]]&lt;=500,"200–500","&gt;500"))</f>
        <v>&gt;500</v>
      </c>
      <c r="H74" s="2">
        <v>0.37</v>
      </c>
      <c r="I74">
        <v>4.2</v>
      </c>
      <c r="J74" s="22">
        <v>45238</v>
      </c>
      <c r="K74" s="22" t="str">
        <f t="shared" si="4"/>
        <v>low</v>
      </c>
      <c r="L74" s="22">
        <f>ROUND(Table1[[#This Row],[Rating]],0)</f>
        <v>4</v>
      </c>
      <c r="M74" s="22">
        <f t="shared" si="5"/>
        <v>189999.6</v>
      </c>
      <c r="N74" t="s">
        <v>673</v>
      </c>
      <c r="O74" t="s">
        <v>603</v>
      </c>
      <c r="P74">
        <f t="shared" si="6"/>
        <v>8</v>
      </c>
      <c r="Q74" t="s">
        <v>604</v>
      </c>
      <c r="R74" t="s">
        <v>605</v>
      </c>
      <c r="S74">
        <f t="shared" si="7"/>
        <v>8</v>
      </c>
      <c r="T74" t="s">
        <v>606</v>
      </c>
      <c r="U74" t="s">
        <v>607</v>
      </c>
      <c r="V74" t="s">
        <v>674</v>
      </c>
      <c r="W74" t="s">
        <v>675</v>
      </c>
    </row>
    <row r="75" spans="1:23">
      <c r="A75" t="s">
        <v>676</v>
      </c>
      <c r="B75" t="s">
        <v>677</v>
      </c>
      <c r="C75" t="s">
        <v>25</v>
      </c>
      <c r="D75" s="19">
        <v>115</v>
      </c>
      <c r="E75" s="19">
        <v>499</v>
      </c>
      <c r="F75" s="19">
        <f>Table1[[#This Row],[Actual_price]]*Table1[[#This Row],[Rating_count]]</f>
        <v>3858268</v>
      </c>
      <c r="G75" s="21" t="str">
        <f>IF(Table1[[#This Row],[Actual_price]]&lt;200,"&lt;200",IF(Table1[[#This Row],[Actual_price]]&lt;=500,"200–500","&gt;500"))</f>
        <v>200–500</v>
      </c>
      <c r="H75" s="2">
        <v>0.77</v>
      </c>
      <c r="I75">
        <v>4</v>
      </c>
      <c r="J75" s="22">
        <v>7732</v>
      </c>
      <c r="K75" s="22" t="str">
        <f t="shared" si="4"/>
        <v>High</v>
      </c>
      <c r="L75" s="22">
        <f>ROUND(Table1[[#This Row],[Rating]],0)</f>
        <v>4</v>
      </c>
      <c r="M75" s="22">
        <f t="shared" si="5"/>
        <v>30928</v>
      </c>
      <c r="N75" t="s">
        <v>678</v>
      </c>
      <c r="O75" t="s">
        <v>679</v>
      </c>
      <c r="P75">
        <f t="shared" si="6"/>
        <v>8</v>
      </c>
      <c r="Q75" t="s">
        <v>680</v>
      </c>
      <c r="R75" t="s">
        <v>681</v>
      </c>
      <c r="S75">
        <f t="shared" si="7"/>
        <v>8</v>
      </c>
      <c r="T75" t="s">
        <v>682</v>
      </c>
      <c r="U75" t="s">
        <v>683</v>
      </c>
      <c r="V75" t="s">
        <v>684</v>
      </c>
      <c r="W75" t="s">
        <v>685</v>
      </c>
    </row>
    <row r="76" spans="1:23">
      <c r="A76" t="s">
        <v>686</v>
      </c>
      <c r="B76" t="s">
        <v>185</v>
      </c>
      <c r="C76" t="s">
        <v>25</v>
      </c>
      <c r="D76" s="19">
        <v>399</v>
      </c>
      <c r="E76" s="19">
        <v>999</v>
      </c>
      <c r="F76" s="19">
        <f>Table1[[#This Row],[Actual_price]]*Table1[[#This Row],[Rating_count]]</f>
        <v>1778220</v>
      </c>
      <c r="G76" s="21" t="str">
        <f>IF(Table1[[#This Row],[Actual_price]]&lt;200,"&lt;200",IF(Table1[[#This Row],[Actual_price]]&lt;=500,"200–500","&gt;500"))</f>
        <v>&gt;500</v>
      </c>
      <c r="H76" s="2">
        <v>0.6</v>
      </c>
      <c r="I76">
        <v>4.1</v>
      </c>
      <c r="J76" s="22">
        <v>1780</v>
      </c>
      <c r="K76" s="22" t="str">
        <f t="shared" si="4"/>
        <v>High</v>
      </c>
      <c r="L76" s="22">
        <f>ROUND(Table1[[#This Row],[Rating]],0)</f>
        <v>4</v>
      </c>
      <c r="M76" s="22">
        <f t="shared" si="5"/>
        <v>7298</v>
      </c>
      <c r="N76" t="s">
        <v>687</v>
      </c>
      <c r="O76" t="s">
        <v>688</v>
      </c>
      <c r="P76">
        <f t="shared" si="6"/>
        <v>8</v>
      </c>
      <c r="Q76" t="s">
        <v>689</v>
      </c>
      <c r="R76" t="s">
        <v>690</v>
      </c>
      <c r="S76">
        <f t="shared" si="7"/>
        <v>8</v>
      </c>
      <c r="T76" t="s">
        <v>691</v>
      </c>
      <c r="U76" t="s">
        <v>692</v>
      </c>
      <c r="V76" t="s">
        <v>693</v>
      </c>
      <c r="W76" t="s">
        <v>694</v>
      </c>
    </row>
    <row r="77" spans="1:23">
      <c r="A77" t="s">
        <v>695</v>
      </c>
      <c r="B77" t="s">
        <v>696</v>
      </c>
      <c r="C77" t="s">
        <v>25</v>
      </c>
      <c r="D77" s="19">
        <v>199</v>
      </c>
      <c r="E77" s="19">
        <v>499</v>
      </c>
      <c r="F77" s="19">
        <f>Table1[[#This Row],[Actual_price]]*Table1[[#This Row],[Rating_count]]</f>
        <v>300398</v>
      </c>
      <c r="G77" s="21" t="str">
        <f>IF(Table1[[#This Row],[Actual_price]]&lt;200,"&lt;200",IF(Table1[[#This Row],[Actual_price]]&lt;=500,"200–500","&gt;500"))</f>
        <v>200–500</v>
      </c>
      <c r="H77" s="2">
        <v>0.6</v>
      </c>
      <c r="I77">
        <v>4.1</v>
      </c>
      <c r="J77" s="22">
        <v>602</v>
      </c>
      <c r="K77" s="22" t="str">
        <f t="shared" si="4"/>
        <v>High</v>
      </c>
      <c r="L77" s="22">
        <f>ROUND(Table1[[#This Row],[Rating]],0)</f>
        <v>4</v>
      </c>
      <c r="M77" s="22">
        <f t="shared" si="5"/>
        <v>2468.2</v>
      </c>
      <c r="N77" t="s">
        <v>697</v>
      </c>
      <c r="O77" t="s">
        <v>698</v>
      </c>
      <c r="P77">
        <f t="shared" si="6"/>
        <v>8</v>
      </c>
      <c r="Q77" t="s">
        <v>699</v>
      </c>
      <c r="R77" t="s">
        <v>700</v>
      </c>
      <c r="S77">
        <f t="shared" si="7"/>
        <v>8</v>
      </c>
      <c r="T77" t="s">
        <v>701</v>
      </c>
      <c r="U77" t="s">
        <v>702</v>
      </c>
      <c r="V77" t="s">
        <v>703</v>
      </c>
      <c r="W77" t="s">
        <v>704</v>
      </c>
    </row>
    <row r="78" spans="1:23">
      <c r="A78" t="s">
        <v>705</v>
      </c>
      <c r="B78" t="s">
        <v>313</v>
      </c>
      <c r="C78" t="s">
        <v>25</v>
      </c>
      <c r="D78" s="19">
        <v>179</v>
      </c>
      <c r="E78" s="19">
        <v>399</v>
      </c>
      <c r="F78" s="19">
        <f>Table1[[#This Row],[Actual_price]]*Table1[[#This Row],[Rating_count]]</f>
        <v>567777</v>
      </c>
      <c r="G78" s="21" t="str">
        <f>IF(Table1[[#This Row],[Actual_price]]&lt;200,"&lt;200",IF(Table1[[#This Row],[Actual_price]]&lt;=500,"200–500","&gt;500"))</f>
        <v>200–500</v>
      </c>
      <c r="H78" s="2">
        <v>0.55</v>
      </c>
      <c r="I78">
        <v>4</v>
      </c>
      <c r="J78" s="22">
        <v>1423</v>
      </c>
      <c r="K78" s="22" t="str">
        <f t="shared" si="4"/>
        <v>High</v>
      </c>
      <c r="L78" s="22">
        <f>ROUND(Table1[[#This Row],[Rating]],0)</f>
        <v>4</v>
      </c>
      <c r="M78" s="22">
        <f t="shared" si="5"/>
        <v>5692</v>
      </c>
      <c r="N78" t="s">
        <v>706</v>
      </c>
      <c r="O78" t="s">
        <v>707</v>
      </c>
      <c r="P78">
        <f t="shared" si="6"/>
        <v>8</v>
      </c>
      <c r="Q78" t="s">
        <v>708</v>
      </c>
      <c r="R78" t="s">
        <v>709</v>
      </c>
      <c r="S78">
        <f t="shared" si="7"/>
        <v>8</v>
      </c>
      <c r="T78" t="s">
        <v>710</v>
      </c>
      <c r="U78" t="s">
        <v>711</v>
      </c>
      <c r="V78" t="s">
        <v>712</v>
      </c>
      <c r="W78" t="s">
        <v>713</v>
      </c>
    </row>
    <row r="79" spans="1:23">
      <c r="A79" t="s">
        <v>714</v>
      </c>
      <c r="B79" t="s">
        <v>715</v>
      </c>
      <c r="C79" s="17" t="s">
        <v>134</v>
      </c>
      <c r="D79" s="19">
        <v>10901</v>
      </c>
      <c r="E79" s="19">
        <v>30990</v>
      </c>
      <c r="F79" s="19">
        <f>Table1[[#This Row],[Actual_price]]*Table1[[#This Row],[Rating_count]]</f>
        <v>12334020</v>
      </c>
      <c r="G79" s="21" t="str">
        <f>IF(Table1[[#This Row],[Actual_price]]&lt;200,"&lt;200",IF(Table1[[#This Row],[Actual_price]]&lt;=500,"200–500","&gt;500"))</f>
        <v>&gt;500</v>
      </c>
      <c r="H79" s="2">
        <v>0.65</v>
      </c>
      <c r="I79">
        <v>4.1</v>
      </c>
      <c r="J79" s="22">
        <v>398</v>
      </c>
      <c r="K79" s="22" t="str">
        <f t="shared" si="4"/>
        <v>High</v>
      </c>
      <c r="L79" s="22">
        <f>ROUND(Table1[[#This Row],[Rating]],0)</f>
        <v>4</v>
      </c>
      <c r="M79" s="22">
        <f t="shared" si="5"/>
        <v>1631.8</v>
      </c>
      <c r="N79" t="s">
        <v>716</v>
      </c>
      <c r="O79" t="s">
        <v>717</v>
      </c>
      <c r="P79">
        <f t="shared" si="6"/>
        <v>8</v>
      </c>
      <c r="Q79" t="s">
        <v>718</v>
      </c>
      <c r="R79" t="s">
        <v>719</v>
      </c>
      <c r="S79">
        <f t="shared" si="7"/>
        <v>8</v>
      </c>
      <c r="T79" t="s">
        <v>720</v>
      </c>
      <c r="U79" t="s">
        <v>721</v>
      </c>
      <c r="V79" t="s">
        <v>722</v>
      </c>
      <c r="W79" t="s">
        <v>723</v>
      </c>
    </row>
    <row r="80" spans="1:23">
      <c r="A80" t="s">
        <v>724</v>
      </c>
      <c r="B80" t="s">
        <v>725</v>
      </c>
      <c r="C80" t="s">
        <v>25</v>
      </c>
      <c r="D80" s="19">
        <v>209</v>
      </c>
      <c r="E80" s="19">
        <v>499</v>
      </c>
      <c r="F80" s="19">
        <f>Table1[[#This Row],[Actual_price]]*Table1[[#This Row],[Rating_count]]</f>
        <v>267464</v>
      </c>
      <c r="G80" s="21" t="str">
        <f>IF(Table1[[#This Row],[Actual_price]]&lt;200,"&lt;200",IF(Table1[[#This Row],[Actual_price]]&lt;=500,"200–500","&gt;500"))</f>
        <v>200–500</v>
      </c>
      <c r="H80" s="2">
        <v>0.58</v>
      </c>
      <c r="I80">
        <v>3.9</v>
      </c>
      <c r="J80" s="22">
        <v>536</v>
      </c>
      <c r="K80" s="22" t="str">
        <f t="shared" si="4"/>
        <v>High</v>
      </c>
      <c r="L80" s="22">
        <f>ROUND(Table1[[#This Row],[Rating]],0)</f>
        <v>4</v>
      </c>
      <c r="M80" s="22">
        <f t="shared" si="5"/>
        <v>2090.4</v>
      </c>
      <c r="N80" t="s">
        <v>726</v>
      </c>
      <c r="O80" t="s">
        <v>727</v>
      </c>
      <c r="P80">
        <f t="shared" si="6"/>
        <v>8</v>
      </c>
      <c r="Q80" t="s">
        <v>728</v>
      </c>
      <c r="R80" t="s">
        <v>729</v>
      </c>
      <c r="S80">
        <f t="shared" si="7"/>
        <v>8</v>
      </c>
      <c r="T80" t="s">
        <v>730</v>
      </c>
      <c r="U80" t="s">
        <v>731</v>
      </c>
      <c r="V80" t="s">
        <v>732</v>
      </c>
      <c r="W80" t="s">
        <v>733</v>
      </c>
    </row>
    <row r="81" spans="1:23">
      <c r="A81" t="s">
        <v>734</v>
      </c>
      <c r="B81" t="s">
        <v>735</v>
      </c>
      <c r="C81" s="17" t="s">
        <v>134</v>
      </c>
      <c r="D81" s="19">
        <v>1434</v>
      </c>
      <c r="E81" s="19">
        <v>3999</v>
      </c>
      <c r="F81" s="19">
        <f>Table1[[#This Row],[Actual_price]]*Table1[[#This Row],[Rating_count]]</f>
        <v>127968</v>
      </c>
      <c r="G81" s="21" t="str">
        <f>IF(Table1[[#This Row],[Actual_price]]&lt;200,"&lt;200",IF(Table1[[#This Row],[Actual_price]]&lt;=500,"200–500","&gt;500"))</f>
        <v>&gt;500</v>
      </c>
      <c r="H81" s="2">
        <v>0.64</v>
      </c>
      <c r="I81">
        <v>4</v>
      </c>
      <c r="J81" s="22">
        <v>32</v>
      </c>
      <c r="K81" s="22" t="str">
        <f t="shared" si="4"/>
        <v>High</v>
      </c>
      <c r="L81" s="22">
        <f>ROUND(Table1[[#This Row],[Rating]],0)</f>
        <v>4</v>
      </c>
      <c r="M81" s="22">
        <f t="shared" si="5"/>
        <v>128</v>
      </c>
      <c r="N81" t="s">
        <v>736</v>
      </c>
      <c r="O81" t="s">
        <v>737</v>
      </c>
      <c r="P81">
        <f t="shared" si="6"/>
        <v>8</v>
      </c>
      <c r="Q81" t="s">
        <v>738</v>
      </c>
      <c r="R81" t="s">
        <v>739</v>
      </c>
      <c r="S81">
        <f t="shared" si="7"/>
        <v>8</v>
      </c>
      <c r="T81" t="s">
        <v>740</v>
      </c>
      <c r="U81" t="s">
        <v>741</v>
      </c>
      <c r="V81" t="s">
        <v>742</v>
      </c>
      <c r="W81" t="s">
        <v>743</v>
      </c>
    </row>
    <row r="82" spans="1:23">
      <c r="A82" t="s">
        <v>744</v>
      </c>
      <c r="B82" t="s">
        <v>745</v>
      </c>
      <c r="C82" t="s">
        <v>25</v>
      </c>
      <c r="D82" s="19">
        <v>399</v>
      </c>
      <c r="E82" s="19">
        <v>1099</v>
      </c>
      <c r="F82" s="19">
        <f>Table1[[#This Row],[Actual_price]]*Table1[[#This Row],[Rating_count]]</f>
        <v>26671631</v>
      </c>
      <c r="G82" s="21" t="str">
        <f>IF(Table1[[#This Row],[Actual_price]]&lt;200,"&lt;200",IF(Table1[[#This Row],[Actual_price]]&lt;=500,"200–500","&gt;500"))</f>
        <v>&gt;500</v>
      </c>
      <c r="H82" s="2">
        <v>0.64</v>
      </c>
      <c r="I82">
        <v>4.2</v>
      </c>
      <c r="J82" s="22">
        <v>24269</v>
      </c>
      <c r="K82" s="22" t="str">
        <f t="shared" si="4"/>
        <v>High</v>
      </c>
      <c r="L82" s="22">
        <f>ROUND(Table1[[#This Row],[Rating]],0)</f>
        <v>4</v>
      </c>
      <c r="M82" s="22">
        <f t="shared" si="5"/>
        <v>101929.8</v>
      </c>
      <c r="N82" t="s">
        <v>746</v>
      </c>
      <c r="O82" t="s">
        <v>27</v>
      </c>
      <c r="P82">
        <f t="shared" si="6"/>
        <v>8</v>
      </c>
      <c r="Q82" t="s">
        <v>28</v>
      </c>
      <c r="R82" t="s">
        <v>29</v>
      </c>
      <c r="S82">
        <f t="shared" si="7"/>
        <v>8</v>
      </c>
      <c r="T82" t="s">
        <v>30</v>
      </c>
      <c r="U82" t="s">
        <v>747</v>
      </c>
      <c r="V82" t="s">
        <v>748</v>
      </c>
      <c r="W82" t="s">
        <v>749</v>
      </c>
    </row>
    <row r="83" spans="1:23">
      <c r="A83" t="s">
        <v>750</v>
      </c>
      <c r="B83" t="s">
        <v>751</v>
      </c>
      <c r="C83" t="s">
        <v>25</v>
      </c>
      <c r="D83" s="19">
        <v>139</v>
      </c>
      <c r="E83" s="19">
        <v>249</v>
      </c>
      <c r="F83" s="19">
        <f>Table1[[#This Row],[Actual_price]]*Table1[[#This Row],[Rating_count]]</f>
        <v>2335122</v>
      </c>
      <c r="G83" s="21" t="str">
        <f>IF(Table1[[#This Row],[Actual_price]]&lt;200,"&lt;200",IF(Table1[[#This Row],[Actual_price]]&lt;=500,"200–500","&gt;500"))</f>
        <v>200–500</v>
      </c>
      <c r="H83" s="2">
        <v>0.44</v>
      </c>
      <c r="I83">
        <v>4</v>
      </c>
      <c r="J83" s="22">
        <v>9378</v>
      </c>
      <c r="K83" s="22" t="str">
        <f t="shared" si="4"/>
        <v>low</v>
      </c>
      <c r="L83" s="22">
        <f>ROUND(Table1[[#This Row],[Rating]],0)</f>
        <v>4</v>
      </c>
      <c r="M83" s="22">
        <f t="shared" si="5"/>
        <v>37512</v>
      </c>
      <c r="N83" t="s">
        <v>752</v>
      </c>
      <c r="O83" t="s">
        <v>237</v>
      </c>
      <c r="P83">
        <f t="shared" si="6"/>
        <v>8</v>
      </c>
      <c r="Q83" t="s">
        <v>238</v>
      </c>
      <c r="R83" t="s">
        <v>239</v>
      </c>
      <c r="S83">
        <f t="shared" si="7"/>
        <v>8</v>
      </c>
      <c r="T83" t="s">
        <v>240</v>
      </c>
      <c r="U83" t="s">
        <v>753</v>
      </c>
      <c r="V83" t="s">
        <v>754</v>
      </c>
      <c r="W83" t="s">
        <v>755</v>
      </c>
    </row>
    <row r="84" spans="1:23">
      <c r="A84" t="s">
        <v>756</v>
      </c>
      <c r="B84" t="s">
        <v>757</v>
      </c>
      <c r="C84" s="17" t="s">
        <v>134</v>
      </c>
      <c r="D84" s="19">
        <v>7299</v>
      </c>
      <c r="E84" s="19">
        <v>19125</v>
      </c>
      <c r="F84" s="19">
        <f>Table1[[#This Row],[Actual_price]]*Table1[[#This Row],[Rating_count]]</f>
        <v>17250750</v>
      </c>
      <c r="G84" s="21" t="str">
        <f>IF(Table1[[#This Row],[Actual_price]]&lt;200,"&lt;200",IF(Table1[[#This Row],[Actual_price]]&lt;=500,"200–500","&gt;500"))</f>
        <v>&gt;500</v>
      </c>
      <c r="H84" s="2">
        <v>0.62</v>
      </c>
      <c r="I84">
        <v>3.4</v>
      </c>
      <c r="J84" s="22">
        <v>902</v>
      </c>
      <c r="K84" s="22" t="str">
        <f t="shared" si="4"/>
        <v>High</v>
      </c>
      <c r="L84" s="22">
        <f>ROUND(Table1[[#This Row],[Rating]],0)</f>
        <v>3</v>
      </c>
      <c r="M84" s="22">
        <f t="shared" si="5"/>
        <v>3066.8</v>
      </c>
      <c r="N84" t="s">
        <v>758</v>
      </c>
      <c r="O84" t="s">
        <v>759</v>
      </c>
      <c r="P84">
        <f t="shared" si="6"/>
        <v>8</v>
      </c>
      <c r="Q84" t="s">
        <v>760</v>
      </c>
      <c r="R84" t="s">
        <v>761</v>
      </c>
      <c r="S84">
        <f t="shared" si="7"/>
        <v>8</v>
      </c>
      <c r="T84" t="s">
        <v>762</v>
      </c>
      <c r="U84" t="s">
        <v>763</v>
      </c>
      <c r="V84" t="s">
        <v>764</v>
      </c>
      <c r="W84" t="s">
        <v>765</v>
      </c>
    </row>
    <row r="85" spans="1:23">
      <c r="A85" t="s">
        <v>766</v>
      </c>
      <c r="B85" t="s">
        <v>767</v>
      </c>
      <c r="C85" t="s">
        <v>25</v>
      </c>
      <c r="D85" s="19">
        <v>299</v>
      </c>
      <c r="E85" s="19">
        <v>799</v>
      </c>
      <c r="F85" s="19">
        <f>Table1[[#This Row],[Actual_price]]*Table1[[#This Row],[Rating_count]]</f>
        <v>23004009</v>
      </c>
      <c r="G85" s="21" t="str">
        <f>IF(Table1[[#This Row],[Actual_price]]&lt;200,"&lt;200",IF(Table1[[#This Row],[Actual_price]]&lt;=500,"200–500","&gt;500"))</f>
        <v>&gt;500</v>
      </c>
      <c r="H85" s="2">
        <v>0.63</v>
      </c>
      <c r="I85">
        <v>4.4</v>
      </c>
      <c r="J85" s="22">
        <v>28791</v>
      </c>
      <c r="K85" s="22" t="str">
        <f t="shared" si="4"/>
        <v>High</v>
      </c>
      <c r="L85" s="22">
        <f>ROUND(Table1[[#This Row],[Rating]],0)</f>
        <v>4</v>
      </c>
      <c r="M85" s="22">
        <f t="shared" si="5"/>
        <v>126680.4</v>
      </c>
      <c r="N85" t="s">
        <v>768</v>
      </c>
      <c r="O85" t="s">
        <v>769</v>
      </c>
      <c r="P85">
        <f t="shared" si="6"/>
        <v>8</v>
      </c>
      <c r="Q85" t="s">
        <v>770</v>
      </c>
      <c r="R85" t="s">
        <v>771</v>
      </c>
      <c r="S85">
        <f t="shared" si="7"/>
        <v>8</v>
      </c>
      <c r="T85" t="s">
        <v>772</v>
      </c>
      <c r="U85" t="s">
        <v>773</v>
      </c>
      <c r="V85" t="s">
        <v>774</v>
      </c>
      <c r="W85" t="s">
        <v>775</v>
      </c>
    </row>
    <row r="86" spans="1:23">
      <c r="A86" t="s">
        <v>776</v>
      </c>
      <c r="B86" t="s">
        <v>745</v>
      </c>
      <c r="C86" t="s">
        <v>25</v>
      </c>
      <c r="D86" s="19">
        <v>325</v>
      </c>
      <c r="E86" s="19">
        <v>1299</v>
      </c>
      <c r="F86" s="19">
        <f>Table1[[#This Row],[Actual_price]]*Table1[[#This Row],[Rating_count]]</f>
        <v>13738224</v>
      </c>
      <c r="G86" s="21" t="str">
        <f>IF(Table1[[#This Row],[Actual_price]]&lt;200,"&lt;200",IF(Table1[[#This Row],[Actual_price]]&lt;=500,"200–500","&gt;500"))</f>
        <v>&gt;500</v>
      </c>
      <c r="H86" s="2">
        <v>0.75</v>
      </c>
      <c r="I86">
        <v>4.2</v>
      </c>
      <c r="J86" s="22">
        <v>10576</v>
      </c>
      <c r="K86" s="22" t="str">
        <f t="shared" si="4"/>
        <v>High</v>
      </c>
      <c r="L86" s="22">
        <f>ROUND(Table1[[#This Row],[Rating]],0)</f>
        <v>4</v>
      </c>
      <c r="M86" s="22">
        <f t="shared" si="5"/>
        <v>44419.2</v>
      </c>
      <c r="N86" t="s">
        <v>777</v>
      </c>
      <c r="O86" t="s">
        <v>778</v>
      </c>
      <c r="P86">
        <f t="shared" si="6"/>
        <v>8</v>
      </c>
      <c r="Q86" t="s">
        <v>779</v>
      </c>
      <c r="R86" t="s">
        <v>780</v>
      </c>
      <c r="S86">
        <f t="shared" si="7"/>
        <v>8</v>
      </c>
      <c r="T86" t="s">
        <v>781</v>
      </c>
      <c r="U86" t="s">
        <v>782</v>
      </c>
      <c r="V86" t="s">
        <v>783</v>
      </c>
      <c r="W86" t="s">
        <v>784</v>
      </c>
    </row>
    <row r="87" spans="1:23">
      <c r="A87" t="s">
        <v>785</v>
      </c>
      <c r="B87" t="s">
        <v>786</v>
      </c>
      <c r="C87" s="17" t="s">
        <v>134</v>
      </c>
      <c r="D87" s="19">
        <v>29999</v>
      </c>
      <c r="E87" s="19">
        <v>39999</v>
      </c>
      <c r="F87" s="19">
        <f>Table1[[#This Row],[Actual_price]]*Table1[[#This Row],[Rating_count]]</f>
        <v>291912702</v>
      </c>
      <c r="G87" s="21" t="str">
        <f>IF(Table1[[#This Row],[Actual_price]]&lt;200,"&lt;200",IF(Table1[[#This Row],[Actual_price]]&lt;=500,"200–500","&gt;500"))</f>
        <v>&gt;500</v>
      </c>
      <c r="H87" s="2">
        <v>0.25</v>
      </c>
      <c r="I87">
        <v>4.2</v>
      </c>
      <c r="J87" s="22">
        <v>7298</v>
      </c>
      <c r="K87" s="22" t="str">
        <f t="shared" si="4"/>
        <v>low</v>
      </c>
      <c r="L87" s="22">
        <f>ROUND(Table1[[#This Row],[Rating]],0)</f>
        <v>4</v>
      </c>
      <c r="M87" s="22">
        <f t="shared" si="5"/>
        <v>30651.6</v>
      </c>
      <c r="N87" t="s">
        <v>787</v>
      </c>
      <c r="O87" t="s">
        <v>379</v>
      </c>
      <c r="P87">
        <f t="shared" si="6"/>
        <v>8</v>
      </c>
      <c r="Q87" t="s">
        <v>380</v>
      </c>
      <c r="R87" t="s">
        <v>381</v>
      </c>
      <c r="S87">
        <f t="shared" si="7"/>
        <v>8</v>
      </c>
      <c r="T87" t="s">
        <v>382</v>
      </c>
      <c r="U87" t="s">
        <v>383</v>
      </c>
      <c r="V87" t="s">
        <v>788</v>
      </c>
      <c r="W87" t="s">
        <v>789</v>
      </c>
    </row>
    <row r="88" spans="1:23">
      <c r="A88" t="s">
        <v>790</v>
      </c>
      <c r="B88" t="s">
        <v>791</v>
      </c>
      <c r="C88" s="17" t="s">
        <v>134</v>
      </c>
      <c r="D88" s="19">
        <v>27999</v>
      </c>
      <c r="E88" s="19">
        <v>40990</v>
      </c>
      <c r="F88" s="19">
        <f>Table1[[#This Row],[Actual_price]]*Table1[[#This Row],[Rating_count]]</f>
        <v>192775970</v>
      </c>
      <c r="G88" s="21" t="str">
        <f>IF(Table1[[#This Row],[Actual_price]]&lt;200,"&lt;200",IF(Table1[[#This Row],[Actual_price]]&lt;=500,"200–500","&gt;500"))</f>
        <v>&gt;500</v>
      </c>
      <c r="H88" s="2">
        <v>0.32</v>
      </c>
      <c r="I88">
        <v>4.3</v>
      </c>
      <c r="J88" s="22">
        <v>4703</v>
      </c>
      <c r="K88" s="22" t="str">
        <f t="shared" si="4"/>
        <v>low</v>
      </c>
      <c r="L88" s="22">
        <f>ROUND(Table1[[#This Row],[Rating]],0)</f>
        <v>4</v>
      </c>
      <c r="M88" s="22">
        <f t="shared" si="5"/>
        <v>20222.9</v>
      </c>
      <c r="N88" t="s">
        <v>792</v>
      </c>
      <c r="O88" t="s">
        <v>247</v>
      </c>
      <c r="P88">
        <f t="shared" si="6"/>
        <v>8</v>
      </c>
      <c r="Q88" t="s">
        <v>248</v>
      </c>
      <c r="R88" t="s">
        <v>249</v>
      </c>
      <c r="S88">
        <f t="shared" si="7"/>
        <v>8</v>
      </c>
      <c r="T88" t="s">
        <v>250</v>
      </c>
      <c r="U88" t="s">
        <v>251</v>
      </c>
      <c r="V88" t="s">
        <v>793</v>
      </c>
      <c r="W88" t="s">
        <v>794</v>
      </c>
    </row>
    <row r="89" spans="1:23">
      <c r="A89" t="s">
        <v>795</v>
      </c>
      <c r="B89" t="s">
        <v>572</v>
      </c>
      <c r="C89" s="17" t="s">
        <v>134</v>
      </c>
      <c r="D89" s="19">
        <v>30990</v>
      </c>
      <c r="E89" s="19">
        <v>52900</v>
      </c>
      <c r="F89" s="19">
        <f>Table1[[#This Row],[Actual_price]]*Table1[[#This Row],[Rating_count]]</f>
        <v>376066100</v>
      </c>
      <c r="G89" s="21" t="str">
        <f>IF(Table1[[#This Row],[Actual_price]]&lt;200,"&lt;200",IF(Table1[[#This Row],[Actual_price]]&lt;=500,"200–500","&gt;500"))</f>
        <v>&gt;500</v>
      </c>
      <c r="H89" s="2">
        <v>0.41</v>
      </c>
      <c r="I89">
        <v>4.3</v>
      </c>
      <c r="J89" s="22">
        <v>7109</v>
      </c>
      <c r="K89" s="22" t="str">
        <f t="shared" si="4"/>
        <v>low</v>
      </c>
      <c r="L89" s="22">
        <f>ROUND(Table1[[#This Row],[Rating]],0)</f>
        <v>4</v>
      </c>
      <c r="M89" s="22">
        <f t="shared" si="5"/>
        <v>30568.7</v>
      </c>
      <c r="N89" t="s">
        <v>796</v>
      </c>
      <c r="O89" t="s">
        <v>574</v>
      </c>
      <c r="P89">
        <f t="shared" si="6"/>
        <v>8</v>
      </c>
      <c r="Q89" t="s">
        <v>575</v>
      </c>
      <c r="R89" t="s">
        <v>576</v>
      </c>
      <c r="S89">
        <f t="shared" si="7"/>
        <v>8</v>
      </c>
      <c r="T89" t="s">
        <v>577</v>
      </c>
      <c r="U89" t="s">
        <v>578</v>
      </c>
      <c r="V89" t="s">
        <v>797</v>
      </c>
      <c r="W89" t="s">
        <v>798</v>
      </c>
    </row>
    <row r="90" spans="1:23">
      <c r="A90" t="s">
        <v>799</v>
      </c>
      <c r="B90" t="s">
        <v>800</v>
      </c>
      <c r="C90" t="s">
        <v>25</v>
      </c>
      <c r="D90" s="19">
        <v>199</v>
      </c>
      <c r="E90" s="19">
        <v>999</v>
      </c>
      <c r="F90" s="19">
        <f>Table1[[#This Row],[Actual_price]]*Table1[[#This Row],[Rating_count]]</f>
        <v>126873</v>
      </c>
      <c r="G90" s="21" t="str">
        <f>IF(Table1[[#This Row],[Actual_price]]&lt;200,"&lt;200",IF(Table1[[#This Row],[Actual_price]]&lt;=500,"200–500","&gt;500"))</f>
        <v>&gt;500</v>
      </c>
      <c r="H90" s="2">
        <v>0.8</v>
      </c>
      <c r="I90">
        <v>4.5</v>
      </c>
      <c r="J90" s="22">
        <v>127</v>
      </c>
      <c r="K90" s="22" t="str">
        <f t="shared" si="4"/>
        <v>High</v>
      </c>
      <c r="L90" s="22">
        <f>ROUND(Table1[[#This Row],[Rating]],0)</f>
        <v>5</v>
      </c>
      <c r="M90" s="22">
        <f t="shared" si="5"/>
        <v>571.5</v>
      </c>
      <c r="N90" t="s">
        <v>801</v>
      </c>
      <c r="O90" t="s">
        <v>802</v>
      </c>
      <c r="P90">
        <f t="shared" si="6"/>
        <v>8</v>
      </c>
      <c r="Q90" t="s">
        <v>803</v>
      </c>
      <c r="R90" t="s">
        <v>804</v>
      </c>
      <c r="S90">
        <f t="shared" si="7"/>
        <v>8</v>
      </c>
      <c r="T90" t="s">
        <v>805</v>
      </c>
      <c r="U90" t="s">
        <v>806</v>
      </c>
      <c r="V90" t="s">
        <v>807</v>
      </c>
      <c r="W90" t="s">
        <v>808</v>
      </c>
    </row>
    <row r="91" spans="1:23">
      <c r="A91" t="s">
        <v>809</v>
      </c>
      <c r="B91" t="s">
        <v>24</v>
      </c>
      <c r="C91" t="s">
        <v>25</v>
      </c>
      <c r="D91" s="19">
        <v>649</v>
      </c>
      <c r="E91" s="19">
        <v>1999</v>
      </c>
      <c r="F91" s="19">
        <f>Table1[[#This Row],[Actual_price]]*Table1[[#This Row],[Rating_count]]</f>
        <v>48513731</v>
      </c>
      <c r="G91" s="21" t="str">
        <f>IF(Table1[[#This Row],[Actual_price]]&lt;200,"&lt;200",IF(Table1[[#This Row],[Actual_price]]&lt;=500,"200–500","&gt;500"))</f>
        <v>&gt;500</v>
      </c>
      <c r="H91" s="2">
        <v>0.68</v>
      </c>
      <c r="I91">
        <v>4.2</v>
      </c>
      <c r="J91" s="22">
        <v>24269</v>
      </c>
      <c r="K91" s="22" t="str">
        <f t="shared" si="4"/>
        <v>High</v>
      </c>
      <c r="L91" s="22">
        <f>ROUND(Table1[[#This Row],[Rating]],0)</f>
        <v>4</v>
      </c>
      <c r="M91" s="22">
        <f t="shared" si="5"/>
        <v>101929.8</v>
      </c>
      <c r="N91" t="s">
        <v>416</v>
      </c>
      <c r="O91" t="s">
        <v>27</v>
      </c>
      <c r="P91">
        <f t="shared" si="6"/>
        <v>8</v>
      </c>
      <c r="Q91" t="s">
        <v>28</v>
      </c>
      <c r="R91" t="s">
        <v>29</v>
      </c>
      <c r="S91">
        <f t="shared" si="7"/>
        <v>8</v>
      </c>
      <c r="T91" t="s">
        <v>30</v>
      </c>
      <c r="U91" t="s">
        <v>810</v>
      </c>
      <c r="V91" t="s">
        <v>811</v>
      </c>
      <c r="W91" t="s">
        <v>812</v>
      </c>
    </row>
    <row r="92" spans="1:23">
      <c r="A92" t="s">
        <v>813</v>
      </c>
      <c r="B92" t="s">
        <v>814</v>
      </c>
      <c r="C92" t="s">
        <v>25</v>
      </c>
      <c r="D92" s="19">
        <v>269</v>
      </c>
      <c r="E92" s="19">
        <v>800</v>
      </c>
      <c r="F92" s="19">
        <f>Table1[[#This Row],[Actual_price]]*Table1[[#This Row],[Rating_count]]</f>
        <v>8107200</v>
      </c>
      <c r="G92" s="21" t="str">
        <f>IF(Table1[[#This Row],[Actual_price]]&lt;200,"&lt;200",IF(Table1[[#This Row],[Actual_price]]&lt;=500,"200–500","&gt;500"))</f>
        <v>&gt;500</v>
      </c>
      <c r="H92" s="2">
        <v>0.66</v>
      </c>
      <c r="I92">
        <v>3.6</v>
      </c>
      <c r="J92" s="22">
        <v>10134</v>
      </c>
      <c r="K92" s="22" t="str">
        <f t="shared" si="4"/>
        <v>High</v>
      </c>
      <c r="L92" s="22">
        <f>ROUND(Table1[[#This Row],[Rating]],0)</f>
        <v>4</v>
      </c>
      <c r="M92" s="22">
        <f t="shared" si="5"/>
        <v>36482.4</v>
      </c>
      <c r="N92" t="s">
        <v>815</v>
      </c>
      <c r="O92" t="s">
        <v>816</v>
      </c>
      <c r="P92">
        <f t="shared" si="6"/>
        <v>8</v>
      </c>
      <c r="Q92" t="s">
        <v>817</v>
      </c>
      <c r="R92" t="s">
        <v>818</v>
      </c>
      <c r="S92">
        <f t="shared" si="7"/>
        <v>8</v>
      </c>
      <c r="T92" t="s">
        <v>819</v>
      </c>
      <c r="U92" t="s">
        <v>820</v>
      </c>
      <c r="V92" t="s">
        <v>821</v>
      </c>
      <c r="W92" t="s">
        <v>822</v>
      </c>
    </row>
    <row r="93" spans="1:23">
      <c r="A93" t="s">
        <v>823</v>
      </c>
      <c r="B93" t="s">
        <v>786</v>
      </c>
      <c r="C93" s="17" t="s">
        <v>134</v>
      </c>
      <c r="D93" s="19">
        <v>24999</v>
      </c>
      <c r="E93" s="19">
        <v>31999</v>
      </c>
      <c r="F93" s="19">
        <f>Table1[[#This Row],[Actual_price]]*Table1[[#This Row],[Rating_count]]</f>
        <v>1116733101</v>
      </c>
      <c r="G93" s="21" t="str">
        <f>IF(Table1[[#This Row],[Actual_price]]&lt;200,"&lt;200",IF(Table1[[#This Row],[Actual_price]]&lt;=500,"200–500","&gt;500"))</f>
        <v>&gt;500</v>
      </c>
      <c r="H93" s="2">
        <v>0.22</v>
      </c>
      <c r="I93">
        <v>4.2</v>
      </c>
      <c r="J93" s="22">
        <v>34899</v>
      </c>
      <c r="K93" s="22" t="str">
        <f t="shared" si="4"/>
        <v>low</v>
      </c>
      <c r="L93" s="22">
        <f>ROUND(Table1[[#This Row],[Rating]],0)</f>
        <v>4</v>
      </c>
      <c r="M93" s="22">
        <f t="shared" si="5"/>
        <v>146575.8</v>
      </c>
      <c r="N93" t="s">
        <v>824</v>
      </c>
      <c r="O93" t="s">
        <v>267</v>
      </c>
      <c r="P93">
        <f t="shared" si="6"/>
        <v>8</v>
      </c>
      <c r="Q93" t="s">
        <v>268</v>
      </c>
      <c r="R93" t="s">
        <v>269</v>
      </c>
      <c r="S93">
        <f t="shared" si="7"/>
        <v>8</v>
      </c>
      <c r="T93" t="s">
        <v>270</v>
      </c>
      <c r="U93" t="s">
        <v>271</v>
      </c>
      <c r="V93" t="s">
        <v>825</v>
      </c>
      <c r="W93" t="s">
        <v>826</v>
      </c>
    </row>
    <row r="94" spans="1:23">
      <c r="A94" t="s">
        <v>827</v>
      </c>
      <c r="B94" t="s">
        <v>55</v>
      </c>
      <c r="C94" t="s">
        <v>25</v>
      </c>
      <c r="D94" s="19">
        <v>299</v>
      </c>
      <c r="E94" s="19">
        <v>699</v>
      </c>
      <c r="F94" s="19">
        <f>Table1[[#This Row],[Actual_price]]*Table1[[#This Row],[Rating_count]]</f>
        <v>65959737</v>
      </c>
      <c r="G94" s="21" t="str">
        <f>IF(Table1[[#This Row],[Actual_price]]&lt;200,"&lt;200",IF(Table1[[#This Row],[Actual_price]]&lt;=500,"200–500","&gt;500"))</f>
        <v>&gt;500</v>
      </c>
      <c r="H94" s="2">
        <v>0.57</v>
      </c>
      <c r="I94">
        <v>4.2</v>
      </c>
      <c r="J94" s="22">
        <v>94363</v>
      </c>
      <c r="K94" s="22" t="str">
        <f t="shared" si="4"/>
        <v>High</v>
      </c>
      <c r="L94" s="22">
        <f>ROUND(Table1[[#This Row],[Rating]],0)</f>
        <v>4</v>
      </c>
      <c r="M94" s="22">
        <f t="shared" si="5"/>
        <v>396324.6</v>
      </c>
      <c r="N94" t="s">
        <v>56</v>
      </c>
      <c r="O94" t="s">
        <v>57</v>
      </c>
      <c r="P94">
        <f t="shared" si="6"/>
        <v>8</v>
      </c>
      <c r="Q94" t="s">
        <v>58</v>
      </c>
      <c r="R94" t="s">
        <v>59</v>
      </c>
      <c r="S94">
        <f t="shared" si="7"/>
        <v>8</v>
      </c>
      <c r="T94" t="s">
        <v>60</v>
      </c>
      <c r="U94" t="s">
        <v>61</v>
      </c>
      <c r="V94" t="s">
        <v>828</v>
      </c>
      <c r="W94" t="s">
        <v>829</v>
      </c>
    </row>
    <row r="95" spans="1:23">
      <c r="A95" t="s">
        <v>830</v>
      </c>
      <c r="B95" t="s">
        <v>831</v>
      </c>
      <c r="C95" t="s">
        <v>25</v>
      </c>
      <c r="D95" s="19">
        <v>199</v>
      </c>
      <c r="E95" s="19">
        <v>999</v>
      </c>
      <c r="F95" s="19">
        <f>Table1[[#This Row],[Actual_price]]*Table1[[#This Row],[Rating_count]]</f>
        <v>424575</v>
      </c>
      <c r="G95" s="21" t="str">
        <f>IF(Table1[[#This Row],[Actual_price]]&lt;200,"&lt;200",IF(Table1[[#This Row],[Actual_price]]&lt;=500,"200–500","&gt;500"))</f>
        <v>&gt;500</v>
      </c>
      <c r="H95" s="2">
        <v>0.8</v>
      </c>
      <c r="I95">
        <v>4.1</v>
      </c>
      <c r="J95" s="22">
        <v>425</v>
      </c>
      <c r="K95" s="22" t="str">
        <f t="shared" si="4"/>
        <v>High</v>
      </c>
      <c r="L95" s="22">
        <f>ROUND(Table1[[#This Row],[Rating]],0)</f>
        <v>4</v>
      </c>
      <c r="M95" s="22">
        <f t="shared" si="5"/>
        <v>1742.5</v>
      </c>
      <c r="N95" t="s">
        <v>832</v>
      </c>
      <c r="O95" t="s">
        <v>833</v>
      </c>
      <c r="P95">
        <f t="shared" si="6"/>
        <v>8</v>
      </c>
      <c r="Q95" t="s">
        <v>834</v>
      </c>
      <c r="R95" t="s">
        <v>835</v>
      </c>
      <c r="S95">
        <f t="shared" si="7"/>
        <v>8</v>
      </c>
      <c r="T95" t="s">
        <v>836</v>
      </c>
      <c r="U95" t="s">
        <v>837</v>
      </c>
      <c r="V95" t="s">
        <v>838</v>
      </c>
      <c r="W95" t="s">
        <v>839</v>
      </c>
    </row>
    <row r="96" spans="1:23">
      <c r="A96" t="s">
        <v>840</v>
      </c>
      <c r="B96" t="s">
        <v>841</v>
      </c>
      <c r="C96" s="17" t="s">
        <v>134</v>
      </c>
      <c r="D96" s="19">
        <v>18990</v>
      </c>
      <c r="E96" s="19">
        <v>40990</v>
      </c>
      <c r="F96" s="19">
        <f>Table1[[#This Row],[Actual_price]]*Table1[[#This Row],[Rating_count]]</f>
        <v>272952410</v>
      </c>
      <c r="G96" s="21" t="str">
        <f>IF(Table1[[#This Row],[Actual_price]]&lt;200,"&lt;200",IF(Table1[[#This Row],[Actual_price]]&lt;=500,"200–500","&gt;500"))</f>
        <v>&gt;500</v>
      </c>
      <c r="H96" s="2">
        <v>0.54</v>
      </c>
      <c r="I96">
        <v>4.2</v>
      </c>
      <c r="J96" s="22">
        <v>6659</v>
      </c>
      <c r="K96" s="22" t="str">
        <f t="shared" si="4"/>
        <v>High</v>
      </c>
      <c r="L96" s="22">
        <f>ROUND(Table1[[#This Row],[Rating]],0)</f>
        <v>4</v>
      </c>
      <c r="M96" s="22">
        <f t="shared" si="5"/>
        <v>27967.8</v>
      </c>
      <c r="N96" t="s">
        <v>842</v>
      </c>
      <c r="O96" t="s">
        <v>843</v>
      </c>
      <c r="P96">
        <f t="shared" si="6"/>
        <v>8</v>
      </c>
      <c r="Q96" t="s">
        <v>844</v>
      </c>
      <c r="R96" t="s">
        <v>845</v>
      </c>
      <c r="S96">
        <f t="shared" si="7"/>
        <v>8</v>
      </c>
      <c r="T96" t="s">
        <v>846</v>
      </c>
      <c r="U96" t="s">
        <v>847</v>
      </c>
      <c r="V96" t="s">
        <v>848</v>
      </c>
      <c r="W96" t="s">
        <v>849</v>
      </c>
    </row>
    <row r="97" spans="1:23">
      <c r="A97" t="s">
        <v>850</v>
      </c>
      <c r="B97" t="s">
        <v>851</v>
      </c>
      <c r="C97" t="s">
        <v>25</v>
      </c>
      <c r="D97" s="19">
        <v>290</v>
      </c>
      <c r="E97" s="19">
        <v>349</v>
      </c>
      <c r="F97" s="19">
        <f>Table1[[#This Row],[Actual_price]]*Table1[[#This Row],[Rating_count]]</f>
        <v>689973</v>
      </c>
      <c r="G97" s="21" t="str">
        <f>IF(Table1[[#This Row],[Actual_price]]&lt;200,"&lt;200",IF(Table1[[#This Row],[Actual_price]]&lt;=500,"200–500","&gt;500"))</f>
        <v>200–500</v>
      </c>
      <c r="H97" s="2">
        <v>0.17</v>
      </c>
      <c r="I97">
        <v>3.7</v>
      </c>
      <c r="J97" s="22">
        <v>1977</v>
      </c>
      <c r="K97" s="22" t="str">
        <f t="shared" si="4"/>
        <v>low</v>
      </c>
      <c r="L97" s="22">
        <f>ROUND(Table1[[#This Row],[Rating]],0)</f>
        <v>4</v>
      </c>
      <c r="M97" s="22">
        <f t="shared" si="5"/>
        <v>7314.9</v>
      </c>
      <c r="N97" t="s">
        <v>852</v>
      </c>
      <c r="O97" t="s">
        <v>853</v>
      </c>
      <c r="P97">
        <f t="shared" si="6"/>
        <v>8</v>
      </c>
      <c r="Q97" t="s">
        <v>854</v>
      </c>
      <c r="R97" t="s">
        <v>855</v>
      </c>
      <c r="S97">
        <f t="shared" si="7"/>
        <v>8</v>
      </c>
      <c r="T97" t="s">
        <v>856</v>
      </c>
      <c r="U97" t="s">
        <v>857</v>
      </c>
      <c r="V97" t="s">
        <v>858</v>
      </c>
      <c r="W97" t="s">
        <v>859</v>
      </c>
    </row>
    <row r="98" spans="1:23">
      <c r="A98" t="s">
        <v>860</v>
      </c>
      <c r="B98" t="s">
        <v>861</v>
      </c>
      <c r="C98" t="s">
        <v>134</v>
      </c>
      <c r="D98" s="19">
        <v>249</v>
      </c>
      <c r="E98" s="19">
        <v>799</v>
      </c>
      <c r="F98" s="19">
        <f>Table1[[#This Row],[Actual_price]]*Table1[[#This Row],[Rating_count]]</f>
        <v>862121</v>
      </c>
      <c r="G98" s="21" t="str">
        <f>IF(Table1[[#This Row],[Actual_price]]&lt;200,"&lt;200",IF(Table1[[#This Row],[Actual_price]]&lt;=500,"200–500","&gt;500"))</f>
        <v>&gt;500</v>
      </c>
      <c r="H98" s="2">
        <v>0.69</v>
      </c>
      <c r="I98">
        <v>3.8</v>
      </c>
      <c r="J98" s="22">
        <v>1079</v>
      </c>
      <c r="K98" s="22" t="str">
        <f t="shared" si="4"/>
        <v>High</v>
      </c>
      <c r="L98" s="22">
        <f>ROUND(Table1[[#This Row],[Rating]],0)</f>
        <v>4</v>
      </c>
      <c r="M98" s="22">
        <f t="shared" si="5"/>
        <v>4100.2</v>
      </c>
      <c r="N98" t="s">
        <v>862</v>
      </c>
      <c r="O98" t="s">
        <v>863</v>
      </c>
      <c r="P98">
        <f t="shared" si="6"/>
        <v>8</v>
      </c>
      <c r="Q98" t="s">
        <v>864</v>
      </c>
      <c r="R98" t="s">
        <v>865</v>
      </c>
      <c r="S98">
        <f t="shared" si="7"/>
        <v>8</v>
      </c>
      <c r="T98" t="s">
        <v>866</v>
      </c>
      <c r="U98" t="s">
        <v>867</v>
      </c>
      <c r="V98" t="s">
        <v>868</v>
      </c>
      <c r="W98" t="s">
        <v>869</v>
      </c>
    </row>
    <row r="99" spans="1:23">
      <c r="A99" t="s">
        <v>870</v>
      </c>
      <c r="B99" t="s">
        <v>871</v>
      </c>
      <c r="C99" t="s">
        <v>25</v>
      </c>
      <c r="D99" s="19">
        <v>345</v>
      </c>
      <c r="E99" s="19">
        <v>999</v>
      </c>
      <c r="F99" s="19">
        <f>Table1[[#This Row],[Actual_price]]*Table1[[#This Row],[Rating_count]]</f>
        <v>1095903</v>
      </c>
      <c r="G99" s="21" t="str">
        <f>IF(Table1[[#This Row],[Actual_price]]&lt;200,"&lt;200",IF(Table1[[#This Row],[Actual_price]]&lt;=500,"200–500","&gt;500"))</f>
        <v>&gt;500</v>
      </c>
      <c r="H99" s="2">
        <v>0.65</v>
      </c>
      <c r="I99">
        <v>3.7</v>
      </c>
      <c r="J99" s="22">
        <v>1097</v>
      </c>
      <c r="K99" s="22" t="str">
        <f t="shared" si="4"/>
        <v>High</v>
      </c>
      <c r="L99" s="22">
        <f>ROUND(Table1[[#This Row],[Rating]],0)</f>
        <v>4</v>
      </c>
      <c r="M99" s="22">
        <f t="shared" si="5"/>
        <v>4058.9</v>
      </c>
      <c r="N99" t="s">
        <v>872</v>
      </c>
      <c r="O99" t="s">
        <v>873</v>
      </c>
      <c r="P99">
        <f t="shared" si="6"/>
        <v>8</v>
      </c>
      <c r="Q99" t="s">
        <v>874</v>
      </c>
      <c r="R99" t="s">
        <v>875</v>
      </c>
      <c r="S99">
        <f t="shared" si="7"/>
        <v>8</v>
      </c>
      <c r="T99" t="s">
        <v>876</v>
      </c>
      <c r="U99" t="s">
        <v>877</v>
      </c>
      <c r="V99" t="s">
        <v>878</v>
      </c>
      <c r="W99" t="s">
        <v>879</v>
      </c>
    </row>
    <row r="100" spans="1:23">
      <c r="A100" t="s">
        <v>880</v>
      </c>
      <c r="B100" t="s">
        <v>881</v>
      </c>
      <c r="C100" s="17" t="s">
        <v>25</v>
      </c>
      <c r="D100" s="19">
        <v>1099</v>
      </c>
      <c r="E100" s="19">
        <v>1899</v>
      </c>
      <c r="F100" s="19">
        <f>Table1[[#This Row],[Actual_price]]*Table1[[#This Row],[Rating_count]]</f>
        <v>42575580</v>
      </c>
      <c r="G100" s="21" t="str">
        <f>IF(Table1[[#This Row],[Actual_price]]&lt;200,"&lt;200",IF(Table1[[#This Row],[Actual_price]]&lt;=500,"200–500","&gt;500"))</f>
        <v>&gt;500</v>
      </c>
      <c r="H100" s="2">
        <v>0.42</v>
      </c>
      <c r="I100">
        <v>4.5</v>
      </c>
      <c r="J100" s="22">
        <v>22420</v>
      </c>
      <c r="K100" s="22" t="str">
        <f t="shared" si="4"/>
        <v>low</v>
      </c>
      <c r="L100" s="22">
        <f>ROUND(Table1[[#This Row],[Rating]],0)</f>
        <v>5</v>
      </c>
      <c r="M100" s="22">
        <f t="shared" si="5"/>
        <v>100890</v>
      </c>
      <c r="N100" t="s">
        <v>882</v>
      </c>
      <c r="O100" t="s">
        <v>883</v>
      </c>
      <c r="P100">
        <f t="shared" si="6"/>
        <v>8</v>
      </c>
      <c r="Q100" t="s">
        <v>884</v>
      </c>
      <c r="R100" t="s">
        <v>885</v>
      </c>
      <c r="S100">
        <f t="shared" si="7"/>
        <v>8</v>
      </c>
      <c r="T100" t="s">
        <v>886</v>
      </c>
      <c r="U100" t="s">
        <v>887</v>
      </c>
      <c r="V100" t="s">
        <v>888</v>
      </c>
      <c r="W100" t="s">
        <v>889</v>
      </c>
    </row>
    <row r="101" spans="1:23">
      <c r="A101" t="s">
        <v>890</v>
      </c>
      <c r="B101" t="s">
        <v>891</v>
      </c>
      <c r="C101" t="s">
        <v>25</v>
      </c>
      <c r="D101" s="19">
        <v>719</v>
      </c>
      <c r="E101" s="19">
        <v>1499</v>
      </c>
      <c r="F101" s="19">
        <f>Table1[[#This Row],[Actual_price]]*Table1[[#This Row],[Rating_count]]</f>
        <v>1566455</v>
      </c>
      <c r="G101" s="21" t="str">
        <f>IF(Table1[[#This Row],[Actual_price]]&lt;200,"&lt;200",IF(Table1[[#This Row],[Actual_price]]&lt;=500,"200–500","&gt;500"))</f>
        <v>&gt;500</v>
      </c>
      <c r="H101" s="2">
        <v>0.52</v>
      </c>
      <c r="I101">
        <v>4.1</v>
      </c>
      <c r="J101" s="22">
        <v>1045</v>
      </c>
      <c r="K101" s="22" t="str">
        <f t="shared" si="4"/>
        <v>High</v>
      </c>
      <c r="L101" s="22">
        <f>ROUND(Table1[[#This Row],[Rating]],0)</f>
        <v>4</v>
      </c>
      <c r="M101" s="22">
        <f t="shared" si="5"/>
        <v>4284.5</v>
      </c>
      <c r="N101" t="s">
        <v>892</v>
      </c>
      <c r="O101" t="s">
        <v>893</v>
      </c>
      <c r="P101">
        <f t="shared" si="6"/>
        <v>8</v>
      </c>
      <c r="Q101" t="s">
        <v>894</v>
      </c>
      <c r="R101" t="s">
        <v>895</v>
      </c>
      <c r="S101">
        <f t="shared" si="7"/>
        <v>8</v>
      </c>
      <c r="T101" t="s">
        <v>896</v>
      </c>
      <c r="U101" t="s">
        <v>897</v>
      </c>
      <c r="V101" t="s">
        <v>898</v>
      </c>
      <c r="W101" t="s">
        <v>899</v>
      </c>
    </row>
    <row r="102" spans="1:23">
      <c r="A102" t="s">
        <v>900</v>
      </c>
      <c r="B102" t="s">
        <v>901</v>
      </c>
      <c r="C102" t="s">
        <v>134</v>
      </c>
      <c r="D102" s="19">
        <v>349</v>
      </c>
      <c r="E102" s="19">
        <v>1499</v>
      </c>
      <c r="F102" s="19">
        <f>Table1[[#This Row],[Actual_price]]*Table1[[#This Row],[Rating_count]]</f>
        <v>6213355</v>
      </c>
      <c r="G102" s="21" t="str">
        <f>IF(Table1[[#This Row],[Actual_price]]&lt;200,"&lt;200",IF(Table1[[#This Row],[Actual_price]]&lt;=500,"200–500","&gt;500"))</f>
        <v>&gt;500</v>
      </c>
      <c r="H102" s="2">
        <v>0.77</v>
      </c>
      <c r="I102">
        <v>4.3</v>
      </c>
      <c r="J102" s="22">
        <v>4145</v>
      </c>
      <c r="K102" s="22" t="str">
        <f t="shared" si="4"/>
        <v>High</v>
      </c>
      <c r="L102" s="22">
        <f>ROUND(Table1[[#This Row],[Rating]],0)</f>
        <v>4</v>
      </c>
      <c r="M102" s="22">
        <f t="shared" si="5"/>
        <v>17823.5</v>
      </c>
      <c r="N102" t="s">
        <v>902</v>
      </c>
      <c r="O102" t="s">
        <v>903</v>
      </c>
      <c r="P102">
        <f t="shared" si="6"/>
        <v>8</v>
      </c>
      <c r="Q102" t="s">
        <v>904</v>
      </c>
      <c r="R102" t="s">
        <v>905</v>
      </c>
      <c r="S102">
        <f t="shared" si="7"/>
        <v>8</v>
      </c>
      <c r="T102" t="s">
        <v>906</v>
      </c>
      <c r="U102" t="s">
        <v>907</v>
      </c>
      <c r="V102" t="s">
        <v>908</v>
      </c>
      <c r="W102" t="s">
        <v>909</v>
      </c>
    </row>
    <row r="103" spans="1:23">
      <c r="A103" t="s">
        <v>910</v>
      </c>
      <c r="B103" t="s">
        <v>455</v>
      </c>
      <c r="C103" t="s">
        <v>25</v>
      </c>
      <c r="D103" s="19">
        <v>849</v>
      </c>
      <c r="E103" s="19">
        <v>1809</v>
      </c>
      <c r="F103" s="19">
        <f>Table1[[#This Row],[Actual_price]]*Table1[[#This Row],[Rating_count]]</f>
        <v>11843523</v>
      </c>
      <c r="G103" s="21" t="str">
        <f>IF(Table1[[#This Row],[Actual_price]]&lt;200,"&lt;200",IF(Table1[[#This Row],[Actual_price]]&lt;=500,"200–500","&gt;500"))</f>
        <v>&gt;500</v>
      </c>
      <c r="H103" s="2">
        <v>0.53</v>
      </c>
      <c r="I103">
        <v>4.3</v>
      </c>
      <c r="J103" s="22">
        <v>6547</v>
      </c>
      <c r="K103" s="22" t="str">
        <f t="shared" si="4"/>
        <v>High</v>
      </c>
      <c r="L103" s="22">
        <f>ROUND(Table1[[#This Row],[Rating]],0)</f>
        <v>4</v>
      </c>
      <c r="M103" s="22">
        <f t="shared" si="5"/>
        <v>28152.1</v>
      </c>
      <c r="N103" t="s">
        <v>496</v>
      </c>
      <c r="O103" t="s">
        <v>911</v>
      </c>
      <c r="P103">
        <f t="shared" si="6"/>
        <v>8</v>
      </c>
      <c r="Q103" t="s">
        <v>912</v>
      </c>
      <c r="R103" t="s">
        <v>913</v>
      </c>
      <c r="S103">
        <f t="shared" si="7"/>
        <v>8</v>
      </c>
      <c r="T103" t="s">
        <v>914</v>
      </c>
      <c r="U103" t="s">
        <v>915</v>
      </c>
      <c r="V103" t="s">
        <v>502</v>
      </c>
      <c r="W103" t="s">
        <v>916</v>
      </c>
    </row>
    <row r="104" spans="1:23">
      <c r="A104" t="s">
        <v>917</v>
      </c>
      <c r="B104" t="s">
        <v>918</v>
      </c>
      <c r="C104" t="s">
        <v>134</v>
      </c>
      <c r="D104" s="19">
        <v>299</v>
      </c>
      <c r="E104" s="19">
        <v>899</v>
      </c>
      <c r="F104" s="19">
        <f>Table1[[#This Row],[Actual_price]]*Table1[[#This Row],[Rating_count]]</f>
        <v>1427612</v>
      </c>
      <c r="G104" s="21" t="str">
        <f>IF(Table1[[#This Row],[Actual_price]]&lt;200,"&lt;200",IF(Table1[[#This Row],[Actual_price]]&lt;=500,"200–500","&gt;500"))</f>
        <v>&gt;500</v>
      </c>
      <c r="H104" s="2">
        <v>0.67</v>
      </c>
      <c r="I104">
        <v>4</v>
      </c>
      <c r="J104" s="22">
        <v>1588</v>
      </c>
      <c r="K104" s="22" t="str">
        <f t="shared" si="4"/>
        <v>High</v>
      </c>
      <c r="L104" s="22">
        <f>ROUND(Table1[[#This Row],[Rating]],0)</f>
        <v>4</v>
      </c>
      <c r="M104" s="22">
        <f t="shared" si="5"/>
        <v>6352</v>
      </c>
      <c r="N104" t="s">
        <v>919</v>
      </c>
      <c r="O104" t="s">
        <v>920</v>
      </c>
      <c r="P104">
        <f t="shared" si="6"/>
        <v>8</v>
      </c>
      <c r="Q104" t="s">
        <v>921</v>
      </c>
      <c r="R104" t="s">
        <v>922</v>
      </c>
      <c r="S104">
        <f t="shared" si="7"/>
        <v>8</v>
      </c>
      <c r="T104" t="s">
        <v>923</v>
      </c>
      <c r="U104" t="s">
        <v>924</v>
      </c>
      <c r="V104" t="s">
        <v>925</v>
      </c>
      <c r="W104" t="s">
        <v>926</v>
      </c>
    </row>
    <row r="105" spans="1:23">
      <c r="A105" t="s">
        <v>927</v>
      </c>
      <c r="B105" t="s">
        <v>928</v>
      </c>
      <c r="C105" s="17" t="s">
        <v>134</v>
      </c>
      <c r="D105" s="19">
        <v>21999</v>
      </c>
      <c r="E105" s="19">
        <v>29999</v>
      </c>
      <c r="F105" s="19">
        <f>Table1[[#This Row],[Actual_price]]*Table1[[#This Row],[Rating_count]]</f>
        <v>985167160</v>
      </c>
      <c r="G105" s="21" t="str">
        <f>IF(Table1[[#This Row],[Actual_price]]&lt;200,"&lt;200",IF(Table1[[#This Row],[Actual_price]]&lt;=500,"200–500","&gt;500"))</f>
        <v>&gt;500</v>
      </c>
      <c r="H105" s="2">
        <v>0.27</v>
      </c>
      <c r="I105">
        <v>4.2</v>
      </c>
      <c r="J105" s="22">
        <v>32840</v>
      </c>
      <c r="K105" s="22" t="str">
        <f t="shared" si="4"/>
        <v>low</v>
      </c>
      <c r="L105" s="22">
        <f>ROUND(Table1[[#This Row],[Rating]],0)</f>
        <v>4</v>
      </c>
      <c r="M105" s="22">
        <f t="shared" si="5"/>
        <v>137928</v>
      </c>
      <c r="N105" t="s">
        <v>929</v>
      </c>
      <c r="O105" t="s">
        <v>173</v>
      </c>
      <c r="P105">
        <f t="shared" si="6"/>
        <v>8</v>
      </c>
      <c r="Q105" t="s">
        <v>174</v>
      </c>
      <c r="R105" t="s">
        <v>175</v>
      </c>
      <c r="S105">
        <f t="shared" si="7"/>
        <v>8</v>
      </c>
      <c r="T105" t="s">
        <v>176</v>
      </c>
      <c r="U105" t="s">
        <v>930</v>
      </c>
      <c r="V105" t="s">
        <v>931</v>
      </c>
      <c r="W105" t="s">
        <v>932</v>
      </c>
    </row>
    <row r="106" spans="1:23">
      <c r="A106" t="s">
        <v>933</v>
      </c>
      <c r="B106" t="s">
        <v>24</v>
      </c>
      <c r="C106" t="s">
        <v>25</v>
      </c>
      <c r="D106" s="19">
        <v>349</v>
      </c>
      <c r="E106" s="19">
        <v>999</v>
      </c>
      <c r="F106" s="19">
        <f>Table1[[#This Row],[Actual_price]]*Table1[[#This Row],[Rating_count]]</f>
        <v>13106880</v>
      </c>
      <c r="G106" s="21" t="str">
        <f>IF(Table1[[#This Row],[Actual_price]]&lt;200,"&lt;200",IF(Table1[[#This Row],[Actual_price]]&lt;=500,"200–500","&gt;500"))</f>
        <v>&gt;500</v>
      </c>
      <c r="H106" s="2">
        <v>0.65</v>
      </c>
      <c r="I106">
        <v>4.2</v>
      </c>
      <c r="J106" s="22">
        <v>13120</v>
      </c>
      <c r="K106" s="22" t="str">
        <f t="shared" si="4"/>
        <v>High</v>
      </c>
      <c r="L106" s="22">
        <f>ROUND(Table1[[#This Row],[Rating]],0)</f>
        <v>4</v>
      </c>
      <c r="M106" s="22">
        <f t="shared" si="5"/>
        <v>55104</v>
      </c>
      <c r="N106" t="s">
        <v>934</v>
      </c>
      <c r="O106" t="s">
        <v>935</v>
      </c>
      <c r="P106">
        <f t="shared" si="6"/>
        <v>8</v>
      </c>
      <c r="Q106" t="s">
        <v>936</v>
      </c>
      <c r="R106" t="s">
        <v>937</v>
      </c>
      <c r="S106">
        <f t="shared" si="7"/>
        <v>8</v>
      </c>
      <c r="T106" t="s">
        <v>938</v>
      </c>
      <c r="U106" t="s">
        <v>939</v>
      </c>
      <c r="V106" t="s">
        <v>940</v>
      </c>
      <c r="W106" t="s">
        <v>941</v>
      </c>
    </row>
    <row r="107" spans="1:23">
      <c r="A107" t="s">
        <v>942</v>
      </c>
      <c r="B107" t="s">
        <v>891</v>
      </c>
      <c r="C107" t="s">
        <v>25</v>
      </c>
      <c r="D107" s="19">
        <v>399</v>
      </c>
      <c r="E107" s="19">
        <v>999</v>
      </c>
      <c r="F107" s="19">
        <f>Table1[[#This Row],[Actual_price]]*Table1[[#This Row],[Rating_count]]</f>
        <v>2803194</v>
      </c>
      <c r="G107" s="21" t="str">
        <f>IF(Table1[[#This Row],[Actual_price]]&lt;200,"&lt;200",IF(Table1[[#This Row],[Actual_price]]&lt;=500,"200–500","&gt;500"))</f>
        <v>&gt;500</v>
      </c>
      <c r="H107" s="2">
        <v>0.6</v>
      </c>
      <c r="I107">
        <v>4.3</v>
      </c>
      <c r="J107" s="22">
        <v>2806</v>
      </c>
      <c r="K107" s="22" t="str">
        <f t="shared" si="4"/>
        <v>High</v>
      </c>
      <c r="L107" s="22">
        <f>ROUND(Table1[[#This Row],[Rating]],0)</f>
        <v>4</v>
      </c>
      <c r="M107" s="22">
        <f t="shared" si="5"/>
        <v>12065.8</v>
      </c>
      <c r="N107" t="s">
        <v>943</v>
      </c>
      <c r="O107" t="s">
        <v>944</v>
      </c>
      <c r="P107">
        <f t="shared" si="6"/>
        <v>8</v>
      </c>
      <c r="Q107" t="s">
        <v>945</v>
      </c>
      <c r="R107" t="s">
        <v>946</v>
      </c>
      <c r="S107">
        <f t="shared" si="7"/>
        <v>8</v>
      </c>
      <c r="T107" t="s">
        <v>947</v>
      </c>
      <c r="U107" t="s">
        <v>948</v>
      </c>
      <c r="V107" t="s">
        <v>949</v>
      </c>
      <c r="W107" t="s">
        <v>950</v>
      </c>
    </row>
    <row r="108" spans="1:23">
      <c r="A108" t="s">
        <v>951</v>
      </c>
      <c r="B108" t="s">
        <v>24</v>
      </c>
      <c r="C108" t="s">
        <v>25</v>
      </c>
      <c r="D108" s="19">
        <v>449</v>
      </c>
      <c r="E108" s="19">
        <v>1299</v>
      </c>
      <c r="F108" s="19">
        <f>Table1[[#This Row],[Actual_price]]*Table1[[#This Row],[Rating_count]]</f>
        <v>31525431</v>
      </c>
      <c r="G108" s="21" t="str">
        <f>IF(Table1[[#This Row],[Actual_price]]&lt;200,"&lt;200",IF(Table1[[#This Row],[Actual_price]]&lt;=500,"200–500","&gt;500"))</f>
        <v>&gt;500</v>
      </c>
      <c r="H108" s="2">
        <v>0.65</v>
      </c>
      <c r="I108">
        <v>4.2</v>
      </c>
      <c r="J108" s="22">
        <v>24269</v>
      </c>
      <c r="K108" s="22" t="str">
        <f t="shared" si="4"/>
        <v>High</v>
      </c>
      <c r="L108" s="22">
        <f>ROUND(Table1[[#This Row],[Rating]],0)</f>
        <v>4</v>
      </c>
      <c r="M108" s="22">
        <f t="shared" si="5"/>
        <v>101929.8</v>
      </c>
      <c r="N108" t="s">
        <v>952</v>
      </c>
      <c r="O108" t="s">
        <v>27</v>
      </c>
      <c r="P108">
        <f t="shared" si="6"/>
        <v>8</v>
      </c>
      <c r="Q108" t="s">
        <v>28</v>
      </c>
      <c r="R108" t="s">
        <v>29</v>
      </c>
      <c r="S108">
        <f t="shared" si="7"/>
        <v>8</v>
      </c>
      <c r="T108" t="s">
        <v>30</v>
      </c>
      <c r="U108" t="s">
        <v>31</v>
      </c>
      <c r="V108" t="s">
        <v>32</v>
      </c>
      <c r="W108" t="s">
        <v>953</v>
      </c>
    </row>
    <row r="109" spans="1:23">
      <c r="A109" t="s">
        <v>954</v>
      </c>
      <c r="B109" t="s">
        <v>955</v>
      </c>
      <c r="C109" t="s">
        <v>25</v>
      </c>
      <c r="D109" s="19">
        <v>299</v>
      </c>
      <c r="E109" s="19">
        <v>999</v>
      </c>
      <c r="F109" s="19">
        <f>Table1[[#This Row],[Actual_price]]*Table1[[#This Row],[Rating_count]]</f>
        <v>765234</v>
      </c>
      <c r="G109" s="21" t="str">
        <f>IF(Table1[[#This Row],[Actual_price]]&lt;200,"&lt;200",IF(Table1[[#This Row],[Actual_price]]&lt;=500,"200–500","&gt;500"))</f>
        <v>&gt;500</v>
      </c>
      <c r="H109" s="2">
        <v>0.7</v>
      </c>
      <c r="I109">
        <v>4.3</v>
      </c>
      <c r="J109" s="22">
        <v>766</v>
      </c>
      <c r="K109" s="22" t="str">
        <f t="shared" si="4"/>
        <v>High</v>
      </c>
      <c r="L109" s="22">
        <f>ROUND(Table1[[#This Row],[Rating]],0)</f>
        <v>4</v>
      </c>
      <c r="M109" s="22">
        <f t="shared" si="5"/>
        <v>3293.8</v>
      </c>
      <c r="N109" t="s">
        <v>956</v>
      </c>
      <c r="O109" t="s">
        <v>957</v>
      </c>
      <c r="P109">
        <f t="shared" si="6"/>
        <v>8</v>
      </c>
      <c r="Q109" t="s">
        <v>958</v>
      </c>
      <c r="R109" t="s">
        <v>959</v>
      </c>
      <c r="S109">
        <f t="shared" si="7"/>
        <v>8</v>
      </c>
      <c r="T109" t="s">
        <v>960</v>
      </c>
      <c r="U109" t="s">
        <v>961</v>
      </c>
      <c r="V109" t="s">
        <v>962</v>
      </c>
      <c r="W109" t="s">
        <v>963</v>
      </c>
    </row>
    <row r="110" spans="1:23">
      <c r="A110" t="s">
        <v>964</v>
      </c>
      <c r="B110" t="s">
        <v>965</v>
      </c>
      <c r="C110" s="17" t="s">
        <v>134</v>
      </c>
      <c r="D110" s="19">
        <v>37999</v>
      </c>
      <c r="E110" s="19">
        <v>65000</v>
      </c>
      <c r="F110" s="19">
        <f>Table1[[#This Row],[Actual_price]]*Table1[[#This Row],[Rating_count]]</f>
        <v>233155000</v>
      </c>
      <c r="G110" s="21" t="str">
        <f>IF(Table1[[#This Row],[Actual_price]]&lt;200,"&lt;200",IF(Table1[[#This Row],[Actual_price]]&lt;=500,"200–500","&gt;500"))</f>
        <v>&gt;500</v>
      </c>
      <c r="H110" s="2">
        <v>0.42</v>
      </c>
      <c r="I110">
        <v>4.3</v>
      </c>
      <c r="J110" s="22">
        <v>3587</v>
      </c>
      <c r="K110" s="22" t="str">
        <f t="shared" si="4"/>
        <v>low</v>
      </c>
      <c r="L110" s="22">
        <f>ROUND(Table1[[#This Row],[Rating]],0)</f>
        <v>4</v>
      </c>
      <c r="M110" s="22">
        <f t="shared" si="5"/>
        <v>15424.1</v>
      </c>
      <c r="N110" t="s">
        <v>966</v>
      </c>
      <c r="O110" t="s">
        <v>967</v>
      </c>
      <c r="P110">
        <f t="shared" si="6"/>
        <v>4</v>
      </c>
      <c r="Q110" t="s">
        <v>968</v>
      </c>
      <c r="R110" t="s">
        <v>969</v>
      </c>
      <c r="S110">
        <f t="shared" si="7"/>
        <v>4</v>
      </c>
      <c r="T110" t="s">
        <v>970</v>
      </c>
      <c r="U110" t="s">
        <v>971</v>
      </c>
      <c r="V110" t="s">
        <v>972</v>
      </c>
      <c r="W110" t="s">
        <v>973</v>
      </c>
    </row>
    <row r="111" spans="1:23">
      <c r="A111" t="s">
        <v>974</v>
      </c>
      <c r="B111" t="s">
        <v>975</v>
      </c>
      <c r="C111" t="s">
        <v>25</v>
      </c>
      <c r="D111" s="19">
        <v>99</v>
      </c>
      <c r="E111" s="19">
        <v>800</v>
      </c>
      <c r="F111" s="19">
        <f>Table1[[#This Row],[Actual_price]]*Table1[[#This Row],[Rating_count]]</f>
        <v>19896800</v>
      </c>
      <c r="G111" s="21" t="str">
        <f>IF(Table1[[#This Row],[Actual_price]]&lt;200,"&lt;200",IF(Table1[[#This Row],[Actual_price]]&lt;=500,"200–500","&gt;500"))</f>
        <v>&gt;500</v>
      </c>
      <c r="H111" s="2">
        <v>0.88</v>
      </c>
      <c r="I111">
        <v>3.9</v>
      </c>
      <c r="J111" s="22">
        <v>24871</v>
      </c>
      <c r="K111" s="22" t="str">
        <f t="shared" si="4"/>
        <v>High</v>
      </c>
      <c r="L111" s="22">
        <f>ROUND(Table1[[#This Row],[Rating]],0)</f>
        <v>4</v>
      </c>
      <c r="M111" s="22">
        <f t="shared" si="5"/>
        <v>96996.9</v>
      </c>
      <c r="N111" t="s">
        <v>976</v>
      </c>
      <c r="O111" t="s">
        <v>77</v>
      </c>
      <c r="P111">
        <f t="shared" si="6"/>
        <v>8</v>
      </c>
      <c r="Q111" t="s">
        <v>78</v>
      </c>
      <c r="R111" t="s">
        <v>79</v>
      </c>
      <c r="S111">
        <f t="shared" si="7"/>
        <v>8</v>
      </c>
      <c r="T111" t="s">
        <v>80</v>
      </c>
      <c r="U111" t="s">
        <v>977</v>
      </c>
      <c r="V111" t="s">
        <v>978</v>
      </c>
      <c r="W111" t="s">
        <v>979</v>
      </c>
    </row>
    <row r="112" spans="1:23">
      <c r="A112" t="s">
        <v>980</v>
      </c>
      <c r="B112" t="s">
        <v>981</v>
      </c>
      <c r="C112" s="17" t="s">
        <v>134</v>
      </c>
      <c r="D112" s="19">
        <v>7390</v>
      </c>
      <c r="E112" s="19">
        <v>20000</v>
      </c>
      <c r="F112" s="19">
        <f>Table1[[#This Row],[Actual_price]]*Table1[[#This Row],[Rating_count]]</f>
        <v>51620000</v>
      </c>
      <c r="G112" s="21" t="str">
        <f>IF(Table1[[#This Row],[Actual_price]]&lt;200,"&lt;200",IF(Table1[[#This Row],[Actual_price]]&lt;=500,"200–500","&gt;500"))</f>
        <v>&gt;500</v>
      </c>
      <c r="H112" s="2">
        <v>0.63</v>
      </c>
      <c r="I112">
        <v>4.1</v>
      </c>
      <c r="J112" s="22">
        <v>2581</v>
      </c>
      <c r="K112" s="22" t="str">
        <f t="shared" si="4"/>
        <v>High</v>
      </c>
      <c r="L112" s="22">
        <f>ROUND(Table1[[#This Row],[Rating]],0)</f>
        <v>4</v>
      </c>
      <c r="M112" s="22">
        <f t="shared" si="5"/>
        <v>10582.1</v>
      </c>
      <c r="N112" t="s">
        <v>982</v>
      </c>
      <c r="O112" t="s">
        <v>983</v>
      </c>
      <c r="P112">
        <f t="shared" si="6"/>
        <v>8</v>
      </c>
      <c r="Q112" t="s">
        <v>984</v>
      </c>
      <c r="R112" t="s">
        <v>985</v>
      </c>
      <c r="S112">
        <f t="shared" si="7"/>
        <v>8</v>
      </c>
      <c r="T112" t="s">
        <v>986</v>
      </c>
      <c r="U112" t="s">
        <v>987</v>
      </c>
      <c r="V112" t="s">
        <v>988</v>
      </c>
      <c r="W112" t="s">
        <v>989</v>
      </c>
    </row>
    <row r="113" spans="1:23">
      <c r="A113" t="s">
        <v>990</v>
      </c>
      <c r="B113" t="s">
        <v>991</v>
      </c>
      <c r="C113" t="s">
        <v>25</v>
      </c>
      <c r="D113" s="19">
        <v>273.1</v>
      </c>
      <c r="E113" s="19">
        <v>999</v>
      </c>
      <c r="F113" s="19">
        <f>Table1[[#This Row],[Actual_price]]*Table1[[#This Row],[Rating_count]]</f>
        <v>20829150</v>
      </c>
      <c r="G113" s="21" t="str">
        <f>IF(Table1[[#This Row],[Actual_price]]&lt;200,"&lt;200",IF(Table1[[#This Row],[Actual_price]]&lt;=500,"200–500","&gt;500"))</f>
        <v>&gt;500</v>
      </c>
      <c r="H113" s="2">
        <v>0.73</v>
      </c>
      <c r="I113">
        <v>4.3</v>
      </c>
      <c r="J113" s="22">
        <v>20850</v>
      </c>
      <c r="K113" s="22" t="str">
        <f t="shared" si="4"/>
        <v>High</v>
      </c>
      <c r="L113" s="22">
        <f>ROUND(Table1[[#This Row],[Rating]],0)</f>
        <v>4</v>
      </c>
      <c r="M113" s="22">
        <f t="shared" si="5"/>
        <v>89655</v>
      </c>
      <c r="N113" t="s">
        <v>992</v>
      </c>
      <c r="O113" t="s">
        <v>295</v>
      </c>
      <c r="P113">
        <f t="shared" si="6"/>
        <v>8</v>
      </c>
      <c r="Q113" t="s">
        <v>296</v>
      </c>
      <c r="R113" t="s">
        <v>297</v>
      </c>
      <c r="S113">
        <f t="shared" si="7"/>
        <v>8</v>
      </c>
      <c r="T113" t="s">
        <v>298</v>
      </c>
      <c r="U113" t="s">
        <v>299</v>
      </c>
      <c r="V113" t="s">
        <v>993</v>
      </c>
      <c r="W113" t="s">
        <v>994</v>
      </c>
    </row>
    <row r="114" spans="1:23">
      <c r="A114" t="s">
        <v>995</v>
      </c>
      <c r="B114" t="s">
        <v>195</v>
      </c>
      <c r="C114" s="17" t="s">
        <v>134</v>
      </c>
      <c r="D114" s="19">
        <v>15990</v>
      </c>
      <c r="E114" s="19">
        <v>23990</v>
      </c>
      <c r="F114" s="19">
        <f>Table1[[#This Row],[Actual_price]]*Table1[[#This Row],[Rating_count]]</f>
        <v>24829650</v>
      </c>
      <c r="G114" s="21" t="str">
        <f>IF(Table1[[#This Row],[Actual_price]]&lt;200,"&lt;200",IF(Table1[[#This Row],[Actual_price]]&lt;=500,"200–500","&gt;500"))</f>
        <v>&gt;500</v>
      </c>
      <c r="H114" s="2">
        <v>0.33</v>
      </c>
      <c r="I114">
        <v>4.3</v>
      </c>
      <c r="J114" s="22">
        <v>1035</v>
      </c>
      <c r="K114" s="22" t="str">
        <f t="shared" si="4"/>
        <v>low</v>
      </c>
      <c r="L114" s="22">
        <f>ROUND(Table1[[#This Row],[Rating]],0)</f>
        <v>4</v>
      </c>
      <c r="M114" s="22">
        <f t="shared" si="5"/>
        <v>4450.5</v>
      </c>
      <c r="N114" t="s">
        <v>996</v>
      </c>
      <c r="O114" t="s">
        <v>997</v>
      </c>
      <c r="P114">
        <f t="shared" si="6"/>
        <v>8</v>
      </c>
      <c r="Q114" t="s">
        <v>998</v>
      </c>
      <c r="R114" t="s">
        <v>999</v>
      </c>
      <c r="S114">
        <f t="shared" si="7"/>
        <v>8</v>
      </c>
      <c r="T114" t="s">
        <v>1000</v>
      </c>
      <c r="U114" t="s">
        <v>1001</v>
      </c>
      <c r="V114" t="s">
        <v>1002</v>
      </c>
      <c r="W114" t="s">
        <v>1003</v>
      </c>
    </row>
    <row r="115" spans="1:23">
      <c r="A115" t="s">
        <v>1004</v>
      </c>
      <c r="B115" t="s">
        <v>185</v>
      </c>
      <c r="C115" t="s">
        <v>25</v>
      </c>
      <c r="D115" s="19">
        <v>399</v>
      </c>
      <c r="E115" s="19">
        <v>999</v>
      </c>
      <c r="F115" s="19">
        <f>Table1[[#This Row],[Actual_price]]*Table1[[#This Row],[Rating_count]]</f>
        <v>1778220</v>
      </c>
      <c r="G115" s="21" t="str">
        <f>IF(Table1[[#This Row],[Actual_price]]&lt;200,"&lt;200",IF(Table1[[#This Row],[Actual_price]]&lt;=500,"200–500","&gt;500"))</f>
        <v>&gt;500</v>
      </c>
      <c r="H115" s="2">
        <v>0.6</v>
      </c>
      <c r="I115">
        <v>4.1</v>
      </c>
      <c r="J115" s="22">
        <v>1780</v>
      </c>
      <c r="K115" s="22" t="str">
        <f t="shared" si="4"/>
        <v>High</v>
      </c>
      <c r="L115" s="22">
        <f>ROUND(Table1[[#This Row],[Rating]],0)</f>
        <v>4</v>
      </c>
      <c r="M115" s="22">
        <f t="shared" si="5"/>
        <v>7298</v>
      </c>
      <c r="N115" t="s">
        <v>1005</v>
      </c>
      <c r="O115" t="s">
        <v>688</v>
      </c>
      <c r="P115">
        <f t="shared" si="6"/>
        <v>8</v>
      </c>
      <c r="Q115" t="s">
        <v>689</v>
      </c>
      <c r="R115" t="s">
        <v>690</v>
      </c>
      <c r="S115">
        <f t="shared" si="7"/>
        <v>8</v>
      </c>
      <c r="T115" t="s">
        <v>691</v>
      </c>
      <c r="U115" t="s">
        <v>692</v>
      </c>
      <c r="V115" t="s">
        <v>1006</v>
      </c>
      <c r="W115" t="s">
        <v>1007</v>
      </c>
    </row>
    <row r="116" spans="1:23">
      <c r="A116" t="s">
        <v>1008</v>
      </c>
      <c r="B116" t="s">
        <v>1009</v>
      </c>
      <c r="C116" t="s">
        <v>134</v>
      </c>
      <c r="D116" s="19">
        <v>399</v>
      </c>
      <c r="E116" s="19">
        <v>1999</v>
      </c>
      <c r="F116" s="19">
        <f>Table1[[#This Row],[Actual_price]]*Table1[[#This Row],[Rating_count]]</f>
        <v>1009495</v>
      </c>
      <c r="G116" s="21" t="str">
        <f>IF(Table1[[#This Row],[Actual_price]]&lt;200,"&lt;200",IF(Table1[[#This Row],[Actual_price]]&lt;=500,"200–500","&gt;500"))</f>
        <v>&gt;500</v>
      </c>
      <c r="H116" s="2">
        <v>0.8</v>
      </c>
      <c r="I116">
        <v>4.5</v>
      </c>
      <c r="J116" s="22">
        <v>505</v>
      </c>
      <c r="K116" s="22" t="str">
        <f t="shared" si="4"/>
        <v>High</v>
      </c>
      <c r="L116" s="22">
        <f>ROUND(Table1[[#This Row],[Rating]],0)</f>
        <v>5</v>
      </c>
      <c r="M116" s="22">
        <f t="shared" si="5"/>
        <v>2272.5</v>
      </c>
      <c r="N116" t="s">
        <v>1010</v>
      </c>
      <c r="O116" t="s">
        <v>1011</v>
      </c>
      <c r="P116">
        <f t="shared" si="6"/>
        <v>8</v>
      </c>
      <c r="Q116" t="s">
        <v>1012</v>
      </c>
      <c r="R116" t="s">
        <v>1013</v>
      </c>
      <c r="S116">
        <f t="shared" si="7"/>
        <v>8</v>
      </c>
      <c r="T116" t="s">
        <v>1014</v>
      </c>
      <c r="U116" t="s">
        <v>1015</v>
      </c>
      <c r="V116" t="s">
        <v>1016</v>
      </c>
      <c r="W116" t="s">
        <v>1017</v>
      </c>
    </row>
    <row r="117" spans="1:23">
      <c r="A117" t="s">
        <v>1018</v>
      </c>
      <c r="B117" t="s">
        <v>65</v>
      </c>
      <c r="C117" t="s">
        <v>25</v>
      </c>
      <c r="D117" s="19">
        <v>210</v>
      </c>
      <c r="E117" s="19">
        <v>399</v>
      </c>
      <c r="F117" s="19">
        <f>Table1[[#This Row],[Actual_price]]*Table1[[#This Row],[Rating_count]]</f>
        <v>685083</v>
      </c>
      <c r="G117" s="21" t="str">
        <f>IF(Table1[[#This Row],[Actual_price]]&lt;200,"&lt;200",IF(Table1[[#This Row],[Actual_price]]&lt;=500,"200–500","&gt;500"))</f>
        <v>200–500</v>
      </c>
      <c r="H117" s="2">
        <v>0.47</v>
      </c>
      <c r="I117">
        <v>4.1</v>
      </c>
      <c r="J117" s="22">
        <v>1717</v>
      </c>
      <c r="K117" s="22" t="str">
        <f t="shared" si="4"/>
        <v>low</v>
      </c>
      <c r="L117" s="22">
        <f>ROUND(Table1[[#This Row],[Rating]],0)</f>
        <v>4</v>
      </c>
      <c r="M117" s="22">
        <f t="shared" si="5"/>
        <v>7039.7</v>
      </c>
      <c r="N117" t="s">
        <v>1019</v>
      </c>
      <c r="O117" t="s">
        <v>1020</v>
      </c>
      <c r="P117">
        <f t="shared" si="6"/>
        <v>8</v>
      </c>
      <c r="Q117" t="s">
        <v>1021</v>
      </c>
      <c r="R117" t="s">
        <v>1022</v>
      </c>
      <c r="S117">
        <f t="shared" si="7"/>
        <v>8</v>
      </c>
      <c r="T117" t="s">
        <v>1023</v>
      </c>
      <c r="U117" t="s">
        <v>1024</v>
      </c>
      <c r="V117" t="s">
        <v>1025</v>
      </c>
      <c r="W117" t="s">
        <v>1026</v>
      </c>
    </row>
    <row r="118" spans="1:23">
      <c r="A118" t="s">
        <v>1027</v>
      </c>
      <c r="B118" t="s">
        <v>1028</v>
      </c>
      <c r="C118" s="17" t="s">
        <v>134</v>
      </c>
      <c r="D118" s="19">
        <v>1299</v>
      </c>
      <c r="E118" s="19">
        <v>1999</v>
      </c>
      <c r="F118" s="19">
        <f>Table1[[#This Row],[Actual_price]]*Table1[[#This Row],[Rating_count]]</f>
        <v>1179410</v>
      </c>
      <c r="G118" s="21" t="str">
        <f>IF(Table1[[#This Row],[Actual_price]]&lt;200,"&lt;200",IF(Table1[[#This Row],[Actual_price]]&lt;=500,"200–500","&gt;500"))</f>
        <v>&gt;500</v>
      </c>
      <c r="H118" s="2">
        <v>0.35</v>
      </c>
      <c r="I118">
        <v>3.6</v>
      </c>
      <c r="J118" s="22">
        <v>590</v>
      </c>
      <c r="K118" s="22" t="str">
        <f t="shared" si="4"/>
        <v>low</v>
      </c>
      <c r="L118" s="22">
        <f>ROUND(Table1[[#This Row],[Rating]],0)</f>
        <v>4</v>
      </c>
      <c r="M118" s="22">
        <f t="shared" si="5"/>
        <v>2124</v>
      </c>
      <c r="N118" t="s">
        <v>1029</v>
      </c>
      <c r="O118" t="s">
        <v>1030</v>
      </c>
      <c r="P118">
        <f t="shared" si="6"/>
        <v>8</v>
      </c>
      <c r="Q118" t="s">
        <v>1031</v>
      </c>
      <c r="R118" t="s">
        <v>1032</v>
      </c>
      <c r="S118">
        <f t="shared" si="7"/>
        <v>8</v>
      </c>
      <c r="T118" t="s">
        <v>1033</v>
      </c>
      <c r="U118" t="s">
        <v>1034</v>
      </c>
      <c r="V118" t="s">
        <v>1035</v>
      </c>
      <c r="W118" t="s">
        <v>1036</v>
      </c>
    </row>
    <row r="119" spans="1:23">
      <c r="A119" t="s">
        <v>1037</v>
      </c>
      <c r="B119" t="s">
        <v>1038</v>
      </c>
      <c r="C119" t="s">
        <v>25</v>
      </c>
      <c r="D119" s="19">
        <v>347</v>
      </c>
      <c r="E119" s="19">
        <v>999</v>
      </c>
      <c r="F119" s="19">
        <f>Table1[[#This Row],[Actual_price]]*Table1[[#This Row],[Rating_count]]</f>
        <v>1119879</v>
      </c>
      <c r="G119" s="21" t="str">
        <f>IF(Table1[[#This Row],[Actual_price]]&lt;200,"&lt;200",IF(Table1[[#This Row],[Actual_price]]&lt;=500,"200–500","&gt;500"))</f>
        <v>&gt;500</v>
      </c>
      <c r="H119" s="2">
        <v>0.65</v>
      </c>
      <c r="I119">
        <v>3.5</v>
      </c>
      <c r="J119" s="22">
        <v>1121</v>
      </c>
      <c r="K119" s="22" t="str">
        <f t="shared" si="4"/>
        <v>High</v>
      </c>
      <c r="L119" s="22">
        <f>ROUND(Table1[[#This Row],[Rating]],0)</f>
        <v>4</v>
      </c>
      <c r="M119" s="22">
        <f t="shared" si="5"/>
        <v>3923.5</v>
      </c>
      <c r="N119" t="s">
        <v>1039</v>
      </c>
      <c r="O119" t="s">
        <v>1040</v>
      </c>
      <c r="P119">
        <f t="shared" si="6"/>
        <v>8</v>
      </c>
      <c r="Q119" t="s">
        <v>1041</v>
      </c>
      <c r="R119" t="s">
        <v>1042</v>
      </c>
      <c r="S119">
        <f t="shared" si="7"/>
        <v>8</v>
      </c>
      <c r="T119" t="s">
        <v>1043</v>
      </c>
      <c r="U119" t="s">
        <v>1044</v>
      </c>
      <c r="V119" t="s">
        <v>1045</v>
      </c>
      <c r="W119" t="s">
        <v>1046</v>
      </c>
    </row>
    <row r="120" spans="1:23">
      <c r="A120" t="s">
        <v>1047</v>
      </c>
      <c r="B120" t="s">
        <v>1048</v>
      </c>
      <c r="C120" t="s">
        <v>25</v>
      </c>
      <c r="D120" s="19">
        <v>149</v>
      </c>
      <c r="E120" s="19">
        <v>999</v>
      </c>
      <c r="F120" s="19">
        <f>Table1[[#This Row],[Actual_price]]*Table1[[#This Row],[Rating_count]]</f>
        <v>1311687</v>
      </c>
      <c r="G120" s="21" t="str">
        <f>IF(Table1[[#This Row],[Actual_price]]&lt;200,"&lt;200",IF(Table1[[#This Row],[Actual_price]]&lt;=500,"200–500","&gt;500"))</f>
        <v>&gt;500</v>
      </c>
      <c r="H120" s="2">
        <v>0.85</v>
      </c>
      <c r="I120">
        <v>4</v>
      </c>
      <c r="J120" s="22">
        <v>1313</v>
      </c>
      <c r="K120" s="22" t="str">
        <f t="shared" si="4"/>
        <v>High</v>
      </c>
      <c r="L120" s="22">
        <f>ROUND(Table1[[#This Row],[Rating]],0)</f>
        <v>4</v>
      </c>
      <c r="M120" s="22">
        <f t="shared" si="5"/>
        <v>5252</v>
      </c>
      <c r="N120" t="s">
        <v>1049</v>
      </c>
      <c r="O120" t="s">
        <v>584</v>
      </c>
      <c r="P120">
        <f t="shared" si="6"/>
        <v>8</v>
      </c>
      <c r="Q120" t="s">
        <v>585</v>
      </c>
      <c r="R120" t="s">
        <v>586</v>
      </c>
      <c r="S120">
        <f t="shared" si="7"/>
        <v>8</v>
      </c>
      <c r="T120" t="s">
        <v>587</v>
      </c>
      <c r="U120" t="s">
        <v>588</v>
      </c>
      <c r="V120" t="s">
        <v>1050</v>
      </c>
      <c r="W120" t="s">
        <v>1051</v>
      </c>
    </row>
    <row r="121" spans="1:23">
      <c r="A121" t="s">
        <v>1052</v>
      </c>
      <c r="B121" t="s">
        <v>65</v>
      </c>
      <c r="C121" t="s">
        <v>25</v>
      </c>
      <c r="D121" s="19">
        <v>228</v>
      </c>
      <c r="E121" s="19">
        <v>899</v>
      </c>
      <c r="F121" s="19">
        <f>Table1[[#This Row],[Actual_price]]*Table1[[#This Row],[Rating_count]]</f>
        <v>118668</v>
      </c>
      <c r="G121" s="21" t="str">
        <f>IF(Table1[[#This Row],[Actual_price]]&lt;200,"&lt;200",IF(Table1[[#This Row],[Actual_price]]&lt;=500,"200–500","&gt;500"))</f>
        <v>&gt;500</v>
      </c>
      <c r="H121" s="2">
        <v>0.75</v>
      </c>
      <c r="I121">
        <v>3.8</v>
      </c>
      <c r="J121" s="22">
        <v>132</v>
      </c>
      <c r="K121" s="22" t="str">
        <f t="shared" si="4"/>
        <v>High</v>
      </c>
      <c r="L121" s="22">
        <f>ROUND(Table1[[#This Row],[Rating]],0)</f>
        <v>4</v>
      </c>
      <c r="M121" s="22">
        <f t="shared" si="5"/>
        <v>501.6</v>
      </c>
      <c r="N121" t="s">
        <v>1053</v>
      </c>
      <c r="O121" t="s">
        <v>1054</v>
      </c>
      <c r="P121">
        <f t="shared" si="6"/>
        <v>8</v>
      </c>
      <c r="Q121" t="s">
        <v>1055</v>
      </c>
      <c r="R121" t="s">
        <v>1056</v>
      </c>
      <c r="S121">
        <f t="shared" si="7"/>
        <v>8</v>
      </c>
      <c r="T121" t="s">
        <v>1057</v>
      </c>
      <c r="U121" t="s">
        <v>1058</v>
      </c>
      <c r="V121" t="s">
        <v>1059</v>
      </c>
      <c r="W121" t="s">
        <v>1060</v>
      </c>
    </row>
    <row r="122" spans="1:23">
      <c r="A122" t="s">
        <v>1061</v>
      </c>
      <c r="B122" t="s">
        <v>1062</v>
      </c>
      <c r="C122" s="17" t="s">
        <v>25</v>
      </c>
      <c r="D122" s="19">
        <v>1599</v>
      </c>
      <c r="E122" s="19">
        <v>1999</v>
      </c>
      <c r="F122" s="19">
        <f>Table1[[#This Row],[Actual_price]]*Table1[[#This Row],[Rating_count]]</f>
        <v>3900049</v>
      </c>
      <c r="G122" s="21" t="str">
        <f>IF(Table1[[#This Row],[Actual_price]]&lt;200,"&lt;200",IF(Table1[[#This Row],[Actual_price]]&lt;=500,"200–500","&gt;500"))</f>
        <v>&gt;500</v>
      </c>
      <c r="H122" s="2">
        <v>0.2</v>
      </c>
      <c r="I122">
        <v>4.4</v>
      </c>
      <c r="J122" s="22">
        <v>1951</v>
      </c>
      <c r="K122" s="22" t="str">
        <f t="shared" si="4"/>
        <v>low</v>
      </c>
      <c r="L122" s="22">
        <f>ROUND(Table1[[#This Row],[Rating]],0)</f>
        <v>4</v>
      </c>
      <c r="M122" s="22">
        <f t="shared" si="5"/>
        <v>8584.4</v>
      </c>
      <c r="N122" t="s">
        <v>1063</v>
      </c>
      <c r="O122" t="s">
        <v>1064</v>
      </c>
      <c r="P122">
        <f t="shared" si="6"/>
        <v>8</v>
      </c>
      <c r="Q122" t="s">
        <v>1065</v>
      </c>
      <c r="R122" t="s">
        <v>1066</v>
      </c>
      <c r="S122">
        <f t="shared" si="7"/>
        <v>8</v>
      </c>
      <c r="T122" t="s">
        <v>1067</v>
      </c>
      <c r="U122" t="s">
        <v>1068</v>
      </c>
      <c r="V122" t="s">
        <v>1069</v>
      </c>
      <c r="W122" t="s">
        <v>1070</v>
      </c>
    </row>
    <row r="123" spans="1:23">
      <c r="A123" t="s">
        <v>1071</v>
      </c>
      <c r="B123" t="s">
        <v>1072</v>
      </c>
      <c r="C123" s="17" t="s">
        <v>134</v>
      </c>
      <c r="D123" s="19">
        <v>1499</v>
      </c>
      <c r="E123" s="19">
        <v>3999</v>
      </c>
      <c r="F123" s="19">
        <f>Table1[[#This Row],[Actual_price]]*Table1[[#This Row],[Rating_count]]</f>
        <v>147963</v>
      </c>
      <c r="G123" s="21" t="str">
        <f>IF(Table1[[#This Row],[Actual_price]]&lt;200,"&lt;200",IF(Table1[[#This Row],[Actual_price]]&lt;=500,"200–500","&gt;500"))</f>
        <v>&gt;500</v>
      </c>
      <c r="H123" s="2">
        <v>0.63</v>
      </c>
      <c r="I123">
        <v>3.7</v>
      </c>
      <c r="J123" s="22">
        <v>37</v>
      </c>
      <c r="K123" s="22" t="str">
        <f t="shared" si="4"/>
        <v>High</v>
      </c>
      <c r="L123" s="22">
        <f>ROUND(Table1[[#This Row],[Rating]],0)</f>
        <v>4</v>
      </c>
      <c r="M123" s="22">
        <f t="shared" si="5"/>
        <v>136.9</v>
      </c>
      <c r="N123" t="s">
        <v>1073</v>
      </c>
      <c r="O123" t="s">
        <v>1074</v>
      </c>
      <c r="P123">
        <f t="shared" si="6"/>
        <v>8</v>
      </c>
      <c r="Q123" t="s">
        <v>1075</v>
      </c>
      <c r="R123" t="s">
        <v>1076</v>
      </c>
      <c r="S123">
        <f t="shared" si="7"/>
        <v>8</v>
      </c>
      <c r="T123" t="s">
        <v>1077</v>
      </c>
      <c r="U123" t="s">
        <v>1078</v>
      </c>
      <c r="V123" t="s">
        <v>1079</v>
      </c>
      <c r="W123" t="s">
        <v>1080</v>
      </c>
    </row>
    <row r="124" spans="1:23">
      <c r="A124" t="s">
        <v>1081</v>
      </c>
      <c r="B124" t="s">
        <v>505</v>
      </c>
      <c r="C124" s="17" t="s">
        <v>134</v>
      </c>
      <c r="D124" s="19">
        <v>8499</v>
      </c>
      <c r="E124" s="19">
        <v>15999</v>
      </c>
      <c r="F124" s="19">
        <f>Table1[[#This Row],[Actual_price]]*Table1[[#This Row],[Rating_count]]</f>
        <v>9471408</v>
      </c>
      <c r="G124" s="21" t="str">
        <f>IF(Table1[[#This Row],[Actual_price]]&lt;200,"&lt;200",IF(Table1[[#This Row],[Actual_price]]&lt;=500,"200–500","&gt;500"))</f>
        <v>&gt;500</v>
      </c>
      <c r="H124" s="2">
        <v>0.47</v>
      </c>
      <c r="I124">
        <v>4.3</v>
      </c>
      <c r="J124" s="22">
        <v>592</v>
      </c>
      <c r="K124" s="22" t="str">
        <f t="shared" si="4"/>
        <v>low</v>
      </c>
      <c r="L124" s="22">
        <f>ROUND(Table1[[#This Row],[Rating]],0)</f>
        <v>4</v>
      </c>
      <c r="M124" s="22">
        <f t="shared" si="5"/>
        <v>2545.6</v>
      </c>
      <c r="N124" t="s">
        <v>1082</v>
      </c>
      <c r="O124" t="s">
        <v>1083</v>
      </c>
      <c r="P124">
        <f t="shared" si="6"/>
        <v>8</v>
      </c>
      <c r="Q124" t="s">
        <v>1084</v>
      </c>
      <c r="R124" t="s">
        <v>1085</v>
      </c>
      <c r="S124">
        <f t="shared" si="7"/>
        <v>8</v>
      </c>
      <c r="T124" t="s">
        <v>1086</v>
      </c>
      <c r="U124" t="s">
        <v>1087</v>
      </c>
      <c r="V124" t="s">
        <v>1088</v>
      </c>
      <c r="W124" t="s">
        <v>1089</v>
      </c>
    </row>
    <row r="125" spans="1:23">
      <c r="A125" t="s">
        <v>1090</v>
      </c>
      <c r="B125" t="s">
        <v>1091</v>
      </c>
      <c r="C125" s="17" t="s">
        <v>134</v>
      </c>
      <c r="D125" s="19">
        <v>20990</v>
      </c>
      <c r="E125" s="19">
        <v>44990</v>
      </c>
      <c r="F125" s="19">
        <f>Table1[[#This Row],[Actual_price]]*Table1[[#This Row],[Rating_count]]</f>
        <v>56642410</v>
      </c>
      <c r="G125" s="21" t="str">
        <f>IF(Table1[[#This Row],[Actual_price]]&lt;200,"&lt;200",IF(Table1[[#This Row],[Actual_price]]&lt;=500,"200–500","&gt;500"))</f>
        <v>&gt;500</v>
      </c>
      <c r="H125" s="2">
        <v>0.53</v>
      </c>
      <c r="I125">
        <v>4.1</v>
      </c>
      <c r="J125" s="22">
        <v>1259</v>
      </c>
      <c r="K125" s="22" t="str">
        <f t="shared" si="4"/>
        <v>High</v>
      </c>
      <c r="L125" s="22">
        <f>ROUND(Table1[[#This Row],[Rating]],0)</f>
        <v>4</v>
      </c>
      <c r="M125" s="22">
        <f t="shared" si="5"/>
        <v>5161.9</v>
      </c>
      <c r="N125" t="s">
        <v>1092</v>
      </c>
      <c r="O125" t="s">
        <v>1093</v>
      </c>
      <c r="P125">
        <f t="shared" si="6"/>
        <v>8</v>
      </c>
      <c r="Q125" t="s">
        <v>1094</v>
      </c>
      <c r="R125" t="s">
        <v>1095</v>
      </c>
      <c r="S125">
        <f t="shared" si="7"/>
        <v>8</v>
      </c>
      <c r="T125" t="s">
        <v>1096</v>
      </c>
      <c r="U125" t="s">
        <v>1097</v>
      </c>
      <c r="V125" t="s">
        <v>1098</v>
      </c>
      <c r="W125" t="s">
        <v>1099</v>
      </c>
    </row>
    <row r="126" spans="1:23">
      <c r="A126" t="s">
        <v>1100</v>
      </c>
      <c r="B126" t="s">
        <v>1101</v>
      </c>
      <c r="C126" s="17" t="s">
        <v>134</v>
      </c>
      <c r="D126" s="19">
        <v>32999</v>
      </c>
      <c r="E126" s="19">
        <v>44999</v>
      </c>
      <c r="F126" s="19">
        <f>Table1[[#This Row],[Actual_price]]*Table1[[#This Row],[Rating_count]]</f>
        <v>2035664762</v>
      </c>
      <c r="G126" s="21" t="str">
        <f>IF(Table1[[#This Row],[Actual_price]]&lt;200,"&lt;200",IF(Table1[[#This Row],[Actual_price]]&lt;=500,"200–500","&gt;500"))</f>
        <v>&gt;500</v>
      </c>
      <c r="H126" s="2">
        <v>0.27</v>
      </c>
      <c r="I126">
        <v>4.2</v>
      </c>
      <c r="J126" s="22">
        <v>45238</v>
      </c>
      <c r="K126" s="22" t="str">
        <f t="shared" si="4"/>
        <v>low</v>
      </c>
      <c r="L126" s="22">
        <f>ROUND(Table1[[#This Row],[Rating]],0)</f>
        <v>4</v>
      </c>
      <c r="M126" s="22">
        <f t="shared" si="5"/>
        <v>189999.6</v>
      </c>
      <c r="N126" t="s">
        <v>1102</v>
      </c>
      <c r="O126" t="s">
        <v>603</v>
      </c>
      <c r="P126">
        <f t="shared" si="6"/>
        <v>8</v>
      </c>
      <c r="Q126" t="s">
        <v>604</v>
      </c>
      <c r="R126" t="s">
        <v>605</v>
      </c>
      <c r="S126">
        <f t="shared" si="7"/>
        <v>8</v>
      </c>
      <c r="T126" t="s">
        <v>606</v>
      </c>
      <c r="U126" t="s">
        <v>607</v>
      </c>
      <c r="V126" t="s">
        <v>1103</v>
      </c>
      <c r="W126" t="s">
        <v>1104</v>
      </c>
    </row>
    <row r="127" spans="1:23">
      <c r="A127" t="s">
        <v>1105</v>
      </c>
      <c r="B127" t="s">
        <v>1106</v>
      </c>
      <c r="C127" t="s">
        <v>134</v>
      </c>
      <c r="D127" s="19">
        <v>799</v>
      </c>
      <c r="E127" s="19">
        <v>1700</v>
      </c>
      <c r="F127" s="19">
        <f>Table1[[#This Row],[Actual_price]]*Table1[[#This Row],[Rating_count]]</f>
        <v>48684600</v>
      </c>
      <c r="G127" s="21" t="str">
        <f>IF(Table1[[#This Row],[Actual_price]]&lt;200,"&lt;200",IF(Table1[[#This Row],[Actual_price]]&lt;=500,"200–500","&gt;500"))</f>
        <v>&gt;500</v>
      </c>
      <c r="H127" s="2">
        <v>0.53</v>
      </c>
      <c r="I127">
        <v>4.1</v>
      </c>
      <c r="J127" s="22">
        <v>28638</v>
      </c>
      <c r="K127" s="22" t="str">
        <f t="shared" si="4"/>
        <v>High</v>
      </c>
      <c r="L127" s="22">
        <f>ROUND(Table1[[#This Row],[Rating]],0)</f>
        <v>4</v>
      </c>
      <c r="M127" s="22">
        <f t="shared" si="5"/>
        <v>117415.8</v>
      </c>
      <c r="N127" t="s">
        <v>1107</v>
      </c>
      <c r="O127" t="s">
        <v>1108</v>
      </c>
      <c r="P127">
        <f t="shared" si="6"/>
        <v>8</v>
      </c>
      <c r="Q127" t="s">
        <v>1109</v>
      </c>
      <c r="R127" t="s">
        <v>1110</v>
      </c>
      <c r="S127">
        <f t="shared" si="7"/>
        <v>8</v>
      </c>
      <c r="T127" t="s">
        <v>1111</v>
      </c>
      <c r="U127" t="s">
        <v>1112</v>
      </c>
      <c r="V127" t="s">
        <v>1113</v>
      </c>
      <c r="W127" t="s">
        <v>1114</v>
      </c>
    </row>
    <row r="128" spans="1:23">
      <c r="A128" t="s">
        <v>1115</v>
      </c>
      <c r="B128" t="s">
        <v>1116</v>
      </c>
      <c r="C128" t="s">
        <v>134</v>
      </c>
      <c r="D128" s="19">
        <v>229</v>
      </c>
      <c r="E128" s="19">
        <v>595</v>
      </c>
      <c r="F128" s="19">
        <f>Table1[[#This Row],[Actual_price]]*Table1[[#This Row],[Rating_count]]</f>
        <v>7636825</v>
      </c>
      <c r="G128" s="21" t="str">
        <f>IF(Table1[[#This Row],[Actual_price]]&lt;200,"&lt;200",IF(Table1[[#This Row],[Actual_price]]&lt;=500,"200–500","&gt;500"))</f>
        <v>&gt;500</v>
      </c>
      <c r="H128" s="2">
        <v>0.62</v>
      </c>
      <c r="I128">
        <v>4.3</v>
      </c>
      <c r="J128" s="22">
        <v>12835</v>
      </c>
      <c r="K128" s="22" t="str">
        <f t="shared" si="4"/>
        <v>High</v>
      </c>
      <c r="L128" s="22">
        <f>ROUND(Table1[[#This Row],[Rating]],0)</f>
        <v>4</v>
      </c>
      <c r="M128" s="22">
        <f t="shared" si="5"/>
        <v>55190.5</v>
      </c>
      <c r="N128" t="s">
        <v>1117</v>
      </c>
      <c r="O128" t="s">
        <v>1118</v>
      </c>
      <c r="P128">
        <f t="shared" si="6"/>
        <v>8</v>
      </c>
      <c r="Q128" t="s">
        <v>1119</v>
      </c>
      <c r="R128" t="s">
        <v>1120</v>
      </c>
      <c r="S128">
        <f t="shared" si="7"/>
        <v>8</v>
      </c>
      <c r="T128" t="s">
        <v>1121</v>
      </c>
      <c r="U128" t="s">
        <v>1122</v>
      </c>
      <c r="V128" t="s">
        <v>1123</v>
      </c>
      <c r="W128" t="s">
        <v>1124</v>
      </c>
    </row>
    <row r="129" spans="1:23">
      <c r="A129" t="s">
        <v>1125</v>
      </c>
      <c r="B129" t="s">
        <v>1126</v>
      </c>
      <c r="C129" s="17" t="s">
        <v>134</v>
      </c>
      <c r="D129" s="19">
        <v>9999</v>
      </c>
      <c r="E129" s="19">
        <v>27990</v>
      </c>
      <c r="F129" s="19">
        <f>Table1[[#This Row],[Actual_price]]*Table1[[#This Row],[Rating_count]]</f>
        <v>35519310</v>
      </c>
      <c r="G129" s="21" t="str">
        <f>IF(Table1[[#This Row],[Actual_price]]&lt;200,"&lt;200",IF(Table1[[#This Row],[Actual_price]]&lt;=500,"200–500","&gt;500"))</f>
        <v>&gt;500</v>
      </c>
      <c r="H129" s="2">
        <v>0.64</v>
      </c>
      <c r="I129">
        <v>4.2</v>
      </c>
      <c r="J129" s="22">
        <v>1269</v>
      </c>
      <c r="K129" s="22" t="str">
        <f t="shared" si="4"/>
        <v>High</v>
      </c>
      <c r="L129" s="22">
        <f>ROUND(Table1[[#This Row],[Rating]],0)</f>
        <v>4</v>
      </c>
      <c r="M129" s="22">
        <f t="shared" si="5"/>
        <v>5329.8</v>
      </c>
      <c r="N129" t="s">
        <v>1127</v>
      </c>
      <c r="O129" t="s">
        <v>1128</v>
      </c>
      <c r="P129">
        <f t="shared" si="6"/>
        <v>8</v>
      </c>
      <c r="Q129" t="s">
        <v>1129</v>
      </c>
      <c r="R129" t="s">
        <v>1130</v>
      </c>
      <c r="S129">
        <f t="shared" si="7"/>
        <v>8</v>
      </c>
      <c r="T129" t="s">
        <v>1131</v>
      </c>
      <c r="U129" t="s">
        <v>1132</v>
      </c>
      <c r="V129" t="s">
        <v>1133</v>
      </c>
      <c r="W129" t="s">
        <v>1134</v>
      </c>
    </row>
    <row r="130" spans="1:23">
      <c r="A130" t="s">
        <v>1135</v>
      </c>
      <c r="B130" t="s">
        <v>460</v>
      </c>
      <c r="C130" t="s">
        <v>134</v>
      </c>
      <c r="D130" s="19">
        <v>349</v>
      </c>
      <c r="E130" s="19">
        <v>599</v>
      </c>
      <c r="F130" s="19">
        <f>Table1[[#This Row],[Actual_price]]*Table1[[#This Row],[Rating_count]]</f>
        <v>170116</v>
      </c>
      <c r="G130" s="21" t="str">
        <f>IF(Table1[[#This Row],[Actual_price]]&lt;200,"&lt;200",IF(Table1[[#This Row],[Actual_price]]&lt;=500,"200–500","&gt;500"))</f>
        <v>&gt;500</v>
      </c>
      <c r="H130" s="2">
        <v>0.42</v>
      </c>
      <c r="I130">
        <v>4.2</v>
      </c>
      <c r="J130" s="22">
        <v>284</v>
      </c>
      <c r="K130" s="22" t="str">
        <f t="shared" ref="K130:K193" si="8">IF(H130&gt;=0.5,"High","low")</f>
        <v>low</v>
      </c>
      <c r="L130" s="22">
        <f>ROUND(Table1[[#This Row],[Rating]],0)</f>
        <v>4</v>
      </c>
      <c r="M130" s="22">
        <f t="shared" ref="M130:M193" si="9">I130*J130</f>
        <v>1192.8</v>
      </c>
      <c r="N130" t="s">
        <v>1136</v>
      </c>
      <c r="O130" t="s">
        <v>1137</v>
      </c>
      <c r="P130">
        <f t="shared" ref="P130:P193" si="10">LEN(O130)-LEN(SUBSTITUTE(O130,",",""))+1</f>
        <v>8</v>
      </c>
      <c r="Q130" t="s">
        <v>1138</v>
      </c>
      <c r="R130" t="s">
        <v>1139</v>
      </c>
      <c r="S130">
        <f t="shared" ref="S130:S193" si="11">LEN(R130)-LEN(SUBSTITUTE(R130,",",""))+1</f>
        <v>8</v>
      </c>
      <c r="T130" t="s">
        <v>1140</v>
      </c>
      <c r="U130" t="s">
        <v>1141</v>
      </c>
      <c r="V130" t="s">
        <v>1142</v>
      </c>
      <c r="W130" t="s">
        <v>1143</v>
      </c>
    </row>
    <row r="131" spans="1:23">
      <c r="A131" t="s">
        <v>1144</v>
      </c>
      <c r="B131" t="s">
        <v>1145</v>
      </c>
      <c r="C131" t="s">
        <v>134</v>
      </c>
      <c r="D131" s="19">
        <v>489</v>
      </c>
      <c r="E131" s="19">
        <v>1200</v>
      </c>
      <c r="F131" s="19">
        <f>Table1[[#This Row],[Actual_price]]*Table1[[#This Row],[Rating_count]]</f>
        <v>83445600</v>
      </c>
      <c r="G131" s="21" t="str">
        <f>IF(Table1[[#This Row],[Actual_price]]&lt;200,"&lt;200",IF(Table1[[#This Row],[Actual_price]]&lt;=500,"200–500","&gt;500"))</f>
        <v>&gt;500</v>
      </c>
      <c r="H131" s="2">
        <v>0.59</v>
      </c>
      <c r="I131">
        <v>4.4</v>
      </c>
      <c r="J131" s="22">
        <v>69538</v>
      </c>
      <c r="K131" s="22" t="str">
        <f t="shared" si="8"/>
        <v>High</v>
      </c>
      <c r="L131" s="22">
        <f>ROUND(Table1[[#This Row],[Rating]],0)</f>
        <v>4</v>
      </c>
      <c r="M131" s="22">
        <f t="shared" si="9"/>
        <v>305967.2</v>
      </c>
      <c r="N131" t="s">
        <v>1146</v>
      </c>
      <c r="O131" t="s">
        <v>1147</v>
      </c>
      <c r="P131">
        <f t="shared" si="10"/>
        <v>8</v>
      </c>
      <c r="Q131" t="s">
        <v>1148</v>
      </c>
      <c r="R131" t="s">
        <v>1149</v>
      </c>
      <c r="S131">
        <f t="shared" si="11"/>
        <v>8</v>
      </c>
      <c r="T131" t="s">
        <v>1150</v>
      </c>
      <c r="U131" t="s">
        <v>1151</v>
      </c>
      <c r="V131" t="s">
        <v>1152</v>
      </c>
      <c r="W131" t="s">
        <v>1153</v>
      </c>
    </row>
    <row r="132" spans="1:23">
      <c r="A132" t="s">
        <v>1154</v>
      </c>
      <c r="B132" t="s">
        <v>1155</v>
      </c>
      <c r="C132" s="17" t="s">
        <v>134</v>
      </c>
      <c r="D132" s="19">
        <v>23999</v>
      </c>
      <c r="E132" s="19">
        <v>34990</v>
      </c>
      <c r="F132" s="19">
        <f>Table1[[#This Row],[Actual_price]]*Table1[[#This Row],[Rating_count]]</f>
        <v>164557970</v>
      </c>
      <c r="G132" s="21" t="str">
        <f>IF(Table1[[#This Row],[Actual_price]]&lt;200,"&lt;200",IF(Table1[[#This Row],[Actual_price]]&lt;=500,"200–500","&gt;500"))</f>
        <v>&gt;500</v>
      </c>
      <c r="H132" s="2">
        <v>0.31</v>
      </c>
      <c r="I132">
        <v>4.3</v>
      </c>
      <c r="J132" s="22">
        <v>4703</v>
      </c>
      <c r="K132" s="22" t="str">
        <f t="shared" si="8"/>
        <v>low</v>
      </c>
      <c r="L132" s="22">
        <f>ROUND(Table1[[#This Row],[Rating]],0)</f>
        <v>4</v>
      </c>
      <c r="M132" s="22">
        <f t="shared" si="9"/>
        <v>20222.9</v>
      </c>
      <c r="N132" t="s">
        <v>792</v>
      </c>
      <c r="O132" t="s">
        <v>247</v>
      </c>
      <c r="P132">
        <f t="shared" si="10"/>
        <v>8</v>
      </c>
      <c r="Q132" t="s">
        <v>248</v>
      </c>
      <c r="R132" t="s">
        <v>249</v>
      </c>
      <c r="S132">
        <f t="shared" si="11"/>
        <v>8</v>
      </c>
      <c r="T132" t="s">
        <v>250</v>
      </c>
      <c r="U132" t="s">
        <v>251</v>
      </c>
      <c r="V132" t="s">
        <v>1156</v>
      </c>
      <c r="W132" t="s">
        <v>1157</v>
      </c>
    </row>
    <row r="133" spans="1:23">
      <c r="A133" t="s">
        <v>1158</v>
      </c>
      <c r="B133" t="s">
        <v>745</v>
      </c>
      <c r="C133" t="s">
        <v>25</v>
      </c>
      <c r="D133" s="19">
        <v>399</v>
      </c>
      <c r="E133" s="19">
        <v>999</v>
      </c>
      <c r="F133" s="19">
        <f>Table1[[#This Row],[Actual_price]]*Table1[[#This Row],[Rating_count]]</f>
        <v>2803194</v>
      </c>
      <c r="G133" s="21" t="str">
        <f>IF(Table1[[#This Row],[Actual_price]]&lt;200,"&lt;200",IF(Table1[[#This Row],[Actual_price]]&lt;=500,"200–500","&gt;500"))</f>
        <v>&gt;500</v>
      </c>
      <c r="H133" s="2">
        <v>0.6</v>
      </c>
      <c r="I133">
        <v>4.3</v>
      </c>
      <c r="J133" s="22">
        <v>2806</v>
      </c>
      <c r="K133" s="22" t="str">
        <f t="shared" si="8"/>
        <v>High</v>
      </c>
      <c r="L133" s="22">
        <f>ROUND(Table1[[#This Row],[Rating]],0)</f>
        <v>4</v>
      </c>
      <c r="M133" s="22">
        <f t="shared" si="9"/>
        <v>12065.8</v>
      </c>
      <c r="N133" t="s">
        <v>1159</v>
      </c>
      <c r="O133" t="s">
        <v>944</v>
      </c>
      <c r="P133">
        <f t="shared" si="10"/>
        <v>8</v>
      </c>
      <c r="Q133" t="s">
        <v>945</v>
      </c>
      <c r="R133" t="s">
        <v>946</v>
      </c>
      <c r="S133">
        <f t="shared" si="11"/>
        <v>8</v>
      </c>
      <c r="T133" t="s">
        <v>947</v>
      </c>
      <c r="U133" t="s">
        <v>948</v>
      </c>
      <c r="V133" t="s">
        <v>1160</v>
      </c>
      <c r="W133" t="s">
        <v>1161</v>
      </c>
    </row>
    <row r="134" spans="1:23">
      <c r="A134" t="s">
        <v>1162</v>
      </c>
      <c r="B134" t="s">
        <v>1163</v>
      </c>
      <c r="C134" t="s">
        <v>134</v>
      </c>
      <c r="D134" s="19">
        <v>349</v>
      </c>
      <c r="E134" s="19">
        <v>1299</v>
      </c>
      <c r="F134" s="19">
        <f>Table1[[#This Row],[Actual_price]]*Table1[[#This Row],[Rating_count]]</f>
        <v>4280205</v>
      </c>
      <c r="G134" s="21" t="str">
        <f>IF(Table1[[#This Row],[Actual_price]]&lt;200,"&lt;200",IF(Table1[[#This Row],[Actual_price]]&lt;=500,"200–500","&gt;500"))</f>
        <v>&gt;500</v>
      </c>
      <c r="H134" s="2">
        <v>0.73</v>
      </c>
      <c r="I134">
        <v>4</v>
      </c>
      <c r="J134" s="22">
        <v>3295</v>
      </c>
      <c r="K134" s="22" t="str">
        <f t="shared" si="8"/>
        <v>High</v>
      </c>
      <c r="L134" s="22">
        <f>ROUND(Table1[[#This Row],[Rating]],0)</f>
        <v>4</v>
      </c>
      <c r="M134" s="22">
        <f t="shared" si="9"/>
        <v>13180</v>
      </c>
      <c r="N134" t="s">
        <v>1164</v>
      </c>
      <c r="O134" t="s">
        <v>1165</v>
      </c>
      <c r="P134">
        <f t="shared" si="10"/>
        <v>8</v>
      </c>
      <c r="Q134" t="s">
        <v>1166</v>
      </c>
      <c r="R134" t="s">
        <v>1167</v>
      </c>
      <c r="S134">
        <f t="shared" si="11"/>
        <v>8</v>
      </c>
      <c r="T134" t="s">
        <v>1168</v>
      </c>
      <c r="U134" t="s">
        <v>1169</v>
      </c>
      <c r="V134" t="s">
        <v>1170</v>
      </c>
      <c r="W134" t="s">
        <v>1171</v>
      </c>
    </row>
    <row r="135" spans="1:23">
      <c r="A135" t="s">
        <v>1172</v>
      </c>
      <c r="B135" t="s">
        <v>1173</v>
      </c>
      <c r="C135" t="s">
        <v>25</v>
      </c>
      <c r="D135" s="19">
        <v>179</v>
      </c>
      <c r="E135" s="19">
        <v>299</v>
      </c>
      <c r="F135" s="19">
        <f>Table1[[#This Row],[Actual_price]]*Table1[[#This Row],[Rating_count]]</f>
        <v>24219</v>
      </c>
      <c r="G135" s="21" t="str">
        <f>IF(Table1[[#This Row],[Actual_price]]&lt;200,"&lt;200",IF(Table1[[#This Row],[Actual_price]]&lt;=500,"200–500","&gt;500"))</f>
        <v>200–500</v>
      </c>
      <c r="H135" s="2">
        <v>0.4</v>
      </c>
      <c r="I135">
        <v>3.9</v>
      </c>
      <c r="J135" s="22">
        <v>81</v>
      </c>
      <c r="K135" s="22" t="str">
        <f t="shared" si="8"/>
        <v>low</v>
      </c>
      <c r="L135" s="22">
        <f>ROUND(Table1[[#This Row],[Rating]],0)</f>
        <v>4</v>
      </c>
      <c r="M135" s="22">
        <f t="shared" si="9"/>
        <v>315.9</v>
      </c>
      <c r="N135" t="s">
        <v>1174</v>
      </c>
      <c r="O135" t="s">
        <v>1175</v>
      </c>
      <c r="P135">
        <f t="shared" si="10"/>
        <v>8</v>
      </c>
      <c r="Q135" t="s">
        <v>1176</v>
      </c>
      <c r="R135" t="s">
        <v>1177</v>
      </c>
      <c r="S135">
        <f t="shared" si="11"/>
        <v>8</v>
      </c>
      <c r="T135" t="s">
        <v>1178</v>
      </c>
      <c r="U135" t="s">
        <v>1179</v>
      </c>
      <c r="V135" t="s">
        <v>1180</v>
      </c>
      <c r="W135" t="s">
        <v>1181</v>
      </c>
    </row>
    <row r="136" spans="1:23">
      <c r="A136" t="s">
        <v>1182</v>
      </c>
      <c r="B136" t="s">
        <v>495</v>
      </c>
      <c r="C136" t="s">
        <v>25</v>
      </c>
      <c r="D136" s="19">
        <v>689</v>
      </c>
      <c r="E136" s="19">
        <v>1500</v>
      </c>
      <c r="F136" s="19">
        <f>Table1[[#This Row],[Actual_price]]*Table1[[#This Row],[Rating_count]]</f>
        <v>63451500</v>
      </c>
      <c r="G136" s="21" t="str">
        <f>IF(Table1[[#This Row],[Actual_price]]&lt;200,"&lt;200",IF(Table1[[#This Row],[Actual_price]]&lt;=500,"200–500","&gt;500"))</f>
        <v>&gt;500</v>
      </c>
      <c r="H136" s="2">
        <v>0.54</v>
      </c>
      <c r="I136">
        <v>4.2</v>
      </c>
      <c r="J136" s="22">
        <v>42301</v>
      </c>
      <c r="K136" s="22" t="str">
        <f t="shared" si="8"/>
        <v>High</v>
      </c>
      <c r="L136" s="22">
        <f>ROUND(Table1[[#This Row],[Rating]],0)</f>
        <v>4</v>
      </c>
      <c r="M136" s="22">
        <f t="shared" si="9"/>
        <v>177664.2</v>
      </c>
      <c r="N136" t="s">
        <v>1183</v>
      </c>
      <c r="O136" t="s">
        <v>1184</v>
      </c>
      <c r="P136">
        <f t="shared" si="10"/>
        <v>8</v>
      </c>
      <c r="Q136" t="s">
        <v>1185</v>
      </c>
      <c r="R136" t="s">
        <v>1186</v>
      </c>
      <c r="S136">
        <f t="shared" si="11"/>
        <v>8</v>
      </c>
      <c r="T136" t="s">
        <v>1187</v>
      </c>
      <c r="U136" t="s">
        <v>1188</v>
      </c>
      <c r="V136" t="s">
        <v>1189</v>
      </c>
      <c r="W136" t="s">
        <v>1190</v>
      </c>
    </row>
    <row r="137" spans="1:23">
      <c r="A137" t="s">
        <v>1191</v>
      </c>
      <c r="B137" t="s">
        <v>1192</v>
      </c>
      <c r="C137" s="17" t="s">
        <v>134</v>
      </c>
      <c r="D137" s="19">
        <v>30990</v>
      </c>
      <c r="E137" s="19">
        <v>49990</v>
      </c>
      <c r="F137" s="19">
        <f>Table1[[#This Row],[Actual_price]]*Table1[[#This Row],[Rating_count]]</f>
        <v>68786240</v>
      </c>
      <c r="G137" s="21" t="str">
        <f>IF(Table1[[#This Row],[Actual_price]]&lt;200,"&lt;200",IF(Table1[[#This Row],[Actual_price]]&lt;=500,"200–500","&gt;500"))</f>
        <v>&gt;500</v>
      </c>
      <c r="H137" s="2">
        <v>0.38</v>
      </c>
      <c r="I137">
        <v>4.3</v>
      </c>
      <c r="J137" s="22">
        <v>1376</v>
      </c>
      <c r="K137" s="22" t="str">
        <f t="shared" si="8"/>
        <v>low</v>
      </c>
      <c r="L137" s="22">
        <f>ROUND(Table1[[#This Row],[Rating]],0)</f>
        <v>4</v>
      </c>
      <c r="M137" s="22">
        <f t="shared" si="9"/>
        <v>5916.8</v>
      </c>
      <c r="N137" t="s">
        <v>1193</v>
      </c>
      <c r="O137" t="s">
        <v>1194</v>
      </c>
      <c r="P137">
        <f t="shared" si="10"/>
        <v>8</v>
      </c>
      <c r="Q137" t="s">
        <v>1195</v>
      </c>
      <c r="R137" t="s">
        <v>1196</v>
      </c>
      <c r="S137">
        <f t="shared" si="11"/>
        <v>8</v>
      </c>
      <c r="T137" t="s">
        <v>1197</v>
      </c>
      <c r="U137" t="s">
        <v>1198</v>
      </c>
      <c r="V137" t="s">
        <v>1199</v>
      </c>
      <c r="W137" t="s">
        <v>1200</v>
      </c>
    </row>
    <row r="138" spans="1:23">
      <c r="A138" t="s">
        <v>1201</v>
      </c>
      <c r="B138" t="s">
        <v>75</v>
      </c>
      <c r="C138" t="s">
        <v>25</v>
      </c>
      <c r="D138" s="19">
        <v>249</v>
      </c>
      <c r="E138" s="19">
        <v>931</v>
      </c>
      <c r="F138" s="19">
        <f>Table1[[#This Row],[Actual_price]]*Table1[[#This Row],[Rating_count]]</f>
        <v>1000825</v>
      </c>
      <c r="G138" s="21" t="str">
        <f>IF(Table1[[#This Row],[Actual_price]]&lt;200,"&lt;200",IF(Table1[[#This Row],[Actual_price]]&lt;=500,"200–500","&gt;500"))</f>
        <v>&gt;500</v>
      </c>
      <c r="H138" s="2">
        <v>0.73</v>
      </c>
      <c r="I138">
        <v>3.9</v>
      </c>
      <c r="J138" s="22">
        <v>1075</v>
      </c>
      <c r="K138" s="22" t="str">
        <f t="shared" si="8"/>
        <v>High</v>
      </c>
      <c r="L138" s="22">
        <f>ROUND(Table1[[#This Row],[Rating]],0)</f>
        <v>4</v>
      </c>
      <c r="M138" s="22">
        <f t="shared" si="9"/>
        <v>4192.5</v>
      </c>
      <c r="N138" t="s">
        <v>1202</v>
      </c>
      <c r="O138" t="s">
        <v>344</v>
      </c>
      <c r="P138">
        <f t="shared" si="10"/>
        <v>8</v>
      </c>
      <c r="Q138" t="s">
        <v>345</v>
      </c>
      <c r="R138" t="s">
        <v>346</v>
      </c>
      <c r="S138">
        <f t="shared" si="11"/>
        <v>8</v>
      </c>
      <c r="T138" t="s">
        <v>347</v>
      </c>
      <c r="U138" t="s">
        <v>348</v>
      </c>
      <c r="V138" t="s">
        <v>1203</v>
      </c>
      <c r="W138" t="s">
        <v>1204</v>
      </c>
    </row>
    <row r="139" spans="1:23">
      <c r="A139" t="s">
        <v>1205</v>
      </c>
      <c r="B139" t="s">
        <v>1206</v>
      </c>
      <c r="C139" t="s">
        <v>134</v>
      </c>
      <c r="D139" s="19">
        <v>999</v>
      </c>
      <c r="E139" s="19">
        <v>2399</v>
      </c>
      <c r="F139" s="19">
        <f>Table1[[#This Row],[Actual_price]]*Table1[[#This Row],[Rating_count]]</f>
        <v>8789936</v>
      </c>
      <c r="G139" s="21" t="str">
        <f>IF(Table1[[#This Row],[Actual_price]]&lt;200,"&lt;200",IF(Table1[[#This Row],[Actual_price]]&lt;=500,"200–500","&gt;500"))</f>
        <v>&gt;500</v>
      </c>
      <c r="H139" s="2">
        <v>0.58</v>
      </c>
      <c r="I139">
        <v>4.6</v>
      </c>
      <c r="J139" s="22">
        <v>3664</v>
      </c>
      <c r="K139" s="22" t="str">
        <f t="shared" si="8"/>
        <v>High</v>
      </c>
      <c r="L139" s="22">
        <f>ROUND(Table1[[#This Row],[Rating]],0)</f>
        <v>5</v>
      </c>
      <c r="M139" s="22">
        <f t="shared" si="9"/>
        <v>16854.4</v>
      </c>
      <c r="N139" t="s">
        <v>1207</v>
      </c>
      <c r="O139" t="s">
        <v>1208</v>
      </c>
      <c r="P139">
        <f t="shared" si="10"/>
        <v>3</v>
      </c>
      <c r="Q139" t="s">
        <v>1209</v>
      </c>
      <c r="R139" t="s">
        <v>1210</v>
      </c>
      <c r="S139">
        <f t="shared" si="11"/>
        <v>3</v>
      </c>
      <c r="T139" t="s">
        <v>1211</v>
      </c>
      <c r="U139" t="s">
        <v>1212</v>
      </c>
      <c r="V139" t="s">
        <v>1213</v>
      </c>
      <c r="W139" t="s">
        <v>1214</v>
      </c>
    </row>
    <row r="140" spans="1:23">
      <c r="A140" t="s">
        <v>1215</v>
      </c>
      <c r="B140" t="s">
        <v>1216</v>
      </c>
      <c r="C140" t="s">
        <v>134</v>
      </c>
      <c r="D140" s="19">
        <v>399</v>
      </c>
      <c r="E140" s="19">
        <v>399</v>
      </c>
      <c r="F140" s="19">
        <f>Table1[[#This Row],[Actual_price]]*Table1[[#This Row],[Rating_count]]</f>
        <v>778449</v>
      </c>
      <c r="G140" s="21" t="str">
        <f>IF(Table1[[#This Row],[Actual_price]]&lt;200,"&lt;200",IF(Table1[[#This Row],[Actual_price]]&lt;=500,"200–500","&gt;500"))</f>
        <v>200–500</v>
      </c>
      <c r="H140" s="2">
        <v>0</v>
      </c>
      <c r="I140">
        <v>3.9</v>
      </c>
      <c r="J140" s="22">
        <v>1951</v>
      </c>
      <c r="K140" s="22" t="str">
        <f t="shared" si="8"/>
        <v>low</v>
      </c>
      <c r="L140" s="22">
        <f>ROUND(Table1[[#This Row],[Rating]],0)</f>
        <v>4</v>
      </c>
      <c r="M140" s="22">
        <f t="shared" si="9"/>
        <v>7608.9</v>
      </c>
      <c r="N140" t="s">
        <v>1217</v>
      </c>
      <c r="O140" t="s">
        <v>1218</v>
      </c>
      <c r="P140">
        <f t="shared" si="10"/>
        <v>8</v>
      </c>
      <c r="Q140" t="s">
        <v>1219</v>
      </c>
      <c r="R140" t="s">
        <v>1220</v>
      </c>
      <c r="S140">
        <f t="shared" si="11"/>
        <v>8</v>
      </c>
      <c r="T140" t="s">
        <v>1221</v>
      </c>
      <c r="U140" t="s">
        <v>1222</v>
      </c>
      <c r="V140" t="s">
        <v>1223</v>
      </c>
      <c r="W140" t="s">
        <v>1224</v>
      </c>
    </row>
    <row r="141" spans="1:23">
      <c r="A141" t="s">
        <v>1225</v>
      </c>
      <c r="B141" t="s">
        <v>1226</v>
      </c>
      <c r="C141" t="s">
        <v>25</v>
      </c>
      <c r="D141" s="19">
        <v>349</v>
      </c>
      <c r="E141" s="19">
        <v>699</v>
      </c>
      <c r="F141" s="19">
        <f>Table1[[#This Row],[Actual_price]]*Table1[[#This Row],[Rating_count]]</f>
        <v>14574150</v>
      </c>
      <c r="G141" s="21" t="str">
        <f>IF(Table1[[#This Row],[Actual_price]]&lt;200,"&lt;200",IF(Table1[[#This Row],[Actual_price]]&lt;=500,"200–500","&gt;500"))</f>
        <v>&gt;500</v>
      </c>
      <c r="H141" s="2">
        <v>0.5</v>
      </c>
      <c r="I141">
        <v>4.3</v>
      </c>
      <c r="J141" s="22">
        <v>20850</v>
      </c>
      <c r="K141" s="22" t="str">
        <f t="shared" si="8"/>
        <v>High</v>
      </c>
      <c r="L141" s="22">
        <f>ROUND(Table1[[#This Row],[Rating]],0)</f>
        <v>4</v>
      </c>
      <c r="M141" s="22">
        <f t="shared" si="9"/>
        <v>89655</v>
      </c>
      <c r="N141" t="s">
        <v>1227</v>
      </c>
      <c r="O141" t="s">
        <v>295</v>
      </c>
      <c r="P141">
        <f t="shared" si="10"/>
        <v>8</v>
      </c>
      <c r="Q141" t="s">
        <v>296</v>
      </c>
      <c r="R141" t="s">
        <v>297</v>
      </c>
      <c r="S141">
        <f t="shared" si="11"/>
        <v>8</v>
      </c>
      <c r="T141" t="s">
        <v>298</v>
      </c>
      <c r="U141" t="s">
        <v>299</v>
      </c>
      <c r="V141" t="s">
        <v>1228</v>
      </c>
      <c r="W141" t="s">
        <v>1229</v>
      </c>
    </row>
    <row r="142" spans="1:23">
      <c r="A142" t="s">
        <v>1230</v>
      </c>
      <c r="B142" t="s">
        <v>1231</v>
      </c>
      <c r="C142" t="s">
        <v>25</v>
      </c>
      <c r="D142" s="19">
        <v>399</v>
      </c>
      <c r="E142" s="19">
        <v>1099</v>
      </c>
      <c r="F142" s="19">
        <f>Table1[[#This Row],[Actual_price]]*Table1[[#This Row],[Rating_count]]</f>
        <v>2950815</v>
      </c>
      <c r="G142" s="21" t="str">
        <f>IF(Table1[[#This Row],[Actual_price]]&lt;200,"&lt;200",IF(Table1[[#This Row],[Actual_price]]&lt;=500,"200–500","&gt;500"))</f>
        <v>&gt;500</v>
      </c>
      <c r="H142" s="2">
        <v>0.64</v>
      </c>
      <c r="I142">
        <v>4.1</v>
      </c>
      <c r="J142" s="22">
        <v>2685</v>
      </c>
      <c r="K142" s="22" t="str">
        <f t="shared" si="8"/>
        <v>High</v>
      </c>
      <c r="L142" s="22">
        <f>ROUND(Table1[[#This Row],[Rating]],0)</f>
        <v>4</v>
      </c>
      <c r="M142" s="22">
        <f t="shared" si="9"/>
        <v>11008.5</v>
      </c>
      <c r="N142" t="s">
        <v>1232</v>
      </c>
      <c r="O142" t="s">
        <v>1233</v>
      </c>
      <c r="P142">
        <f t="shared" si="10"/>
        <v>8</v>
      </c>
      <c r="Q142" t="s">
        <v>1234</v>
      </c>
      <c r="R142" t="s">
        <v>1235</v>
      </c>
      <c r="S142">
        <f t="shared" si="11"/>
        <v>8</v>
      </c>
      <c r="T142" t="s">
        <v>1236</v>
      </c>
      <c r="U142" t="s">
        <v>1237</v>
      </c>
      <c r="V142" t="s">
        <v>1238</v>
      </c>
      <c r="W142" t="s">
        <v>1239</v>
      </c>
    </row>
    <row r="143" spans="1:23">
      <c r="A143" t="s">
        <v>1240</v>
      </c>
      <c r="B143" t="s">
        <v>1241</v>
      </c>
      <c r="C143" s="17" t="s">
        <v>25</v>
      </c>
      <c r="D143" s="19">
        <v>1699</v>
      </c>
      <c r="E143" s="19">
        <v>2999</v>
      </c>
      <c r="F143" s="19">
        <f>Table1[[#This Row],[Actual_price]]*Table1[[#This Row],[Rating_count]]</f>
        <v>74315220</v>
      </c>
      <c r="G143" s="21" t="str">
        <f>IF(Table1[[#This Row],[Actual_price]]&lt;200,"&lt;200",IF(Table1[[#This Row],[Actual_price]]&lt;=500,"200–500","&gt;500"))</f>
        <v>&gt;500</v>
      </c>
      <c r="H143" s="2">
        <v>0.43</v>
      </c>
      <c r="I143">
        <v>4.4</v>
      </c>
      <c r="J143" s="22">
        <v>24780</v>
      </c>
      <c r="K143" s="22" t="str">
        <f t="shared" si="8"/>
        <v>low</v>
      </c>
      <c r="L143" s="22">
        <f>ROUND(Table1[[#This Row],[Rating]],0)</f>
        <v>4</v>
      </c>
      <c r="M143" s="22">
        <f t="shared" si="9"/>
        <v>109032</v>
      </c>
      <c r="N143" t="s">
        <v>1242</v>
      </c>
      <c r="O143" t="s">
        <v>482</v>
      </c>
      <c r="P143">
        <f t="shared" si="10"/>
        <v>8</v>
      </c>
      <c r="Q143" t="s">
        <v>483</v>
      </c>
      <c r="R143" t="s">
        <v>484</v>
      </c>
      <c r="S143">
        <f t="shared" si="11"/>
        <v>8</v>
      </c>
      <c r="T143" t="s">
        <v>485</v>
      </c>
      <c r="U143" t="s">
        <v>486</v>
      </c>
      <c r="V143" t="s">
        <v>1243</v>
      </c>
      <c r="W143" t="s">
        <v>1244</v>
      </c>
    </row>
    <row r="144" spans="1:23">
      <c r="A144" t="s">
        <v>1245</v>
      </c>
      <c r="B144" t="s">
        <v>1246</v>
      </c>
      <c r="C144" t="s">
        <v>134</v>
      </c>
      <c r="D144" s="19">
        <v>655</v>
      </c>
      <c r="E144" s="19">
        <v>1099</v>
      </c>
      <c r="F144" s="19">
        <f>Table1[[#This Row],[Actual_price]]*Table1[[#This Row],[Rating_count]]</f>
        <v>313215</v>
      </c>
      <c r="G144" s="21" t="str">
        <f>IF(Table1[[#This Row],[Actual_price]]&lt;200,"&lt;200",IF(Table1[[#This Row],[Actual_price]]&lt;=500,"200–500","&gt;500"))</f>
        <v>&gt;500</v>
      </c>
      <c r="H144" s="2">
        <v>0.4</v>
      </c>
      <c r="I144">
        <v>3.2</v>
      </c>
      <c r="J144" s="22">
        <v>285</v>
      </c>
      <c r="K144" s="22" t="str">
        <f t="shared" si="8"/>
        <v>low</v>
      </c>
      <c r="L144" s="22">
        <f>ROUND(Table1[[#This Row],[Rating]],0)</f>
        <v>3</v>
      </c>
      <c r="M144" s="22">
        <f t="shared" si="9"/>
        <v>912</v>
      </c>
      <c r="N144" t="s">
        <v>1247</v>
      </c>
      <c r="O144" t="s">
        <v>1248</v>
      </c>
      <c r="P144">
        <f t="shared" si="10"/>
        <v>8</v>
      </c>
      <c r="Q144" t="s">
        <v>1249</v>
      </c>
      <c r="R144" t="s">
        <v>1250</v>
      </c>
      <c r="S144">
        <f t="shared" si="11"/>
        <v>8</v>
      </c>
      <c r="T144" t="s">
        <v>1251</v>
      </c>
      <c r="U144" t="s">
        <v>1252</v>
      </c>
      <c r="V144" t="s">
        <v>1253</v>
      </c>
      <c r="W144" t="s">
        <v>1254</v>
      </c>
    </row>
    <row r="145" spans="1:23">
      <c r="A145" t="s">
        <v>1255</v>
      </c>
      <c r="B145" t="s">
        <v>420</v>
      </c>
      <c r="C145" t="s">
        <v>25</v>
      </c>
      <c r="D145" s="19">
        <v>749</v>
      </c>
      <c r="E145" s="19">
        <v>1339</v>
      </c>
      <c r="F145" s="19">
        <f>Table1[[#This Row],[Actual_price]]*Table1[[#This Row],[Rating_count]]</f>
        <v>240607588</v>
      </c>
      <c r="G145" s="21" t="str">
        <f>IF(Table1[[#This Row],[Actual_price]]&lt;200,"&lt;200",IF(Table1[[#This Row],[Actual_price]]&lt;=500,"200–500","&gt;500"))</f>
        <v>&gt;500</v>
      </c>
      <c r="H145" s="2">
        <v>0.44</v>
      </c>
      <c r="I145">
        <v>4.2</v>
      </c>
      <c r="J145" s="22">
        <v>179692</v>
      </c>
      <c r="K145" s="22" t="str">
        <f t="shared" si="8"/>
        <v>low</v>
      </c>
      <c r="L145" s="22">
        <f>ROUND(Table1[[#This Row],[Rating]],0)</f>
        <v>4</v>
      </c>
      <c r="M145" s="22">
        <f t="shared" si="9"/>
        <v>754706.4</v>
      </c>
      <c r="N145" t="s">
        <v>1256</v>
      </c>
      <c r="O145" t="s">
        <v>107</v>
      </c>
      <c r="P145">
        <f t="shared" si="10"/>
        <v>8</v>
      </c>
      <c r="Q145" t="s">
        <v>108</v>
      </c>
      <c r="R145" t="s">
        <v>109</v>
      </c>
      <c r="S145">
        <f t="shared" si="11"/>
        <v>8</v>
      </c>
      <c r="T145" t="s">
        <v>110</v>
      </c>
      <c r="U145" t="s">
        <v>111</v>
      </c>
      <c r="V145" t="s">
        <v>1257</v>
      </c>
      <c r="W145" t="s">
        <v>1258</v>
      </c>
    </row>
    <row r="146" spans="1:23">
      <c r="A146" t="s">
        <v>1259</v>
      </c>
      <c r="B146" t="s">
        <v>1260</v>
      </c>
      <c r="C146" s="17" t="s">
        <v>134</v>
      </c>
      <c r="D146" s="19">
        <v>9999</v>
      </c>
      <c r="E146" s="19">
        <v>12999</v>
      </c>
      <c r="F146" s="19">
        <f>Table1[[#This Row],[Actual_price]]*Table1[[#This Row],[Rating_count]]</f>
        <v>79137912</v>
      </c>
      <c r="G146" s="21" t="str">
        <f>IF(Table1[[#This Row],[Actual_price]]&lt;200,"&lt;200",IF(Table1[[#This Row],[Actual_price]]&lt;=500,"200–500","&gt;500"))</f>
        <v>&gt;500</v>
      </c>
      <c r="H146" s="2">
        <v>0.23</v>
      </c>
      <c r="I146">
        <v>4.2</v>
      </c>
      <c r="J146" s="22">
        <v>6088</v>
      </c>
      <c r="K146" s="22" t="str">
        <f t="shared" si="8"/>
        <v>low</v>
      </c>
      <c r="L146" s="22">
        <f>ROUND(Table1[[#This Row],[Rating]],0)</f>
        <v>4</v>
      </c>
      <c r="M146" s="22">
        <f t="shared" si="9"/>
        <v>25569.6</v>
      </c>
      <c r="N146" t="s">
        <v>1261</v>
      </c>
      <c r="O146" t="s">
        <v>1262</v>
      </c>
      <c r="P146">
        <f t="shared" si="10"/>
        <v>8</v>
      </c>
      <c r="Q146" t="s">
        <v>1263</v>
      </c>
      <c r="R146" t="s">
        <v>1264</v>
      </c>
      <c r="S146">
        <f t="shared" si="11"/>
        <v>8</v>
      </c>
      <c r="T146" t="s">
        <v>1265</v>
      </c>
      <c r="U146" t="s">
        <v>1266</v>
      </c>
      <c r="V146" t="s">
        <v>1267</v>
      </c>
      <c r="W146" t="s">
        <v>1268</v>
      </c>
    </row>
    <row r="147" spans="1:23">
      <c r="A147" t="s">
        <v>1269</v>
      </c>
      <c r="B147" t="s">
        <v>562</v>
      </c>
      <c r="C147" t="s">
        <v>134</v>
      </c>
      <c r="D147" s="19">
        <v>195</v>
      </c>
      <c r="E147" s="19">
        <v>499</v>
      </c>
      <c r="F147" s="19">
        <f>Table1[[#This Row],[Actual_price]]*Table1[[#This Row],[Rating_count]]</f>
        <v>690117</v>
      </c>
      <c r="G147" s="21" t="str">
        <f>IF(Table1[[#This Row],[Actual_price]]&lt;200,"&lt;200",IF(Table1[[#This Row],[Actual_price]]&lt;=500,"200–500","&gt;500"))</f>
        <v>200–500</v>
      </c>
      <c r="H147" s="2">
        <v>0.61</v>
      </c>
      <c r="I147">
        <v>3.7</v>
      </c>
      <c r="J147" s="22">
        <v>1383</v>
      </c>
      <c r="K147" s="22" t="str">
        <f t="shared" si="8"/>
        <v>High</v>
      </c>
      <c r="L147" s="22">
        <f>ROUND(Table1[[#This Row],[Rating]],0)</f>
        <v>4</v>
      </c>
      <c r="M147" s="22">
        <f t="shared" si="9"/>
        <v>5117.1</v>
      </c>
      <c r="N147" t="s">
        <v>1270</v>
      </c>
      <c r="O147" t="s">
        <v>1271</v>
      </c>
      <c r="P147">
        <f t="shared" si="10"/>
        <v>8</v>
      </c>
      <c r="Q147" t="s">
        <v>1272</v>
      </c>
      <c r="R147" t="s">
        <v>1273</v>
      </c>
      <c r="S147">
        <f t="shared" si="11"/>
        <v>8</v>
      </c>
      <c r="T147" t="s">
        <v>1274</v>
      </c>
      <c r="U147" t="s">
        <v>1275</v>
      </c>
      <c r="V147" t="s">
        <v>1276</v>
      </c>
      <c r="W147" t="s">
        <v>1277</v>
      </c>
    </row>
    <row r="148" spans="1:23">
      <c r="A148" t="s">
        <v>1278</v>
      </c>
      <c r="B148" t="s">
        <v>495</v>
      </c>
      <c r="C148" t="s">
        <v>25</v>
      </c>
      <c r="D148" s="19">
        <v>999</v>
      </c>
      <c r="E148" s="19">
        <v>2100</v>
      </c>
      <c r="F148" s="19">
        <f>Table1[[#This Row],[Actual_price]]*Table1[[#This Row],[Rating_count]]</f>
        <v>11533200</v>
      </c>
      <c r="G148" s="21" t="str">
        <f>IF(Table1[[#This Row],[Actual_price]]&lt;200,"&lt;200",IF(Table1[[#This Row],[Actual_price]]&lt;=500,"200–500","&gt;500"))</f>
        <v>&gt;500</v>
      </c>
      <c r="H148" s="2">
        <v>0.52</v>
      </c>
      <c r="I148">
        <v>4.5</v>
      </c>
      <c r="J148" s="22">
        <v>5492</v>
      </c>
      <c r="K148" s="22" t="str">
        <f t="shared" si="8"/>
        <v>High</v>
      </c>
      <c r="L148" s="22">
        <f>ROUND(Table1[[#This Row],[Rating]],0)</f>
        <v>5</v>
      </c>
      <c r="M148" s="22">
        <f t="shared" si="9"/>
        <v>24714</v>
      </c>
      <c r="N148" t="s">
        <v>496</v>
      </c>
      <c r="O148" t="s">
        <v>1279</v>
      </c>
      <c r="P148">
        <f t="shared" si="10"/>
        <v>8</v>
      </c>
      <c r="Q148" t="s">
        <v>1280</v>
      </c>
      <c r="R148" t="s">
        <v>1281</v>
      </c>
      <c r="S148">
        <f t="shared" si="11"/>
        <v>8</v>
      </c>
      <c r="T148" t="s">
        <v>1282</v>
      </c>
      <c r="U148" t="s">
        <v>1283</v>
      </c>
      <c r="V148" t="s">
        <v>1284</v>
      </c>
      <c r="W148" t="s">
        <v>1285</v>
      </c>
    </row>
    <row r="149" spans="1:23">
      <c r="A149" t="s">
        <v>1286</v>
      </c>
      <c r="B149" t="s">
        <v>1287</v>
      </c>
      <c r="C149" t="s">
        <v>25</v>
      </c>
      <c r="D149" s="19">
        <v>499</v>
      </c>
      <c r="E149" s="19">
        <v>899</v>
      </c>
      <c r="F149" s="19">
        <f>Table1[[#This Row],[Actual_price]]*Table1[[#This Row],[Rating_count]]</f>
        <v>826181</v>
      </c>
      <c r="G149" s="21" t="str">
        <f>IF(Table1[[#This Row],[Actual_price]]&lt;200,"&lt;200",IF(Table1[[#This Row],[Actual_price]]&lt;=500,"200–500","&gt;500"))</f>
        <v>&gt;500</v>
      </c>
      <c r="H149" s="2">
        <v>0.44</v>
      </c>
      <c r="I149">
        <v>4.2</v>
      </c>
      <c r="J149" s="22">
        <v>919</v>
      </c>
      <c r="K149" s="22" t="str">
        <f t="shared" si="8"/>
        <v>low</v>
      </c>
      <c r="L149" s="22">
        <f>ROUND(Table1[[#This Row],[Rating]],0)</f>
        <v>4</v>
      </c>
      <c r="M149" s="22">
        <f t="shared" si="9"/>
        <v>3859.8</v>
      </c>
      <c r="N149" t="s">
        <v>1288</v>
      </c>
      <c r="O149" t="s">
        <v>1289</v>
      </c>
      <c r="P149">
        <f t="shared" si="10"/>
        <v>8</v>
      </c>
      <c r="Q149" t="s">
        <v>1290</v>
      </c>
      <c r="R149" t="s">
        <v>1291</v>
      </c>
      <c r="S149">
        <f t="shared" si="11"/>
        <v>8</v>
      </c>
      <c r="T149" t="s">
        <v>1292</v>
      </c>
      <c r="U149" t="s">
        <v>1293</v>
      </c>
      <c r="V149" t="s">
        <v>1294</v>
      </c>
      <c r="W149" t="s">
        <v>1295</v>
      </c>
    </row>
    <row r="150" spans="1:23">
      <c r="A150" t="s">
        <v>1296</v>
      </c>
      <c r="B150" t="s">
        <v>1297</v>
      </c>
      <c r="C150" t="s">
        <v>134</v>
      </c>
      <c r="D150" s="19">
        <v>416</v>
      </c>
      <c r="E150" s="19">
        <v>599</v>
      </c>
      <c r="F150" s="19">
        <f>Table1[[#This Row],[Actual_price]]*Table1[[#This Row],[Rating_count]]</f>
        <v>17983777</v>
      </c>
      <c r="G150" s="21" t="str">
        <f>IF(Table1[[#This Row],[Actual_price]]&lt;200,"&lt;200",IF(Table1[[#This Row],[Actual_price]]&lt;=500,"200–500","&gt;500"))</f>
        <v>&gt;500</v>
      </c>
      <c r="H150" s="2">
        <v>0.31</v>
      </c>
      <c r="I150">
        <v>4.2</v>
      </c>
      <c r="J150" s="22">
        <v>30023</v>
      </c>
      <c r="K150" s="22" t="str">
        <f t="shared" si="8"/>
        <v>low</v>
      </c>
      <c r="L150" s="22">
        <f>ROUND(Table1[[#This Row],[Rating]],0)</f>
        <v>4</v>
      </c>
      <c r="M150" s="22">
        <f t="shared" si="9"/>
        <v>126096.6</v>
      </c>
      <c r="N150" t="s">
        <v>1298</v>
      </c>
      <c r="O150" t="s">
        <v>1299</v>
      </c>
      <c r="P150">
        <f t="shared" si="10"/>
        <v>8</v>
      </c>
      <c r="Q150" t="s">
        <v>1300</v>
      </c>
      <c r="R150" t="s">
        <v>1301</v>
      </c>
      <c r="S150">
        <f t="shared" si="11"/>
        <v>8</v>
      </c>
      <c r="T150" t="s">
        <v>1302</v>
      </c>
      <c r="U150" t="s">
        <v>1303</v>
      </c>
      <c r="V150" t="s">
        <v>1304</v>
      </c>
      <c r="W150" t="s">
        <v>1305</v>
      </c>
    </row>
    <row r="151" spans="1:23">
      <c r="A151" t="s">
        <v>1306</v>
      </c>
      <c r="B151" t="s">
        <v>1307</v>
      </c>
      <c r="C151" t="s">
        <v>25</v>
      </c>
      <c r="D151" s="19">
        <v>368</v>
      </c>
      <c r="E151" s="19">
        <v>699</v>
      </c>
      <c r="F151" s="19">
        <f>Table1[[#This Row],[Actual_price]]*Table1[[#This Row],[Rating_count]]</f>
        <v>270513</v>
      </c>
      <c r="G151" s="21" t="str">
        <f>IF(Table1[[#This Row],[Actual_price]]&lt;200,"&lt;200",IF(Table1[[#This Row],[Actual_price]]&lt;=500,"200–500","&gt;500"))</f>
        <v>&gt;500</v>
      </c>
      <c r="H151" s="2">
        <v>0.47</v>
      </c>
      <c r="I151">
        <v>4.2</v>
      </c>
      <c r="J151" s="22">
        <v>387</v>
      </c>
      <c r="K151" s="22" t="str">
        <f t="shared" si="8"/>
        <v>low</v>
      </c>
      <c r="L151" s="22">
        <f>ROUND(Table1[[#This Row],[Rating]],0)</f>
        <v>4</v>
      </c>
      <c r="M151" s="22">
        <f t="shared" si="9"/>
        <v>1625.4</v>
      </c>
      <c r="N151" t="s">
        <v>1308</v>
      </c>
      <c r="O151" t="s">
        <v>1309</v>
      </c>
      <c r="P151">
        <f t="shared" si="10"/>
        <v>8</v>
      </c>
      <c r="Q151" t="s">
        <v>1310</v>
      </c>
      <c r="R151" t="s">
        <v>1311</v>
      </c>
      <c r="S151">
        <f t="shared" si="11"/>
        <v>8</v>
      </c>
      <c r="T151" t="s">
        <v>1312</v>
      </c>
      <c r="U151" t="s">
        <v>1313</v>
      </c>
      <c r="V151" t="s">
        <v>1314</v>
      </c>
      <c r="W151" t="s">
        <v>1315</v>
      </c>
    </row>
    <row r="152" spans="1:23">
      <c r="A152" t="s">
        <v>1316</v>
      </c>
      <c r="B152" t="s">
        <v>1317</v>
      </c>
      <c r="C152" s="17" t="s">
        <v>134</v>
      </c>
      <c r="D152" s="19">
        <v>29990</v>
      </c>
      <c r="E152" s="19">
        <v>65000</v>
      </c>
      <c r="F152" s="19">
        <f>Table1[[#This Row],[Actual_price]]*Table1[[#This Row],[Rating_count]]</f>
        <v>13715000</v>
      </c>
      <c r="G152" s="21" t="str">
        <f>IF(Table1[[#This Row],[Actual_price]]&lt;200,"&lt;200",IF(Table1[[#This Row],[Actual_price]]&lt;=500,"200–500","&gt;500"))</f>
        <v>&gt;500</v>
      </c>
      <c r="H152" s="2">
        <v>0.54</v>
      </c>
      <c r="I152">
        <v>4.1</v>
      </c>
      <c r="J152" s="22">
        <v>211</v>
      </c>
      <c r="K152" s="22" t="str">
        <f t="shared" si="8"/>
        <v>High</v>
      </c>
      <c r="L152" s="22">
        <f>ROUND(Table1[[#This Row],[Rating]],0)</f>
        <v>4</v>
      </c>
      <c r="M152" s="22">
        <f t="shared" si="9"/>
        <v>865.1</v>
      </c>
      <c r="N152" t="s">
        <v>1318</v>
      </c>
      <c r="O152" t="s">
        <v>1319</v>
      </c>
      <c r="P152">
        <f t="shared" si="10"/>
        <v>8</v>
      </c>
      <c r="Q152" t="s">
        <v>1320</v>
      </c>
      <c r="R152" t="s">
        <v>1321</v>
      </c>
      <c r="S152">
        <f t="shared" si="11"/>
        <v>8</v>
      </c>
      <c r="T152" t="s">
        <v>1322</v>
      </c>
      <c r="U152" t="s">
        <v>1323</v>
      </c>
      <c r="V152" t="s">
        <v>1324</v>
      </c>
      <c r="W152" t="s">
        <v>1325</v>
      </c>
    </row>
    <row r="153" spans="1:23">
      <c r="A153" t="s">
        <v>1326</v>
      </c>
      <c r="B153" t="s">
        <v>323</v>
      </c>
      <c r="C153" t="s">
        <v>25</v>
      </c>
      <c r="D153" s="19">
        <v>339</v>
      </c>
      <c r="E153" s="19">
        <v>1099</v>
      </c>
      <c r="F153" s="19">
        <f>Table1[[#This Row],[Actual_price]]*Table1[[#This Row],[Rating_count]]</f>
        <v>1070426</v>
      </c>
      <c r="G153" s="21" t="str">
        <f>IF(Table1[[#This Row],[Actual_price]]&lt;200,"&lt;200",IF(Table1[[#This Row],[Actual_price]]&lt;=500,"200–500","&gt;500"))</f>
        <v>&gt;500</v>
      </c>
      <c r="H153" s="2">
        <v>0.69</v>
      </c>
      <c r="I153">
        <v>4.3</v>
      </c>
      <c r="J153" s="22">
        <v>974</v>
      </c>
      <c r="K153" s="22" t="str">
        <f t="shared" si="8"/>
        <v>High</v>
      </c>
      <c r="L153" s="22">
        <f>ROUND(Table1[[#This Row],[Rating]],0)</f>
        <v>4</v>
      </c>
      <c r="M153" s="22">
        <f t="shared" si="9"/>
        <v>4188.2</v>
      </c>
      <c r="N153" t="s">
        <v>1327</v>
      </c>
      <c r="O153" t="s">
        <v>325</v>
      </c>
      <c r="P153">
        <f t="shared" si="10"/>
        <v>8</v>
      </c>
      <c r="Q153" t="s">
        <v>326</v>
      </c>
      <c r="R153" t="s">
        <v>327</v>
      </c>
      <c r="S153">
        <f t="shared" si="11"/>
        <v>8</v>
      </c>
      <c r="T153" t="s">
        <v>328</v>
      </c>
      <c r="U153" t="s">
        <v>329</v>
      </c>
      <c r="V153" t="s">
        <v>1328</v>
      </c>
      <c r="W153" t="s">
        <v>1329</v>
      </c>
    </row>
    <row r="154" spans="1:23">
      <c r="A154" t="s">
        <v>1330</v>
      </c>
      <c r="B154" t="s">
        <v>225</v>
      </c>
      <c r="C154" s="17" t="s">
        <v>134</v>
      </c>
      <c r="D154" s="19">
        <v>15490</v>
      </c>
      <c r="E154" s="19">
        <v>20900</v>
      </c>
      <c r="F154" s="19">
        <f>Table1[[#This Row],[Actual_price]]*Table1[[#This Row],[Rating_count]]</f>
        <v>340649100</v>
      </c>
      <c r="G154" s="21" t="str">
        <f>IF(Table1[[#This Row],[Actual_price]]&lt;200,"&lt;200",IF(Table1[[#This Row],[Actual_price]]&lt;=500,"200–500","&gt;500"))</f>
        <v>&gt;500</v>
      </c>
      <c r="H154" s="2">
        <v>0.26</v>
      </c>
      <c r="I154">
        <v>4.3</v>
      </c>
      <c r="J154" s="22">
        <v>16299</v>
      </c>
      <c r="K154" s="22" t="str">
        <f t="shared" si="8"/>
        <v>low</v>
      </c>
      <c r="L154" s="22">
        <f>ROUND(Table1[[#This Row],[Rating]],0)</f>
        <v>4</v>
      </c>
      <c r="M154" s="22">
        <f t="shared" si="9"/>
        <v>70085.7</v>
      </c>
      <c r="N154" t="s">
        <v>1331</v>
      </c>
      <c r="O154" t="s">
        <v>227</v>
      </c>
      <c r="P154">
        <f t="shared" si="10"/>
        <v>8</v>
      </c>
      <c r="Q154" t="s">
        <v>228</v>
      </c>
      <c r="R154" t="s">
        <v>229</v>
      </c>
      <c r="S154">
        <f t="shared" si="11"/>
        <v>8</v>
      </c>
      <c r="T154" t="s">
        <v>230</v>
      </c>
      <c r="U154" t="s">
        <v>231</v>
      </c>
      <c r="V154" t="s">
        <v>1332</v>
      </c>
      <c r="W154" t="s">
        <v>1333</v>
      </c>
    </row>
    <row r="155" spans="1:23">
      <c r="A155" t="s">
        <v>1334</v>
      </c>
      <c r="B155" t="s">
        <v>1335</v>
      </c>
      <c r="C155" t="s">
        <v>25</v>
      </c>
      <c r="D155" s="19">
        <v>499</v>
      </c>
      <c r="E155" s="19">
        <v>1299</v>
      </c>
      <c r="F155" s="19">
        <f>Table1[[#This Row],[Actual_price]]*Table1[[#This Row],[Rating_count]]</f>
        <v>39503889</v>
      </c>
      <c r="G155" s="21" t="str">
        <f>IF(Table1[[#This Row],[Actual_price]]&lt;200,"&lt;200",IF(Table1[[#This Row],[Actual_price]]&lt;=500,"200–500","&gt;500"))</f>
        <v>&gt;500</v>
      </c>
      <c r="H155" s="2">
        <v>0.62</v>
      </c>
      <c r="I155">
        <v>4.3</v>
      </c>
      <c r="J155" s="22">
        <v>30411</v>
      </c>
      <c r="K155" s="22" t="str">
        <f t="shared" si="8"/>
        <v>High</v>
      </c>
      <c r="L155" s="22">
        <f>ROUND(Table1[[#This Row],[Rating]],0)</f>
        <v>4</v>
      </c>
      <c r="M155" s="22">
        <f t="shared" si="9"/>
        <v>130767.3</v>
      </c>
      <c r="N155" t="s">
        <v>1336</v>
      </c>
      <c r="O155" t="s">
        <v>97</v>
      </c>
      <c r="P155">
        <f t="shared" si="10"/>
        <v>8</v>
      </c>
      <c r="Q155" t="s">
        <v>98</v>
      </c>
      <c r="R155" t="s">
        <v>99</v>
      </c>
      <c r="S155">
        <f t="shared" si="11"/>
        <v>8</v>
      </c>
      <c r="T155" t="s">
        <v>100</v>
      </c>
      <c r="U155" t="s">
        <v>101</v>
      </c>
      <c r="V155" t="s">
        <v>1337</v>
      </c>
      <c r="W155" t="s">
        <v>1338</v>
      </c>
    </row>
    <row r="156" spans="1:23">
      <c r="A156" t="s">
        <v>1339</v>
      </c>
      <c r="B156" t="s">
        <v>1340</v>
      </c>
      <c r="C156" t="s">
        <v>25</v>
      </c>
      <c r="D156" s="19">
        <v>249</v>
      </c>
      <c r="E156" s="19">
        <v>399</v>
      </c>
      <c r="F156" s="19">
        <f>Table1[[#This Row],[Actual_price]]*Table1[[#This Row],[Rating_count]]</f>
        <v>1852158</v>
      </c>
      <c r="G156" s="21" t="str">
        <f>IF(Table1[[#This Row],[Actual_price]]&lt;200,"&lt;200",IF(Table1[[#This Row],[Actual_price]]&lt;=500,"200–500","&gt;500"))</f>
        <v>200–500</v>
      </c>
      <c r="H156" s="2">
        <v>0.38</v>
      </c>
      <c r="I156">
        <v>3.4</v>
      </c>
      <c r="J156" s="22">
        <v>4642</v>
      </c>
      <c r="K156" s="22" t="str">
        <f t="shared" si="8"/>
        <v>low</v>
      </c>
      <c r="L156" s="22">
        <f>ROUND(Table1[[#This Row],[Rating]],0)</f>
        <v>3</v>
      </c>
      <c r="M156" s="22">
        <f t="shared" si="9"/>
        <v>15782.8</v>
      </c>
      <c r="N156" t="s">
        <v>1341</v>
      </c>
      <c r="O156" t="s">
        <v>1342</v>
      </c>
      <c r="P156">
        <f t="shared" si="10"/>
        <v>8</v>
      </c>
      <c r="Q156" t="s">
        <v>1343</v>
      </c>
      <c r="R156" t="s">
        <v>1344</v>
      </c>
      <c r="S156">
        <f t="shared" si="11"/>
        <v>8</v>
      </c>
      <c r="T156" t="s">
        <v>1345</v>
      </c>
      <c r="U156" t="s">
        <v>1346</v>
      </c>
      <c r="V156" t="s">
        <v>1347</v>
      </c>
      <c r="W156" t="s">
        <v>1348</v>
      </c>
    </row>
    <row r="157" spans="1:23">
      <c r="A157" t="s">
        <v>1349</v>
      </c>
      <c r="B157" t="s">
        <v>460</v>
      </c>
      <c r="C157" t="s">
        <v>134</v>
      </c>
      <c r="D157" s="19">
        <v>399</v>
      </c>
      <c r="E157" s="19">
        <v>799</v>
      </c>
      <c r="F157" s="19">
        <f>Table1[[#This Row],[Actual_price]]*Table1[[#This Row],[Rating_count]]</f>
        <v>9588</v>
      </c>
      <c r="G157" s="21" t="str">
        <f>IF(Table1[[#This Row],[Actual_price]]&lt;200,"&lt;200",IF(Table1[[#This Row],[Actual_price]]&lt;=500,"200–500","&gt;500"))</f>
        <v>&gt;500</v>
      </c>
      <c r="H157" s="2">
        <v>0.5</v>
      </c>
      <c r="I157">
        <v>4.3</v>
      </c>
      <c r="J157" s="22">
        <v>12</v>
      </c>
      <c r="K157" s="22" t="str">
        <f t="shared" si="8"/>
        <v>High</v>
      </c>
      <c r="L157" s="22">
        <f>ROUND(Table1[[#This Row],[Rating]],0)</f>
        <v>4</v>
      </c>
      <c r="M157" s="22">
        <f t="shared" si="9"/>
        <v>51.6</v>
      </c>
      <c r="N157" t="s">
        <v>1350</v>
      </c>
      <c r="O157" t="s">
        <v>1351</v>
      </c>
      <c r="P157">
        <f t="shared" si="10"/>
        <v>1</v>
      </c>
      <c r="Q157" t="s">
        <v>1352</v>
      </c>
      <c r="R157" t="s">
        <v>1353</v>
      </c>
      <c r="S157">
        <f t="shared" si="11"/>
        <v>1</v>
      </c>
      <c r="T157" t="s">
        <v>1354</v>
      </c>
      <c r="U157" t="s">
        <v>1355</v>
      </c>
      <c r="V157" t="s">
        <v>1356</v>
      </c>
      <c r="W157" t="s">
        <v>1357</v>
      </c>
    </row>
    <row r="158" spans="1:23">
      <c r="A158" t="s">
        <v>1358</v>
      </c>
      <c r="B158" t="s">
        <v>1062</v>
      </c>
      <c r="C158" s="17" t="s">
        <v>25</v>
      </c>
      <c r="D158" s="19">
        <v>1499</v>
      </c>
      <c r="E158" s="19">
        <v>1999</v>
      </c>
      <c r="F158" s="19">
        <f>Table1[[#This Row],[Actual_price]]*Table1[[#This Row],[Rating_count]]</f>
        <v>3900049</v>
      </c>
      <c r="G158" s="21" t="str">
        <f>IF(Table1[[#This Row],[Actual_price]]&lt;200,"&lt;200",IF(Table1[[#This Row],[Actual_price]]&lt;=500,"200–500","&gt;500"))</f>
        <v>&gt;500</v>
      </c>
      <c r="H158" s="2">
        <v>0.25</v>
      </c>
      <c r="I158">
        <v>4.4</v>
      </c>
      <c r="J158" s="22">
        <v>1951</v>
      </c>
      <c r="K158" s="22" t="str">
        <f t="shared" si="8"/>
        <v>low</v>
      </c>
      <c r="L158" s="22">
        <f>ROUND(Table1[[#This Row],[Rating]],0)</f>
        <v>4</v>
      </c>
      <c r="M158" s="22">
        <f t="shared" si="9"/>
        <v>8584.4</v>
      </c>
      <c r="N158" t="s">
        <v>1359</v>
      </c>
      <c r="O158" t="s">
        <v>1064</v>
      </c>
      <c r="P158">
        <f t="shared" si="10"/>
        <v>8</v>
      </c>
      <c r="Q158" t="s">
        <v>1065</v>
      </c>
      <c r="R158" t="s">
        <v>1066</v>
      </c>
      <c r="S158">
        <f t="shared" si="11"/>
        <v>8</v>
      </c>
      <c r="T158" t="s">
        <v>1067</v>
      </c>
      <c r="U158" t="s">
        <v>1068</v>
      </c>
      <c r="V158" t="s">
        <v>1360</v>
      </c>
      <c r="W158" t="s">
        <v>1361</v>
      </c>
    </row>
    <row r="159" spans="1:23">
      <c r="A159" t="s">
        <v>1362</v>
      </c>
      <c r="B159" t="s">
        <v>1363</v>
      </c>
      <c r="C159" s="17" t="s">
        <v>134</v>
      </c>
      <c r="D159" s="19">
        <v>9490</v>
      </c>
      <c r="E159" s="19">
        <v>15990</v>
      </c>
      <c r="F159" s="19">
        <f>Table1[[#This Row],[Actual_price]]*Table1[[#This Row],[Rating_count]]</f>
        <v>167575200</v>
      </c>
      <c r="G159" s="21" t="str">
        <f>IF(Table1[[#This Row],[Actual_price]]&lt;200,"&lt;200",IF(Table1[[#This Row],[Actual_price]]&lt;=500,"200–500","&gt;500"))</f>
        <v>&gt;500</v>
      </c>
      <c r="H159" s="2">
        <v>0.41</v>
      </c>
      <c r="I159">
        <v>3.9</v>
      </c>
      <c r="J159" s="22">
        <v>10480</v>
      </c>
      <c r="K159" s="22" t="str">
        <f t="shared" si="8"/>
        <v>low</v>
      </c>
      <c r="L159" s="22">
        <f>ROUND(Table1[[#This Row],[Rating]],0)</f>
        <v>4</v>
      </c>
      <c r="M159" s="22">
        <f t="shared" si="9"/>
        <v>40872</v>
      </c>
      <c r="N159" t="s">
        <v>1364</v>
      </c>
      <c r="O159" t="s">
        <v>1365</v>
      </c>
      <c r="P159">
        <f t="shared" si="10"/>
        <v>8</v>
      </c>
      <c r="Q159" t="s">
        <v>1366</v>
      </c>
      <c r="R159" t="s">
        <v>1367</v>
      </c>
      <c r="S159">
        <f t="shared" si="11"/>
        <v>8</v>
      </c>
      <c r="T159" t="s">
        <v>1368</v>
      </c>
      <c r="U159" t="s">
        <v>1369</v>
      </c>
      <c r="V159" t="s">
        <v>1370</v>
      </c>
      <c r="W159" t="s">
        <v>1371</v>
      </c>
    </row>
    <row r="160" spans="1:23">
      <c r="A160" t="s">
        <v>1372</v>
      </c>
      <c r="B160" t="s">
        <v>1373</v>
      </c>
      <c r="C160" t="s">
        <v>134</v>
      </c>
      <c r="D160" s="19">
        <v>637</v>
      </c>
      <c r="E160" s="19">
        <v>1499</v>
      </c>
      <c r="F160" s="19">
        <f>Table1[[#This Row],[Actual_price]]*Table1[[#This Row],[Rating_count]]</f>
        <v>35976</v>
      </c>
      <c r="G160" s="21" t="str">
        <f>IF(Table1[[#This Row],[Actual_price]]&lt;200,"&lt;200",IF(Table1[[#This Row],[Actual_price]]&lt;=500,"200–500","&gt;500"))</f>
        <v>&gt;500</v>
      </c>
      <c r="H160" s="2">
        <v>0.58</v>
      </c>
      <c r="I160">
        <v>4.1</v>
      </c>
      <c r="J160" s="22">
        <v>24</v>
      </c>
      <c r="K160" s="22" t="str">
        <f t="shared" si="8"/>
        <v>High</v>
      </c>
      <c r="L160" s="22">
        <f>ROUND(Table1[[#This Row],[Rating]],0)</f>
        <v>4</v>
      </c>
      <c r="M160" s="22">
        <f t="shared" si="9"/>
        <v>98.4</v>
      </c>
      <c r="N160" t="s">
        <v>1374</v>
      </c>
      <c r="O160" t="s">
        <v>1375</v>
      </c>
      <c r="P160">
        <f t="shared" si="10"/>
        <v>7</v>
      </c>
      <c r="Q160" t="s">
        <v>1376</v>
      </c>
      <c r="R160" t="s">
        <v>1377</v>
      </c>
      <c r="S160">
        <f t="shared" si="11"/>
        <v>7</v>
      </c>
      <c r="T160" t="s">
        <v>1378</v>
      </c>
      <c r="U160" t="s">
        <v>1379</v>
      </c>
      <c r="V160" t="s">
        <v>1380</v>
      </c>
      <c r="W160" t="s">
        <v>1381</v>
      </c>
    </row>
    <row r="161" spans="1:23">
      <c r="A161" t="s">
        <v>1382</v>
      </c>
      <c r="B161" t="s">
        <v>460</v>
      </c>
      <c r="C161" t="s">
        <v>134</v>
      </c>
      <c r="D161" s="19">
        <v>399</v>
      </c>
      <c r="E161" s="19">
        <v>899</v>
      </c>
      <c r="F161" s="19">
        <f>Table1[[#This Row],[Actual_price]]*Table1[[#This Row],[Rating_count]]</f>
        <v>228346</v>
      </c>
      <c r="G161" s="21" t="str">
        <f>IF(Table1[[#This Row],[Actual_price]]&lt;200,"&lt;200",IF(Table1[[#This Row],[Actual_price]]&lt;=500,"200–500","&gt;500"))</f>
        <v>&gt;500</v>
      </c>
      <c r="H161" s="2">
        <v>0.56</v>
      </c>
      <c r="I161">
        <v>3.9</v>
      </c>
      <c r="J161" s="22">
        <v>254</v>
      </c>
      <c r="K161" s="22" t="str">
        <f t="shared" si="8"/>
        <v>High</v>
      </c>
      <c r="L161" s="22">
        <f>ROUND(Table1[[#This Row],[Rating]],0)</f>
        <v>4</v>
      </c>
      <c r="M161" s="22">
        <f t="shared" si="9"/>
        <v>990.6</v>
      </c>
      <c r="N161" t="s">
        <v>1383</v>
      </c>
      <c r="O161" t="s">
        <v>1384</v>
      </c>
      <c r="P161">
        <f t="shared" si="10"/>
        <v>8</v>
      </c>
      <c r="Q161" t="s">
        <v>1385</v>
      </c>
      <c r="R161" t="s">
        <v>1386</v>
      </c>
      <c r="S161">
        <f t="shared" si="11"/>
        <v>8</v>
      </c>
      <c r="T161" t="s">
        <v>1387</v>
      </c>
      <c r="U161" t="s">
        <v>1388</v>
      </c>
      <c r="V161" t="s">
        <v>1389</v>
      </c>
      <c r="W161" t="s">
        <v>1390</v>
      </c>
    </row>
    <row r="162" spans="1:23">
      <c r="A162" t="s">
        <v>1391</v>
      </c>
      <c r="B162" t="s">
        <v>1392</v>
      </c>
      <c r="C162" s="17" t="s">
        <v>134</v>
      </c>
      <c r="D162" s="19">
        <v>1089</v>
      </c>
      <c r="E162" s="19">
        <v>1600</v>
      </c>
      <c r="F162" s="19">
        <f>Table1[[#This Row],[Actual_price]]*Table1[[#This Row],[Rating_count]]</f>
        <v>5704000</v>
      </c>
      <c r="G162" s="21" t="str">
        <f>IF(Table1[[#This Row],[Actual_price]]&lt;200,"&lt;200",IF(Table1[[#This Row],[Actual_price]]&lt;=500,"200–500","&gt;500"))</f>
        <v>&gt;500</v>
      </c>
      <c r="H162" s="2">
        <v>0.32</v>
      </c>
      <c r="I162">
        <v>4</v>
      </c>
      <c r="J162" s="22">
        <v>3565</v>
      </c>
      <c r="K162" s="22" t="str">
        <f t="shared" si="8"/>
        <v>low</v>
      </c>
      <c r="L162" s="22">
        <f>ROUND(Table1[[#This Row],[Rating]],0)</f>
        <v>4</v>
      </c>
      <c r="M162" s="22">
        <f t="shared" si="9"/>
        <v>14260</v>
      </c>
      <c r="N162" t="s">
        <v>1393</v>
      </c>
      <c r="O162" t="s">
        <v>1394</v>
      </c>
      <c r="P162">
        <f t="shared" si="10"/>
        <v>8</v>
      </c>
      <c r="Q162" t="s">
        <v>1395</v>
      </c>
      <c r="R162" t="s">
        <v>1396</v>
      </c>
      <c r="S162">
        <f t="shared" si="11"/>
        <v>8</v>
      </c>
      <c r="T162" t="s">
        <v>1397</v>
      </c>
      <c r="U162" t="s">
        <v>1398</v>
      </c>
      <c r="V162" t="s">
        <v>1399</v>
      </c>
      <c r="W162" t="s">
        <v>1400</v>
      </c>
    </row>
    <row r="163" spans="1:23">
      <c r="A163" t="s">
        <v>1401</v>
      </c>
      <c r="B163" t="s">
        <v>891</v>
      </c>
      <c r="C163" t="s">
        <v>25</v>
      </c>
      <c r="D163" s="19">
        <v>339</v>
      </c>
      <c r="E163" s="19">
        <v>999</v>
      </c>
      <c r="F163" s="19">
        <f>Table1[[#This Row],[Actual_price]]*Table1[[#This Row],[Rating_count]]</f>
        <v>6248745</v>
      </c>
      <c r="G163" s="21" t="str">
        <f>IF(Table1[[#This Row],[Actual_price]]&lt;200,"&lt;200",IF(Table1[[#This Row],[Actual_price]]&lt;=500,"200–500","&gt;500"))</f>
        <v>&gt;500</v>
      </c>
      <c r="H163" s="2">
        <v>0.66</v>
      </c>
      <c r="I163">
        <v>4.3</v>
      </c>
      <c r="J163" s="22">
        <v>6255</v>
      </c>
      <c r="K163" s="22" t="str">
        <f t="shared" si="8"/>
        <v>High</v>
      </c>
      <c r="L163" s="22">
        <f>ROUND(Table1[[#This Row],[Rating]],0)</f>
        <v>4</v>
      </c>
      <c r="M163" s="22">
        <f t="shared" si="9"/>
        <v>26896.5</v>
      </c>
      <c r="N163" t="s">
        <v>1402</v>
      </c>
      <c r="O163" t="s">
        <v>1403</v>
      </c>
      <c r="P163">
        <f t="shared" si="10"/>
        <v>8</v>
      </c>
      <c r="Q163" t="s">
        <v>1404</v>
      </c>
      <c r="R163" t="s">
        <v>1405</v>
      </c>
      <c r="S163">
        <f t="shared" si="11"/>
        <v>8</v>
      </c>
      <c r="T163" t="s">
        <v>1406</v>
      </c>
      <c r="U163" t="s">
        <v>1407</v>
      </c>
      <c r="V163" t="s">
        <v>1408</v>
      </c>
      <c r="W163" t="s">
        <v>1409</v>
      </c>
    </row>
    <row r="164" spans="1:23">
      <c r="A164" t="s">
        <v>1410</v>
      </c>
      <c r="B164" t="s">
        <v>677</v>
      </c>
      <c r="C164" t="s">
        <v>25</v>
      </c>
      <c r="D164" s="19">
        <v>149</v>
      </c>
      <c r="E164" s="19">
        <v>499</v>
      </c>
      <c r="F164" s="19">
        <f>Table1[[#This Row],[Actual_price]]*Table1[[#This Row],[Rating_count]]</f>
        <v>3858268</v>
      </c>
      <c r="G164" s="21" t="str">
        <f>IF(Table1[[#This Row],[Actual_price]]&lt;200,"&lt;200",IF(Table1[[#This Row],[Actual_price]]&lt;=500,"200–500","&gt;500"))</f>
        <v>200–500</v>
      </c>
      <c r="H164" s="2">
        <v>0.7</v>
      </c>
      <c r="I164">
        <v>4</v>
      </c>
      <c r="J164" s="22">
        <v>7732</v>
      </c>
      <c r="K164" s="22" t="str">
        <f t="shared" si="8"/>
        <v>High</v>
      </c>
      <c r="L164" s="22">
        <f>ROUND(Table1[[#This Row],[Rating]],0)</f>
        <v>4</v>
      </c>
      <c r="M164" s="22">
        <f t="shared" si="9"/>
        <v>30928</v>
      </c>
      <c r="N164" t="s">
        <v>1411</v>
      </c>
      <c r="O164" t="s">
        <v>679</v>
      </c>
      <c r="P164">
        <f t="shared" si="10"/>
        <v>8</v>
      </c>
      <c r="Q164" t="s">
        <v>680</v>
      </c>
      <c r="R164" t="s">
        <v>681</v>
      </c>
      <c r="S164">
        <f t="shared" si="11"/>
        <v>8</v>
      </c>
      <c r="T164" t="s">
        <v>682</v>
      </c>
      <c r="U164" t="s">
        <v>683</v>
      </c>
      <c r="V164" t="s">
        <v>1412</v>
      </c>
      <c r="W164" t="s">
        <v>1413</v>
      </c>
    </row>
    <row r="165" spans="1:23">
      <c r="A165" t="s">
        <v>1414</v>
      </c>
      <c r="B165" t="s">
        <v>1415</v>
      </c>
      <c r="C165" t="s">
        <v>25</v>
      </c>
      <c r="D165" s="19">
        <v>149</v>
      </c>
      <c r="E165" s="19">
        <v>399</v>
      </c>
      <c r="F165" s="19">
        <f>Table1[[#This Row],[Actual_price]]*Table1[[#This Row],[Rating_count]]</f>
        <v>22743</v>
      </c>
      <c r="G165" s="21" t="str">
        <f>IF(Table1[[#This Row],[Actual_price]]&lt;200,"&lt;200",IF(Table1[[#This Row],[Actual_price]]&lt;=500,"200–500","&gt;500"))</f>
        <v>200–500</v>
      </c>
      <c r="H165" s="2">
        <v>0.63</v>
      </c>
      <c r="I165">
        <v>3.9</v>
      </c>
      <c r="J165" s="22">
        <v>57</v>
      </c>
      <c r="K165" s="22" t="str">
        <f t="shared" si="8"/>
        <v>High</v>
      </c>
      <c r="L165" s="22">
        <f>ROUND(Table1[[#This Row],[Rating]],0)</f>
        <v>4</v>
      </c>
      <c r="M165" s="22">
        <f t="shared" si="9"/>
        <v>222.3</v>
      </c>
      <c r="N165" t="s">
        <v>1416</v>
      </c>
      <c r="O165" t="s">
        <v>1417</v>
      </c>
      <c r="P165">
        <f t="shared" si="10"/>
        <v>8</v>
      </c>
      <c r="Q165" t="s">
        <v>1418</v>
      </c>
      <c r="R165" t="s">
        <v>1419</v>
      </c>
      <c r="S165">
        <f t="shared" si="11"/>
        <v>8</v>
      </c>
      <c r="T165" t="s">
        <v>1420</v>
      </c>
      <c r="U165" t="s">
        <v>1421</v>
      </c>
      <c r="V165" t="s">
        <v>1422</v>
      </c>
      <c r="W165" t="s">
        <v>1423</v>
      </c>
    </row>
    <row r="166" spans="1:23">
      <c r="A166" t="s">
        <v>1424</v>
      </c>
      <c r="B166" t="s">
        <v>1425</v>
      </c>
      <c r="C166" t="s">
        <v>25</v>
      </c>
      <c r="D166" s="19">
        <v>599</v>
      </c>
      <c r="E166" s="19">
        <v>849</v>
      </c>
      <c r="F166" s="19">
        <f>Table1[[#This Row],[Actual_price]]*Table1[[#This Row],[Rating_count]]</f>
        <v>489873</v>
      </c>
      <c r="G166" s="21" t="str">
        <f>IF(Table1[[#This Row],[Actual_price]]&lt;200,"&lt;200",IF(Table1[[#This Row],[Actual_price]]&lt;=500,"200–500","&gt;500"))</f>
        <v>&gt;500</v>
      </c>
      <c r="H166" s="2">
        <v>0.29</v>
      </c>
      <c r="I166">
        <v>4.5</v>
      </c>
      <c r="J166" s="22">
        <v>577</v>
      </c>
      <c r="K166" s="22" t="str">
        <f t="shared" si="8"/>
        <v>low</v>
      </c>
      <c r="L166" s="22">
        <f>ROUND(Table1[[#This Row],[Rating]],0)</f>
        <v>5</v>
      </c>
      <c r="M166" s="22">
        <f t="shared" si="9"/>
        <v>2596.5</v>
      </c>
      <c r="N166" t="s">
        <v>1426</v>
      </c>
      <c r="O166" t="s">
        <v>1427</v>
      </c>
      <c r="P166">
        <f t="shared" si="10"/>
        <v>8</v>
      </c>
      <c r="Q166" t="s">
        <v>1428</v>
      </c>
      <c r="R166" t="s">
        <v>1429</v>
      </c>
      <c r="S166">
        <f t="shared" si="11"/>
        <v>8</v>
      </c>
      <c r="T166" t="s">
        <v>1430</v>
      </c>
      <c r="U166" t="s">
        <v>1431</v>
      </c>
      <c r="V166" t="s">
        <v>1432</v>
      </c>
      <c r="W166" t="s">
        <v>1433</v>
      </c>
    </row>
    <row r="167" spans="1:23">
      <c r="A167" t="s">
        <v>1434</v>
      </c>
      <c r="B167" t="s">
        <v>1435</v>
      </c>
      <c r="C167" t="s">
        <v>134</v>
      </c>
      <c r="D167" s="19">
        <v>299</v>
      </c>
      <c r="E167" s="19">
        <v>1199</v>
      </c>
      <c r="F167" s="19">
        <f>Table1[[#This Row],[Actual_price]]*Table1[[#This Row],[Rating_count]]</f>
        <v>1430407</v>
      </c>
      <c r="G167" s="21" t="str">
        <f>IF(Table1[[#This Row],[Actual_price]]&lt;200,"&lt;200",IF(Table1[[#This Row],[Actual_price]]&lt;=500,"200–500","&gt;500"))</f>
        <v>&gt;500</v>
      </c>
      <c r="H167" s="2">
        <v>0.75</v>
      </c>
      <c r="I167">
        <v>3.9</v>
      </c>
      <c r="J167" s="22">
        <v>1193</v>
      </c>
      <c r="K167" s="22" t="str">
        <f t="shared" si="8"/>
        <v>High</v>
      </c>
      <c r="L167" s="22">
        <f>ROUND(Table1[[#This Row],[Rating]],0)</f>
        <v>4</v>
      </c>
      <c r="M167" s="22">
        <f t="shared" si="9"/>
        <v>4652.7</v>
      </c>
      <c r="N167" t="s">
        <v>1436</v>
      </c>
      <c r="O167" t="s">
        <v>1437</v>
      </c>
      <c r="P167">
        <f t="shared" si="10"/>
        <v>8</v>
      </c>
      <c r="Q167" t="s">
        <v>1438</v>
      </c>
      <c r="R167" t="s">
        <v>1439</v>
      </c>
      <c r="S167">
        <f t="shared" si="11"/>
        <v>8</v>
      </c>
      <c r="T167" t="s">
        <v>1440</v>
      </c>
      <c r="U167" t="s">
        <v>1441</v>
      </c>
      <c r="V167" t="s">
        <v>1442</v>
      </c>
      <c r="W167" t="s">
        <v>1443</v>
      </c>
    </row>
    <row r="168" spans="1:23">
      <c r="A168" t="s">
        <v>1444</v>
      </c>
      <c r="B168" t="s">
        <v>24</v>
      </c>
      <c r="C168" t="s">
        <v>25</v>
      </c>
      <c r="D168" s="19">
        <v>399</v>
      </c>
      <c r="E168" s="19">
        <v>1299</v>
      </c>
      <c r="F168" s="19">
        <f>Table1[[#This Row],[Actual_price]]*Table1[[#This Row],[Rating_count]]</f>
        <v>17042880</v>
      </c>
      <c r="G168" s="21" t="str">
        <f>IF(Table1[[#This Row],[Actual_price]]&lt;200,"&lt;200",IF(Table1[[#This Row],[Actual_price]]&lt;=500,"200–500","&gt;500"))</f>
        <v>&gt;500</v>
      </c>
      <c r="H168" s="2">
        <v>0.69</v>
      </c>
      <c r="I168">
        <v>4.2</v>
      </c>
      <c r="J168" s="22">
        <v>13120</v>
      </c>
      <c r="K168" s="22" t="str">
        <f t="shared" si="8"/>
        <v>High</v>
      </c>
      <c r="L168" s="22">
        <f>ROUND(Table1[[#This Row],[Rating]],0)</f>
        <v>4</v>
      </c>
      <c r="M168" s="22">
        <f t="shared" si="9"/>
        <v>55104</v>
      </c>
      <c r="N168" t="s">
        <v>1445</v>
      </c>
      <c r="O168" t="s">
        <v>935</v>
      </c>
      <c r="P168">
        <f t="shared" si="10"/>
        <v>8</v>
      </c>
      <c r="Q168" t="s">
        <v>936</v>
      </c>
      <c r="R168" t="s">
        <v>937</v>
      </c>
      <c r="S168">
        <f t="shared" si="11"/>
        <v>8</v>
      </c>
      <c r="T168" t="s">
        <v>938</v>
      </c>
      <c r="U168" t="s">
        <v>939</v>
      </c>
      <c r="V168" t="s">
        <v>1446</v>
      </c>
      <c r="W168" t="s">
        <v>1447</v>
      </c>
    </row>
    <row r="169" spans="1:23">
      <c r="A169" t="s">
        <v>1448</v>
      </c>
      <c r="B169" t="s">
        <v>1028</v>
      </c>
      <c r="C169" t="s">
        <v>134</v>
      </c>
      <c r="D169" s="19">
        <v>339</v>
      </c>
      <c r="E169" s="19">
        <v>1999</v>
      </c>
      <c r="F169" s="19">
        <f>Table1[[#This Row],[Actual_price]]*Table1[[#This Row],[Rating_count]]</f>
        <v>685657</v>
      </c>
      <c r="G169" s="21" t="str">
        <f>IF(Table1[[#This Row],[Actual_price]]&lt;200,"&lt;200",IF(Table1[[#This Row],[Actual_price]]&lt;=500,"200–500","&gt;500"))</f>
        <v>&gt;500</v>
      </c>
      <c r="H169" s="2">
        <v>0.83</v>
      </c>
      <c r="I169">
        <v>4</v>
      </c>
      <c r="J169" s="22">
        <v>343</v>
      </c>
      <c r="K169" s="22" t="str">
        <f t="shared" si="8"/>
        <v>High</v>
      </c>
      <c r="L169" s="22">
        <f>ROUND(Table1[[#This Row],[Rating]],0)</f>
        <v>4</v>
      </c>
      <c r="M169" s="22">
        <f t="shared" si="9"/>
        <v>1372</v>
      </c>
      <c r="N169" t="s">
        <v>1449</v>
      </c>
      <c r="O169" t="s">
        <v>1450</v>
      </c>
      <c r="P169">
        <f t="shared" si="10"/>
        <v>8</v>
      </c>
      <c r="Q169" t="s">
        <v>1451</v>
      </c>
      <c r="R169" t="s">
        <v>1452</v>
      </c>
      <c r="S169">
        <f t="shared" si="11"/>
        <v>8</v>
      </c>
      <c r="T169" t="s">
        <v>1453</v>
      </c>
      <c r="U169" t="s">
        <v>1454</v>
      </c>
      <c r="V169" t="s">
        <v>1455</v>
      </c>
      <c r="W169" t="s">
        <v>1456</v>
      </c>
    </row>
    <row r="170" spans="1:23">
      <c r="A170" t="s">
        <v>1457</v>
      </c>
      <c r="B170" t="s">
        <v>245</v>
      </c>
      <c r="C170" s="17" t="s">
        <v>134</v>
      </c>
      <c r="D170" s="19">
        <v>12499</v>
      </c>
      <c r="E170" s="19">
        <v>22990</v>
      </c>
      <c r="F170" s="19">
        <f>Table1[[#This Row],[Actual_price]]*Table1[[#This Row],[Rating_count]]</f>
        <v>37036890</v>
      </c>
      <c r="G170" s="21" t="str">
        <f>IF(Table1[[#This Row],[Actual_price]]&lt;200,"&lt;200",IF(Table1[[#This Row],[Actual_price]]&lt;=500,"200–500","&gt;500"))</f>
        <v>&gt;500</v>
      </c>
      <c r="H170" s="2">
        <v>0.46</v>
      </c>
      <c r="I170">
        <v>4.3</v>
      </c>
      <c r="J170" s="22">
        <v>1611</v>
      </c>
      <c r="K170" s="22" t="str">
        <f t="shared" si="8"/>
        <v>low</v>
      </c>
      <c r="L170" s="22">
        <f>ROUND(Table1[[#This Row],[Rating]],0)</f>
        <v>4</v>
      </c>
      <c r="M170" s="22">
        <f t="shared" si="9"/>
        <v>6927.3</v>
      </c>
      <c r="N170" t="s">
        <v>1458</v>
      </c>
      <c r="O170" t="s">
        <v>1459</v>
      </c>
      <c r="P170">
        <f t="shared" si="10"/>
        <v>8</v>
      </c>
      <c r="Q170" t="s">
        <v>1460</v>
      </c>
      <c r="R170" t="s">
        <v>1461</v>
      </c>
      <c r="S170">
        <f t="shared" si="11"/>
        <v>8</v>
      </c>
      <c r="T170" t="s">
        <v>1462</v>
      </c>
      <c r="U170" t="s">
        <v>1463</v>
      </c>
      <c r="V170" t="s">
        <v>1464</v>
      </c>
      <c r="W170" t="s">
        <v>1465</v>
      </c>
    </row>
    <row r="171" spans="1:23">
      <c r="A171" t="s">
        <v>1466</v>
      </c>
      <c r="B171" t="s">
        <v>1467</v>
      </c>
      <c r="C171" t="s">
        <v>25</v>
      </c>
      <c r="D171" s="19">
        <v>249</v>
      </c>
      <c r="E171" s="19">
        <v>399</v>
      </c>
      <c r="F171" s="19">
        <f>Table1[[#This Row],[Actual_price]]*Table1[[#This Row],[Rating_count]]</f>
        <v>2616642</v>
      </c>
      <c r="G171" s="21" t="str">
        <f>IF(Table1[[#This Row],[Actual_price]]&lt;200,"&lt;200",IF(Table1[[#This Row],[Actual_price]]&lt;=500,"200–500","&gt;500"))</f>
        <v>200–500</v>
      </c>
      <c r="H171" s="2">
        <v>0.38</v>
      </c>
      <c r="I171">
        <v>4</v>
      </c>
      <c r="J171" s="22">
        <v>6558</v>
      </c>
      <c r="K171" s="22" t="str">
        <f t="shared" si="8"/>
        <v>low</v>
      </c>
      <c r="L171" s="22">
        <f>ROUND(Table1[[#This Row],[Rating]],0)</f>
        <v>4</v>
      </c>
      <c r="M171" s="22">
        <f t="shared" si="9"/>
        <v>26232</v>
      </c>
      <c r="N171" t="s">
        <v>1468</v>
      </c>
      <c r="O171" t="s">
        <v>1469</v>
      </c>
      <c r="P171">
        <f t="shared" si="10"/>
        <v>8</v>
      </c>
      <c r="Q171" t="s">
        <v>1470</v>
      </c>
      <c r="R171" t="s">
        <v>1471</v>
      </c>
      <c r="S171">
        <f t="shared" si="11"/>
        <v>8</v>
      </c>
      <c r="T171" t="s">
        <v>1472</v>
      </c>
      <c r="U171" t="s">
        <v>1473</v>
      </c>
      <c r="V171" t="s">
        <v>1474</v>
      </c>
      <c r="W171" t="s">
        <v>1475</v>
      </c>
    </row>
    <row r="172" spans="1:23">
      <c r="A172" t="s">
        <v>1476</v>
      </c>
      <c r="B172" t="s">
        <v>1477</v>
      </c>
      <c r="C172" s="17" t="s">
        <v>25</v>
      </c>
      <c r="D172" s="19">
        <v>1399</v>
      </c>
      <c r="E172" s="19">
        <v>2499</v>
      </c>
      <c r="F172" s="19">
        <f>Table1[[#This Row],[Actual_price]]*Table1[[#This Row],[Rating_count]]</f>
        <v>57899331</v>
      </c>
      <c r="G172" s="21" t="str">
        <f>IF(Table1[[#This Row],[Actual_price]]&lt;200,"&lt;200",IF(Table1[[#This Row],[Actual_price]]&lt;=500,"200–500","&gt;500"))</f>
        <v>&gt;500</v>
      </c>
      <c r="H172" s="2">
        <v>0.44</v>
      </c>
      <c r="I172">
        <v>4.4</v>
      </c>
      <c r="J172" s="22">
        <v>23169</v>
      </c>
      <c r="K172" s="22" t="str">
        <f t="shared" si="8"/>
        <v>low</v>
      </c>
      <c r="L172" s="22">
        <f>ROUND(Table1[[#This Row],[Rating]],0)</f>
        <v>4</v>
      </c>
      <c r="M172" s="22">
        <f t="shared" si="9"/>
        <v>101943.6</v>
      </c>
      <c r="N172" t="s">
        <v>1478</v>
      </c>
      <c r="O172" t="s">
        <v>1479</v>
      </c>
      <c r="P172">
        <f t="shared" si="10"/>
        <v>8</v>
      </c>
      <c r="Q172" t="s">
        <v>1480</v>
      </c>
      <c r="R172" t="s">
        <v>1481</v>
      </c>
      <c r="S172">
        <f t="shared" si="11"/>
        <v>8</v>
      </c>
      <c r="T172" t="s">
        <v>1482</v>
      </c>
      <c r="U172" t="s">
        <v>1483</v>
      </c>
      <c r="V172" t="s">
        <v>1484</v>
      </c>
      <c r="W172" t="s">
        <v>1485</v>
      </c>
    </row>
    <row r="173" spans="1:23">
      <c r="A173" t="s">
        <v>1486</v>
      </c>
      <c r="B173" t="s">
        <v>1487</v>
      </c>
      <c r="C173" s="17" t="s">
        <v>134</v>
      </c>
      <c r="D173" s="19">
        <v>32999</v>
      </c>
      <c r="E173" s="19">
        <v>47990</v>
      </c>
      <c r="F173" s="19">
        <f>Table1[[#This Row],[Actual_price]]*Table1[[#This Row],[Rating_count]]</f>
        <v>225696970</v>
      </c>
      <c r="G173" s="21" t="str">
        <f>IF(Table1[[#This Row],[Actual_price]]&lt;200,"&lt;200",IF(Table1[[#This Row],[Actual_price]]&lt;=500,"200–500","&gt;500"))</f>
        <v>&gt;500</v>
      </c>
      <c r="H173" s="2">
        <v>0.31</v>
      </c>
      <c r="I173">
        <v>4.3</v>
      </c>
      <c r="J173" s="22">
        <v>4703</v>
      </c>
      <c r="K173" s="22" t="str">
        <f t="shared" si="8"/>
        <v>low</v>
      </c>
      <c r="L173" s="22">
        <f>ROUND(Table1[[#This Row],[Rating]],0)</f>
        <v>4</v>
      </c>
      <c r="M173" s="22">
        <f t="shared" si="9"/>
        <v>20222.9</v>
      </c>
      <c r="N173" t="s">
        <v>792</v>
      </c>
      <c r="O173" t="s">
        <v>247</v>
      </c>
      <c r="P173">
        <f t="shared" si="10"/>
        <v>8</v>
      </c>
      <c r="Q173" t="s">
        <v>248</v>
      </c>
      <c r="R173" t="s">
        <v>249</v>
      </c>
      <c r="S173">
        <f t="shared" si="11"/>
        <v>8</v>
      </c>
      <c r="T173" t="s">
        <v>250</v>
      </c>
      <c r="U173" t="s">
        <v>251</v>
      </c>
      <c r="V173" t="s">
        <v>1488</v>
      </c>
      <c r="W173" t="s">
        <v>1489</v>
      </c>
    </row>
    <row r="174" spans="1:23">
      <c r="A174" t="s">
        <v>1490</v>
      </c>
      <c r="B174" t="s">
        <v>313</v>
      </c>
      <c r="C174" t="s">
        <v>25</v>
      </c>
      <c r="D174" s="19">
        <v>149</v>
      </c>
      <c r="E174" s="19">
        <v>399</v>
      </c>
      <c r="F174" s="19">
        <f>Table1[[#This Row],[Actual_price]]*Table1[[#This Row],[Rating_count]]</f>
        <v>567777</v>
      </c>
      <c r="G174" s="21" t="str">
        <f>IF(Table1[[#This Row],[Actual_price]]&lt;200,"&lt;200",IF(Table1[[#This Row],[Actual_price]]&lt;=500,"200–500","&gt;500"))</f>
        <v>200–500</v>
      </c>
      <c r="H174" s="2">
        <v>0.63</v>
      </c>
      <c r="I174">
        <v>4</v>
      </c>
      <c r="J174" s="22">
        <v>1423</v>
      </c>
      <c r="K174" s="22" t="str">
        <f t="shared" si="8"/>
        <v>High</v>
      </c>
      <c r="L174" s="22">
        <f>ROUND(Table1[[#This Row],[Rating]],0)</f>
        <v>4</v>
      </c>
      <c r="M174" s="22">
        <f t="shared" si="9"/>
        <v>5692</v>
      </c>
      <c r="N174" t="s">
        <v>1491</v>
      </c>
      <c r="O174" t="s">
        <v>707</v>
      </c>
      <c r="P174">
        <f t="shared" si="10"/>
        <v>8</v>
      </c>
      <c r="Q174" t="s">
        <v>708</v>
      </c>
      <c r="R174" t="s">
        <v>709</v>
      </c>
      <c r="S174">
        <f t="shared" si="11"/>
        <v>8</v>
      </c>
      <c r="T174" t="s">
        <v>710</v>
      </c>
      <c r="U174" t="s">
        <v>711</v>
      </c>
      <c r="V174" t="s">
        <v>1492</v>
      </c>
      <c r="W174" t="s">
        <v>1493</v>
      </c>
    </row>
    <row r="175" spans="1:23">
      <c r="A175" t="s">
        <v>1494</v>
      </c>
      <c r="B175" t="s">
        <v>1495</v>
      </c>
      <c r="C175" t="s">
        <v>25</v>
      </c>
      <c r="D175" s="19">
        <v>325</v>
      </c>
      <c r="E175" s="19">
        <v>999</v>
      </c>
      <c r="F175" s="19">
        <f>Table1[[#This Row],[Actual_price]]*Table1[[#This Row],[Rating_count]]</f>
        <v>2648349</v>
      </c>
      <c r="G175" s="21" t="str">
        <f>IF(Table1[[#This Row],[Actual_price]]&lt;200,"&lt;200",IF(Table1[[#This Row],[Actual_price]]&lt;=500,"200–500","&gt;500"))</f>
        <v>&gt;500</v>
      </c>
      <c r="H175" s="2">
        <v>0.67</v>
      </c>
      <c r="I175">
        <v>4.3</v>
      </c>
      <c r="J175" s="22">
        <v>2651</v>
      </c>
      <c r="K175" s="22" t="str">
        <f t="shared" si="8"/>
        <v>High</v>
      </c>
      <c r="L175" s="22">
        <f>ROUND(Table1[[#This Row],[Rating]],0)</f>
        <v>4</v>
      </c>
      <c r="M175" s="22">
        <f t="shared" si="9"/>
        <v>11399.3</v>
      </c>
      <c r="N175" t="s">
        <v>1496</v>
      </c>
      <c r="O175" t="s">
        <v>1497</v>
      </c>
      <c r="P175">
        <f t="shared" si="10"/>
        <v>8</v>
      </c>
      <c r="Q175" t="s">
        <v>1498</v>
      </c>
      <c r="R175" t="s">
        <v>1499</v>
      </c>
      <c r="S175">
        <f t="shared" si="11"/>
        <v>8</v>
      </c>
      <c r="T175" t="s">
        <v>1500</v>
      </c>
      <c r="U175" t="s">
        <v>1501</v>
      </c>
      <c r="V175" t="s">
        <v>1502</v>
      </c>
      <c r="W175" t="s">
        <v>1503</v>
      </c>
    </row>
    <row r="176" spans="1:23">
      <c r="A176" t="s">
        <v>1504</v>
      </c>
      <c r="B176" t="s">
        <v>1505</v>
      </c>
      <c r="C176" t="s">
        <v>25</v>
      </c>
      <c r="D176" s="19">
        <v>399</v>
      </c>
      <c r="E176" s="19">
        <v>1999</v>
      </c>
      <c r="F176" s="19">
        <f>Table1[[#This Row],[Actual_price]]*Table1[[#This Row],[Rating_count]]</f>
        <v>9995</v>
      </c>
      <c r="G176" s="21" t="str">
        <f>IF(Table1[[#This Row],[Actual_price]]&lt;200,"&lt;200",IF(Table1[[#This Row],[Actual_price]]&lt;=500,"200–500","&gt;500"))</f>
        <v>&gt;500</v>
      </c>
      <c r="H176" s="2">
        <v>0.8</v>
      </c>
      <c r="I176">
        <v>5</v>
      </c>
      <c r="J176" s="22">
        <v>5</v>
      </c>
      <c r="K176" s="22" t="str">
        <f t="shared" si="8"/>
        <v>High</v>
      </c>
      <c r="L176" s="22">
        <f>ROUND(Table1[[#This Row],[Rating]],0)</f>
        <v>5</v>
      </c>
      <c r="M176" s="22">
        <f t="shared" si="9"/>
        <v>25</v>
      </c>
      <c r="N176" t="s">
        <v>1506</v>
      </c>
      <c r="O176" t="s">
        <v>1507</v>
      </c>
      <c r="P176">
        <f t="shared" si="10"/>
        <v>5</v>
      </c>
      <c r="Q176" t="s">
        <v>1508</v>
      </c>
      <c r="R176" t="s">
        <v>1509</v>
      </c>
      <c r="S176">
        <f t="shared" si="11"/>
        <v>5</v>
      </c>
      <c r="T176" t="s">
        <v>1510</v>
      </c>
      <c r="U176" t="s">
        <v>1511</v>
      </c>
      <c r="V176" t="s">
        <v>1512</v>
      </c>
      <c r="W176" t="s">
        <v>1513</v>
      </c>
    </row>
    <row r="177" spans="1:23">
      <c r="A177" t="s">
        <v>1514</v>
      </c>
      <c r="B177" t="s">
        <v>1515</v>
      </c>
      <c r="C177" t="s">
        <v>25</v>
      </c>
      <c r="D177" s="19">
        <v>199</v>
      </c>
      <c r="E177" s="19">
        <v>499</v>
      </c>
      <c r="F177" s="19">
        <f>Table1[[#This Row],[Actual_price]]*Table1[[#This Row],[Rating_count]]</f>
        <v>305388</v>
      </c>
      <c r="G177" s="21" t="str">
        <f>IF(Table1[[#This Row],[Actual_price]]&lt;200,"&lt;200",IF(Table1[[#This Row],[Actual_price]]&lt;=500,"200–500","&gt;500"))</f>
        <v>200–500</v>
      </c>
      <c r="H177" s="2">
        <v>0.6</v>
      </c>
      <c r="I177">
        <v>3.7</v>
      </c>
      <c r="J177" s="22">
        <v>612</v>
      </c>
      <c r="K177" s="22" t="str">
        <f t="shared" si="8"/>
        <v>High</v>
      </c>
      <c r="L177" s="22">
        <f>ROUND(Table1[[#This Row],[Rating]],0)</f>
        <v>4</v>
      </c>
      <c r="M177" s="22">
        <f t="shared" si="9"/>
        <v>2264.4</v>
      </c>
      <c r="N177" t="s">
        <v>1516</v>
      </c>
      <c r="O177" t="s">
        <v>1517</v>
      </c>
      <c r="P177">
        <f t="shared" si="10"/>
        <v>8</v>
      </c>
      <c r="Q177" t="s">
        <v>1518</v>
      </c>
      <c r="R177" t="s">
        <v>1519</v>
      </c>
      <c r="S177">
        <f t="shared" si="11"/>
        <v>8</v>
      </c>
      <c r="T177" t="s">
        <v>1520</v>
      </c>
      <c r="U177" t="s">
        <v>1521</v>
      </c>
      <c r="V177" t="s">
        <v>1522</v>
      </c>
      <c r="W177" t="s">
        <v>1523</v>
      </c>
    </row>
    <row r="178" spans="1:23">
      <c r="A178" t="s">
        <v>1524</v>
      </c>
      <c r="B178" t="s">
        <v>430</v>
      </c>
      <c r="C178" t="s">
        <v>25</v>
      </c>
      <c r="D178" s="19">
        <v>88</v>
      </c>
      <c r="E178" s="19">
        <v>299</v>
      </c>
      <c r="F178" s="19">
        <f>Table1[[#This Row],[Actual_price]]*Table1[[#This Row],[Rating_count]]</f>
        <v>2804022</v>
      </c>
      <c r="G178" s="21" t="str">
        <f>IF(Table1[[#This Row],[Actual_price]]&lt;200,"&lt;200",IF(Table1[[#This Row],[Actual_price]]&lt;=500,"200–500","&gt;500"))</f>
        <v>200–500</v>
      </c>
      <c r="H178" s="2">
        <v>0.71</v>
      </c>
      <c r="I178">
        <v>4</v>
      </c>
      <c r="J178" s="22">
        <v>9378</v>
      </c>
      <c r="K178" s="22" t="str">
        <f t="shared" si="8"/>
        <v>High</v>
      </c>
      <c r="L178" s="22">
        <f>ROUND(Table1[[#This Row],[Rating]],0)</f>
        <v>4</v>
      </c>
      <c r="M178" s="22">
        <f t="shared" si="9"/>
        <v>37512</v>
      </c>
      <c r="N178" t="s">
        <v>1525</v>
      </c>
      <c r="O178" t="s">
        <v>237</v>
      </c>
      <c r="P178">
        <f t="shared" si="10"/>
        <v>8</v>
      </c>
      <c r="Q178" t="s">
        <v>238</v>
      </c>
      <c r="R178" t="s">
        <v>239</v>
      </c>
      <c r="S178">
        <f t="shared" si="11"/>
        <v>8</v>
      </c>
      <c r="T178" t="s">
        <v>240</v>
      </c>
      <c r="U178" t="s">
        <v>1526</v>
      </c>
      <c r="V178" t="s">
        <v>1527</v>
      </c>
      <c r="W178" t="s">
        <v>1528</v>
      </c>
    </row>
    <row r="179" spans="1:23">
      <c r="A179" t="s">
        <v>1529</v>
      </c>
      <c r="B179" t="s">
        <v>323</v>
      </c>
      <c r="C179" t="s">
        <v>25</v>
      </c>
      <c r="D179" s="19">
        <v>399</v>
      </c>
      <c r="E179" s="19">
        <v>1099</v>
      </c>
      <c r="F179" s="19">
        <f>Table1[[#This Row],[Actual_price]]*Table1[[#This Row],[Rating_count]]</f>
        <v>2950815</v>
      </c>
      <c r="G179" s="21" t="str">
        <f>IF(Table1[[#This Row],[Actual_price]]&lt;200,"&lt;200",IF(Table1[[#This Row],[Actual_price]]&lt;=500,"200–500","&gt;500"))</f>
        <v>&gt;500</v>
      </c>
      <c r="H179" s="2">
        <v>0.64</v>
      </c>
      <c r="I179">
        <v>4.1</v>
      </c>
      <c r="J179" s="22">
        <v>2685</v>
      </c>
      <c r="K179" s="22" t="str">
        <f t="shared" si="8"/>
        <v>High</v>
      </c>
      <c r="L179" s="22">
        <f>ROUND(Table1[[#This Row],[Rating]],0)</f>
        <v>4</v>
      </c>
      <c r="M179" s="22">
        <f t="shared" si="9"/>
        <v>11008.5</v>
      </c>
      <c r="N179" t="s">
        <v>1530</v>
      </c>
      <c r="O179" t="s">
        <v>1233</v>
      </c>
      <c r="P179">
        <f t="shared" si="10"/>
        <v>8</v>
      </c>
      <c r="Q179" t="s">
        <v>1234</v>
      </c>
      <c r="R179" t="s">
        <v>1235</v>
      </c>
      <c r="S179">
        <f t="shared" si="11"/>
        <v>8</v>
      </c>
      <c r="T179" t="s">
        <v>1236</v>
      </c>
      <c r="U179" t="s">
        <v>1237</v>
      </c>
      <c r="V179" t="s">
        <v>1531</v>
      </c>
      <c r="W179" t="s">
        <v>1532</v>
      </c>
    </row>
    <row r="180" spans="1:23">
      <c r="A180" t="s">
        <v>1533</v>
      </c>
      <c r="B180" t="s">
        <v>430</v>
      </c>
      <c r="C180" t="s">
        <v>25</v>
      </c>
      <c r="D180" s="19">
        <v>57.89</v>
      </c>
      <c r="E180" s="19">
        <v>199</v>
      </c>
      <c r="F180" s="19">
        <f>Table1[[#This Row],[Actual_price]]*Table1[[#This Row],[Rating_count]]</f>
        <v>1866222</v>
      </c>
      <c r="G180" s="21" t="str">
        <f>IF(Table1[[#This Row],[Actual_price]]&lt;200,"&lt;200",IF(Table1[[#This Row],[Actual_price]]&lt;=500,"200–500","&gt;500"))</f>
        <v>&lt;200</v>
      </c>
      <c r="H180" s="2">
        <v>0.71</v>
      </c>
      <c r="I180">
        <v>4</v>
      </c>
      <c r="J180" s="22">
        <v>9378</v>
      </c>
      <c r="K180" s="22" t="str">
        <f t="shared" si="8"/>
        <v>High</v>
      </c>
      <c r="L180" s="22">
        <f>ROUND(Table1[[#This Row],[Rating]],0)</f>
        <v>4</v>
      </c>
      <c r="M180" s="22">
        <f t="shared" si="9"/>
        <v>37512</v>
      </c>
      <c r="N180" t="s">
        <v>1534</v>
      </c>
      <c r="O180" t="s">
        <v>237</v>
      </c>
      <c r="P180">
        <f t="shared" si="10"/>
        <v>8</v>
      </c>
      <c r="Q180" t="s">
        <v>238</v>
      </c>
      <c r="R180" t="s">
        <v>239</v>
      </c>
      <c r="S180">
        <f t="shared" si="11"/>
        <v>8</v>
      </c>
      <c r="T180" t="s">
        <v>240</v>
      </c>
      <c r="U180" t="s">
        <v>241</v>
      </c>
      <c r="V180" t="s">
        <v>1535</v>
      </c>
      <c r="W180" t="s">
        <v>1536</v>
      </c>
    </row>
    <row r="181" spans="1:23">
      <c r="A181" t="s">
        <v>1537</v>
      </c>
      <c r="B181" t="s">
        <v>1538</v>
      </c>
      <c r="C181" t="s">
        <v>134</v>
      </c>
      <c r="D181" s="19">
        <v>799</v>
      </c>
      <c r="E181" s="19">
        <v>1999</v>
      </c>
      <c r="F181" s="19">
        <f>Table1[[#This Row],[Actual_price]]*Table1[[#This Row],[Rating_count]]</f>
        <v>1151424</v>
      </c>
      <c r="G181" s="21" t="str">
        <f>IF(Table1[[#This Row],[Actual_price]]&lt;200,"&lt;200",IF(Table1[[#This Row],[Actual_price]]&lt;=500,"200–500","&gt;500"))</f>
        <v>&gt;500</v>
      </c>
      <c r="H181" s="2">
        <v>0.6</v>
      </c>
      <c r="I181">
        <v>3.3</v>
      </c>
      <c r="J181" s="22">
        <v>576</v>
      </c>
      <c r="K181" s="22" t="str">
        <f t="shared" si="8"/>
        <v>High</v>
      </c>
      <c r="L181" s="22">
        <f>ROUND(Table1[[#This Row],[Rating]],0)</f>
        <v>3</v>
      </c>
      <c r="M181" s="22">
        <f t="shared" si="9"/>
        <v>1900.8</v>
      </c>
      <c r="N181" t="s">
        <v>1539</v>
      </c>
      <c r="O181" t="s">
        <v>1540</v>
      </c>
      <c r="P181">
        <f t="shared" si="10"/>
        <v>8</v>
      </c>
      <c r="Q181" t="s">
        <v>1541</v>
      </c>
      <c r="R181" t="s">
        <v>1542</v>
      </c>
      <c r="S181">
        <f t="shared" si="11"/>
        <v>8</v>
      </c>
      <c r="T181" t="s">
        <v>1543</v>
      </c>
      <c r="U181" t="s">
        <v>1544</v>
      </c>
      <c r="V181" t="s">
        <v>1545</v>
      </c>
      <c r="W181" t="s">
        <v>1546</v>
      </c>
    </row>
    <row r="182" spans="1:23">
      <c r="A182" t="s">
        <v>1547</v>
      </c>
      <c r="B182" t="s">
        <v>1548</v>
      </c>
      <c r="C182" t="s">
        <v>134</v>
      </c>
      <c r="D182" s="19">
        <v>205</v>
      </c>
      <c r="E182" s="19">
        <v>499</v>
      </c>
      <c r="F182" s="19">
        <f>Table1[[#This Row],[Actual_price]]*Table1[[#This Row],[Rating_count]]</f>
        <v>156187</v>
      </c>
      <c r="G182" s="21" t="str">
        <f>IF(Table1[[#This Row],[Actual_price]]&lt;200,"&lt;200",IF(Table1[[#This Row],[Actual_price]]&lt;=500,"200–500","&gt;500"))</f>
        <v>200–500</v>
      </c>
      <c r="H182" s="2">
        <v>0.59</v>
      </c>
      <c r="I182">
        <v>3.8</v>
      </c>
      <c r="J182" s="22">
        <v>313</v>
      </c>
      <c r="K182" s="22" t="str">
        <f t="shared" si="8"/>
        <v>High</v>
      </c>
      <c r="L182" s="22">
        <f>ROUND(Table1[[#This Row],[Rating]],0)</f>
        <v>4</v>
      </c>
      <c r="M182" s="22">
        <f t="shared" si="9"/>
        <v>1189.4</v>
      </c>
      <c r="N182" t="s">
        <v>1549</v>
      </c>
      <c r="O182" t="s">
        <v>1550</v>
      </c>
      <c r="P182">
        <f t="shared" si="10"/>
        <v>8</v>
      </c>
      <c r="Q182" t="s">
        <v>1551</v>
      </c>
      <c r="R182" t="s">
        <v>1552</v>
      </c>
      <c r="S182">
        <f t="shared" si="11"/>
        <v>8</v>
      </c>
      <c r="T182" t="s">
        <v>1553</v>
      </c>
      <c r="U182" t="s">
        <v>1554</v>
      </c>
      <c r="V182" t="s">
        <v>1555</v>
      </c>
      <c r="W182" t="s">
        <v>1556</v>
      </c>
    </row>
    <row r="183" spans="1:23">
      <c r="A183" t="s">
        <v>1557</v>
      </c>
      <c r="B183" t="s">
        <v>1558</v>
      </c>
      <c r="C183" t="s">
        <v>25</v>
      </c>
      <c r="D183" s="19">
        <v>299</v>
      </c>
      <c r="E183" s="19">
        <v>699</v>
      </c>
      <c r="F183" s="19">
        <f>Table1[[#This Row],[Actual_price]]*Table1[[#This Row],[Rating_count]]</f>
        <v>2066943</v>
      </c>
      <c r="G183" s="21" t="str">
        <f>IF(Table1[[#This Row],[Actual_price]]&lt;200,"&lt;200",IF(Table1[[#This Row],[Actual_price]]&lt;=500,"200–500","&gt;500"))</f>
        <v>&gt;500</v>
      </c>
      <c r="H183" s="2">
        <v>0.57</v>
      </c>
      <c r="I183">
        <v>4.1</v>
      </c>
      <c r="J183" s="22">
        <v>2957</v>
      </c>
      <c r="K183" s="22" t="str">
        <f t="shared" si="8"/>
        <v>High</v>
      </c>
      <c r="L183" s="22">
        <f>ROUND(Table1[[#This Row],[Rating]],0)</f>
        <v>4</v>
      </c>
      <c r="M183" s="22">
        <f t="shared" si="9"/>
        <v>12123.7</v>
      </c>
      <c r="N183" t="s">
        <v>1559</v>
      </c>
      <c r="O183" t="s">
        <v>1560</v>
      </c>
      <c r="P183">
        <f t="shared" si="10"/>
        <v>8</v>
      </c>
      <c r="Q183" t="s">
        <v>1561</v>
      </c>
      <c r="R183" t="s">
        <v>1562</v>
      </c>
      <c r="S183">
        <f t="shared" si="11"/>
        <v>8</v>
      </c>
      <c r="T183" t="s">
        <v>1563</v>
      </c>
      <c r="U183" t="s">
        <v>1564</v>
      </c>
      <c r="V183" t="s">
        <v>1565</v>
      </c>
      <c r="W183" t="s">
        <v>1566</v>
      </c>
    </row>
    <row r="184" spans="1:23">
      <c r="A184" t="s">
        <v>1567</v>
      </c>
      <c r="B184" t="s">
        <v>1568</v>
      </c>
      <c r="C184" t="s">
        <v>25</v>
      </c>
      <c r="D184" s="19">
        <v>849</v>
      </c>
      <c r="E184" s="19">
        <v>999</v>
      </c>
      <c r="F184" s="19">
        <f>Table1[[#This Row],[Actual_price]]*Table1[[#This Row],[Rating_count]]</f>
        <v>6729264</v>
      </c>
      <c r="G184" s="21" t="str">
        <f>IF(Table1[[#This Row],[Actual_price]]&lt;200,"&lt;200",IF(Table1[[#This Row],[Actual_price]]&lt;=500,"200–500","&gt;500"))</f>
        <v>&gt;500</v>
      </c>
      <c r="H184" s="2">
        <v>0.15</v>
      </c>
      <c r="I184">
        <v>4.1</v>
      </c>
      <c r="J184" s="22">
        <v>6736</v>
      </c>
      <c r="K184" s="22" t="str">
        <f t="shared" si="8"/>
        <v>low</v>
      </c>
      <c r="L184" s="22">
        <f>ROUND(Table1[[#This Row],[Rating]],0)</f>
        <v>4</v>
      </c>
      <c r="M184" s="22">
        <f t="shared" si="9"/>
        <v>27617.6</v>
      </c>
      <c r="N184" t="s">
        <v>1569</v>
      </c>
      <c r="O184" t="s">
        <v>1570</v>
      </c>
      <c r="P184">
        <f t="shared" si="10"/>
        <v>8</v>
      </c>
      <c r="Q184" t="s">
        <v>1571</v>
      </c>
      <c r="R184" t="s">
        <v>1572</v>
      </c>
      <c r="S184">
        <f t="shared" si="11"/>
        <v>8</v>
      </c>
      <c r="T184" t="s">
        <v>1573</v>
      </c>
      <c r="U184" t="s">
        <v>1574</v>
      </c>
      <c r="V184" t="s">
        <v>1575</v>
      </c>
      <c r="W184" t="s">
        <v>1576</v>
      </c>
    </row>
    <row r="185" spans="1:23">
      <c r="A185" t="s">
        <v>1577</v>
      </c>
      <c r="B185" t="s">
        <v>303</v>
      </c>
      <c r="C185" t="s">
        <v>25</v>
      </c>
      <c r="D185" s="19">
        <v>949</v>
      </c>
      <c r="E185" s="19">
        <v>1999</v>
      </c>
      <c r="F185" s="19">
        <f>Table1[[#This Row],[Actual_price]]*Table1[[#This Row],[Rating_count]]</f>
        <v>27090448</v>
      </c>
      <c r="G185" s="21" t="str">
        <f>IF(Table1[[#This Row],[Actual_price]]&lt;200,"&lt;200",IF(Table1[[#This Row],[Actual_price]]&lt;=500,"200–500","&gt;500"))</f>
        <v>&gt;500</v>
      </c>
      <c r="H185" s="2">
        <v>0.53</v>
      </c>
      <c r="I185">
        <v>4.4</v>
      </c>
      <c r="J185" s="22">
        <v>13552</v>
      </c>
      <c r="K185" s="22" t="str">
        <f t="shared" si="8"/>
        <v>High</v>
      </c>
      <c r="L185" s="22">
        <f>ROUND(Table1[[#This Row],[Rating]],0)</f>
        <v>4</v>
      </c>
      <c r="M185" s="22">
        <f t="shared" si="9"/>
        <v>59628.8</v>
      </c>
      <c r="N185" t="s">
        <v>1578</v>
      </c>
      <c r="O185" t="s">
        <v>359</v>
      </c>
      <c r="P185">
        <f t="shared" si="10"/>
        <v>8</v>
      </c>
      <c r="Q185" t="s">
        <v>360</v>
      </c>
      <c r="R185" t="s">
        <v>361</v>
      </c>
      <c r="S185">
        <f t="shared" si="11"/>
        <v>8</v>
      </c>
      <c r="T185" t="s">
        <v>362</v>
      </c>
      <c r="U185" t="s">
        <v>363</v>
      </c>
      <c r="V185" t="s">
        <v>1579</v>
      </c>
      <c r="W185" t="s">
        <v>1580</v>
      </c>
    </row>
    <row r="186" spans="1:23">
      <c r="A186" t="s">
        <v>1581</v>
      </c>
      <c r="B186" t="s">
        <v>1582</v>
      </c>
      <c r="C186" t="s">
        <v>25</v>
      </c>
      <c r="D186" s="19">
        <v>499</v>
      </c>
      <c r="E186" s="19">
        <v>1200</v>
      </c>
      <c r="F186" s="19">
        <f>Table1[[#This Row],[Actual_price]]*Table1[[#This Row],[Rating_count]]</f>
        <v>6541200</v>
      </c>
      <c r="G186" s="21" t="str">
        <f>IF(Table1[[#This Row],[Actual_price]]&lt;200,"&lt;200",IF(Table1[[#This Row],[Actual_price]]&lt;=500,"200–500","&gt;500"))</f>
        <v>&gt;500</v>
      </c>
      <c r="H186" s="2">
        <v>0.58</v>
      </c>
      <c r="I186">
        <v>4.3</v>
      </c>
      <c r="J186" s="22">
        <v>5451</v>
      </c>
      <c r="K186" s="22" t="str">
        <f t="shared" si="8"/>
        <v>High</v>
      </c>
      <c r="L186" s="22">
        <f>ROUND(Table1[[#This Row],[Rating]],0)</f>
        <v>4</v>
      </c>
      <c r="M186" s="22">
        <f t="shared" si="9"/>
        <v>23439.3</v>
      </c>
      <c r="N186" t="s">
        <v>1583</v>
      </c>
      <c r="O186" t="s">
        <v>1584</v>
      </c>
      <c r="P186">
        <f t="shared" si="10"/>
        <v>8</v>
      </c>
      <c r="Q186" t="s">
        <v>1585</v>
      </c>
      <c r="R186" t="s">
        <v>1586</v>
      </c>
      <c r="S186">
        <f t="shared" si="11"/>
        <v>8</v>
      </c>
      <c r="T186" t="s">
        <v>1587</v>
      </c>
      <c r="U186" t="s">
        <v>1588</v>
      </c>
      <c r="V186" t="s">
        <v>1589</v>
      </c>
      <c r="W186" t="s">
        <v>1590</v>
      </c>
    </row>
    <row r="187" spans="1:23">
      <c r="A187" t="s">
        <v>1591</v>
      </c>
      <c r="B187" t="s">
        <v>455</v>
      </c>
      <c r="C187" t="s">
        <v>25</v>
      </c>
      <c r="D187" s="19">
        <v>299</v>
      </c>
      <c r="E187" s="19">
        <v>485</v>
      </c>
      <c r="F187" s="19">
        <f>Table1[[#This Row],[Actual_price]]*Table1[[#This Row],[Rating_count]]</f>
        <v>5291835</v>
      </c>
      <c r="G187" s="21" t="str">
        <f>IF(Table1[[#This Row],[Actual_price]]&lt;200,"&lt;200",IF(Table1[[#This Row],[Actual_price]]&lt;=500,"200–500","&gt;500"))</f>
        <v>200–500</v>
      </c>
      <c r="H187" s="2">
        <v>0.38</v>
      </c>
      <c r="I187">
        <v>4.3</v>
      </c>
      <c r="J187" s="22">
        <v>10911</v>
      </c>
      <c r="K187" s="22" t="str">
        <f t="shared" si="8"/>
        <v>low</v>
      </c>
      <c r="L187" s="22">
        <f>ROUND(Table1[[#This Row],[Rating]],0)</f>
        <v>4</v>
      </c>
      <c r="M187" s="22">
        <f t="shared" si="9"/>
        <v>46917.3</v>
      </c>
      <c r="N187" t="s">
        <v>1592</v>
      </c>
      <c r="O187" t="s">
        <v>1593</v>
      </c>
      <c r="P187">
        <f t="shared" si="10"/>
        <v>8</v>
      </c>
      <c r="Q187" t="s">
        <v>1594</v>
      </c>
      <c r="R187" t="s">
        <v>1595</v>
      </c>
      <c r="S187">
        <f t="shared" si="11"/>
        <v>8</v>
      </c>
      <c r="T187" t="s">
        <v>1596</v>
      </c>
      <c r="U187" t="s">
        <v>1597</v>
      </c>
      <c r="V187" t="s">
        <v>1598</v>
      </c>
      <c r="W187" t="s">
        <v>1599</v>
      </c>
    </row>
    <row r="188" spans="1:23">
      <c r="A188" t="s">
        <v>1600</v>
      </c>
      <c r="B188" t="s">
        <v>303</v>
      </c>
      <c r="C188" t="s">
        <v>25</v>
      </c>
      <c r="D188" s="19">
        <v>949</v>
      </c>
      <c r="E188" s="19">
        <v>1999</v>
      </c>
      <c r="F188" s="19">
        <f>Table1[[#This Row],[Actual_price]]*Table1[[#This Row],[Rating_count]]</f>
        <v>27090448</v>
      </c>
      <c r="G188" s="21" t="str">
        <f>IF(Table1[[#This Row],[Actual_price]]&lt;200,"&lt;200",IF(Table1[[#This Row],[Actual_price]]&lt;=500,"200–500","&gt;500"))</f>
        <v>&gt;500</v>
      </c>
      <c r="H188" s="2">
        <v>0.53</v>
      </c>
      <c r="I188">
        <v>4.4</v>
      </c>
      <c r="J188" s="22">
        <v>13552</v>
      </c>
      <c r="K188" s="22" t="str">
        <f t="shared" si="8"/>
        <v>High</v>
      </c>
      <c r="L188" s="22">
        <f>ROUND(Table1[[#This Row],[Rating]],0)</f>
        <v>4</v>
      </c>
      <c r="M188" s="22">
        <f t="shared" si="9"/>
        <v>59628.8</v>
      </c>
      <c r="N188" t="s">
        <v>1601</v>
      </c>
      <c r="O188" t="s">
        <v>359</v>
      </c>
      <c r="P188">
        <f t="shared" si="10"/>
        <v>8</v>
      </c>
      <c r="Q188" t="s">
        <v>360</v>
      </c>
      <c r="R188" t="s">
        <v>361</v>
      </c>
      <c r="S188">
        <f t="shared" si="11"/>
        <v>8</v>
      </c>
      <c r="T188" t="s">
        <v>362</v>
      </c>
      <c r="U188" t="s">
        <v>363</v>
      </c>
      <c r="V188" t="s">
        <v>1602</v>
      </c>
      <c r="W188" t="s">
        <v>1603</v>
      </c>
    </row>
    <row r="189" spans="1:23">
      <c r="A189" t="s">
        <v>1604</v>
      </c>
      <c r="B189" t="s">
        <v>745</v>
      </c>
      <c r="C189" t="s">
        <v>25</v>
      </c>
      <c r="D189" s="19">
        <v>379</v>
      </c>
      <c r="E189" s="19">
        <v>1099</v>
      </c>
      <c r="F189" s="19">
        <f>Table1[[#This Row],[Actual_price]]*Table1[[#This Row],[Rating_count]]</f>
        <v>3083794</v>
      </c>
      <c r="G189" s="21" t="str">
        <f>IF(Table1[[#This Row],[Actual_price]]&lt;200,"&lt;200",IF(Table1[[#This Row],[Actual_price]]&lt;=500,"200–500","&gt;500"))</f>
        <v>&gt;500</v>
      </c>
      <c r="H189" s="2">
        <v>0.66</v>
      </c>
      <c r="I189">
        <v>4.3</v>
      </c>
      <c r="J189" s="22">
        <v>2806</v>
      </c>
      <c r="K189" s="22" t="str">
        <f t="shared" si="8"/>
        <v>High</v>
      </c>
      <c r="L189" s="22">
        <f>ROUND(Table1[[#This Row],[Rating]],0)</f>
        <v>4</v>
      </c>
      <c r="M189" s="22">
        <f t="shared" si="9"/>
        <v>12065.8</v>
      </c>
      <c r="N189" t="s">
        <v>1605</v>
      </c>
      <c r="O189" t="s">
        <v>944</v>
      </c>
      <c r="P189">
        <f t="shared" si="10"/>
        <v>8</v>
      </c>
      <c r="Q189" t="s">
        <v>945</v>
      </c>
      <c r="R189" t="s">
        <v>946</v>
      </c>
      <c r="S189">
        <f t="shared" si="11"/>
        <v>8</v>
      </c>
      <c r="T189" t="s">
        <v>947</v>
      </c>
      <c r="U189" t="s">
        <v>948</v>
      </c>
      <c r="V189" t="s">
        <v>1606</v>
      </c>
      <c r="W189" t="s">
        <v>1607</v>
      </c>
    </row>
    <row r="190" spans="1:23">
      <c r="A190" t="s">
        <v>1608</v>
      </c>
      <c r="B190" t="s">
        <v>1609</v>
      </c>
      <c r="C190" s="17" t="s">
        <v>134</v>
      </c>
      <c r="D190" s="19">
        <v>8990</v>
      </c>
      <c r="E190" s="19">
        <v>18990</v>
      </c>
      <c r="F190" s="19">
        <f>Table1[[#This Row],[Actual_price]]*Table1[[#This Row],[Rating_count]]</f>
        <v>6646500</v>
      </c>
      <c r="G190" s="21" t="str">
        <f>IF(Table1[[#This Row],[Actual_price]]&lt;200,"&lt;200",IF(Table1[[#This Row],[Actual_price]]&lt;=500,"200–500","&gt;500"))</f>
        <v>&gt;500</v>
      </c>
      <c r="H190" s="2">
        <v>0.53</v>
      </c>
      <c r="I190">
        <v>3.9</v>
      </c>
      <c r="J190" s="22">
        <v>350</v>
      </c>
      <c r="K190" s="22" t="str">
        <f t="shared" si="8"/>
        <v>High</v>
      </c>
      <c r="L190" s="22">
        <f>ROUND(Table1[[#This Row],[Rating]],0)</f>
        <v>4</v>
      </c>
      <c r="M190" s="22">
        <f t="shared" si="9"/>
        <v>1365</v>
      </c>
      <c r="N190" t="s">
        <v>1610</v>
      </c>
      <c r="O190" t="s">
        <v>1611</v>
      </c>
      <c r="P190">
        <f t="shared" si="10"/>
        <v>8</v>
      </c>
      <c r="Q190" t="s">
        <v>1612</v>
      </c>
      <c r="R190" t="s">
        <v>1613</v>
      </c>
      <c r="S190">
        <f t="shared" si="11"/>
        <v>8</v>
      </c>
      <c r="T190" t="s">
        <v>1614</v>
      </c>
      <c r="U190" t="s">
        <v>1615</v>
      </c>
      <c r="V190" t="s">
        <v>1616</v>
      </c>
      <c r="W190" t="s">
        <v>1617</v>
      </c>
    </row>
    <row r="191" spans="1:23">
      <c r="A191" t="s">
        <v>1618</v>
      </c>
      <c r="B191" t="s">
        <v>1297</v>
      </c>
      <c r="C191" t="s">
        <v>134</v>
      </c>
      <c r="D191" s="19">
        <v>486</v>
      </c>
      <c r="E191" s="19">
        <v>1999</v>
      </c>
      <c r="F191" s="19">
        <f>Table1[[#This Row],[Actual_price]]*Table1[[#This Row],[Rating_count]]</f>
        <v>60015977</v>
      </c>
      <c r="G191" s="21" t="str">
        <f>IF(Table1[[#This Row],[Actual_price]]&lt;200,"&lt;200",IF(Table1[[#This Row],[Actual_price]]&lt;=500,"200–500","&gt;500"))</f>
        <v>&gt;500</v>
      </c>
      <c r="H191" s="2">
        <v>0.76</v>
      </c>
      <c r="I191">
        <v>4.2</v>
      </c>
      <c r="J191" s="22">
        <v>30023</v>
      </c>
      <c r="K191" s="22" t="str">
        <f t="shared" si="8"/>
        <v>High</v>
      </c>
      <c r="L191" s="22">
        <f>ROUND(Table1[[#This Row],[Rating]],0)</f>
        <v>4</v>
      </c>
      <c r="M191" s="22">
        <f t="shared" si="9"/>
        <v>126096.6</v>
      </c>
      <c r="N191" t="s">
        <v>1619</v>
      </c>
      <c r="O191" t="s">
        <v>1299</v>
      </c>
      <c r="P191">
        <f t="shared" si="10"/>
        <v>8</v>
      </c>
      <c r="Q191" t="s">
        <v>1300</v>
      </c>
      <c r="R191" t="s">
        <v>1301</v>
      </c>
      <c r="S191">
        <f t="shared" si="11"/>
        <v>8</v>
      </c>
      <c r="T191" t="s">
        <v>1302</v>
      </c>
      <c r="U191" t="s">
        <v>1303</v>
      </c>
      <c r="V191" t="s">
        <v>1620</v>
      </c>
      <c r="W191" t="s">
        <v>1621</v>
      </c>
    </row>
    <row r="192" spans="1:23">
      <c r="A192" t="s">
        <v>1622</v>
      </c>
      <c r="B192" t="s">
        <v>1623</v>
      </c>
      <c r="C192" s="17" t="s">
        <v>134</v>
      </c>
      <c r="D192" s="19">
        <v>5699</v>
      </c>
      <c r="E192" s="19">
        <v>11000</v>
      </c>
      <c r="F192" s="19">
        <f>Table1[[#This Row],[Actual_price]]*Table1[[#This Row],[Rating_count]]</f>
        <v>44033000</v>
      </c>
      <c r="G192" s="21" t="str">
        <f>IF(Table1[[#This Row],[Actual_price]]&lt;200,"&lt;200",IF(Table1[[#This Row],[Actual_price]]&lt;=500,"200–500","&gt;500"))</f>
        <v>&gt;500</v>
      </c>
      <c r="H192" s="2">
        <v>0.48</v>
      </c>
      <c r="I192">
        <v>4.2</v>
      </c>
      <c r="J192" s="22">
        <v>4003</v>
      </c>
      <c r="K192" s="22" t="str">
        <f t="shared" si="8"/>
        <v>low</v>
      </c>
      <c r="L192" s="22">
        <f>ROUND(Table1[[#This Row],[Rating]],0)</f>
        <v>4</v>
      </c>
      <c r="M192" s="22">
        <f t="shared" si="9"/>
        <v>16812.6</v>
      </c>
      <c r="N192" t="s">
        <v>1624</v>
      </c>
      <c r="O192" t="s">
        <v>507</v>
      </c>
      <c r="P192">
        <f t="shared" si="10"/>
        <v>8</v>
      </c>
      <c r="Q192" t="s">
        <v>508</v>
      </c>
      <c r="R192" t="s">
        <v>509</v>
      </c>
      <c r="S192">
        <f t="shared" si="11"/>
        <v>8</v>
      </c>
      <c r="T192" t="s">
        <v>510</v>
      </c>
      <c r="U192" t="s">
        <v>1625</v>
      </c>
      <c r="V192" t="s">
        <v>1626</v>
      </c>
      <c r="W192" t="s">
        <v>1627</v>
      </c>
    </row>
    <row r="193" spans="1:23">
      <c r="A193" t="s">
        <v>1628</v>
      </c>
      <c r="B193" t="s">
        <v>455</v>
      </c>
      <c r="C193" t="s">
        <v>25</v>
      </c>
      <c r="D193" s="19">
        <v>709</v>
      </c>
      <c r="E193" s="19">
        <v>1999</v>
      </c>
      <c r="F193" s="19">
        <f>Table1[[#This Row],[Actual_price]]*Table1[[#This Row],[Rating_count]]</f>
        <v>357455183</v>
      </c>
      <c r="G193" s="21" t="str">
        <f>IF(Table1[[#This Row],[Actual_price]]&lt;200,"&lt;200",IF(Table1[[#This Row],[Actual_price]]&lt;=500,"200–500","&gt;500"))</f>
        <v>&gt;500</v>
      </c>
      <c r="H193" s="2">
        <v>0.65</v>
      </c>
      <c r="I193">
        <v>4.1</v>
      </c>
      <c r="J193" s="22">
        <v>178817</v>
      </c>
      <c r="K193" s="22" t="str">
        <f t="shared" si="8"/>
        <v>High</v>
      </c>
      <c r="L193" s="22">
        <f>ROUND(Table1[[#This Row],[Rating]],0)</f>
        <v>4</v>
      </c>
      <c r="M193" s="22">
        <f t="shared" si="9"/>
        <v>733149.7</v>
      </c>
      <c r="N193" t="s">
        <v>1629</v>
      </c>
      <c r="O193" t="s">
        <v>1630</v>
      </c>
      <c r="P193">
        <f t="shared" si="10"/>
        <v>8</v>
      </c>
      <c r="Q193" t="s">
        <v>1631</v>
      </c>
      <c r="R193" t="s">
        <v>1632</v>
      </c>
      <c r="S193">
        <f t="shared" si="11"/>
        <v>8</v>
      </c>
      <c r="T193" t="s">
        <v>1633</v>
      </c>
      <c r="U193" t="s">
        <v>1634</v>
      </c>
      <c r="V193" t="s">
        <v>1635</v>
      </c>
      <c r="W193" t="s">
        <v>1636</v>
      </c>
    </row>
    <row r="194" spans="1:23">
      <c r="A194" t="s">
        <v>1637</v>
      </c>
      <c r="B194" t="s">
        <v>1638</v>
      </c>
      <c r="C194" s="17" t="s">
        <v>134</v>
      </c>
      <c r="D194" s="19">
        <v>47990</v>
      </c>
      <c r="E194" s="19">
        <v>70900</v>
      </c>
      <c r="F194" s="19">
        <f>Table1[[#This Row],[Actual_price]]*Table1[[#This Row],[Rating_count]]</f>
        <v>504028100</v>
      </c>
      <c r="G194" s="21" t="str">
        <f>IF(Table1[[#This Row],[Actual_price]]&lt;200,"&lt;200",IF(Table1[[#This Row],[Actual_price]]&lt;=500,"200–500","&gt;500"))</f>
        <v>&gt;500</v>
      </c>
      <c r="H194" s="2">
        <v>0.32</v>
      </c>
      <c r="I194">
        <v>4.3</v>
      </c>
      <c r="J194" s="22">
        <v>7109</v>
      </c>
      <c r="K194" s="22" t="str">
        <f t="shared" ref="K194:K257" si="12">IF(H194&gt;=0.5,"High","low")</f>
        <v>low</v>
      </c>
      <c r="L194" s="22">
        <f>ROUND(Table1[[#This Row],[Rating]],0)</f>
        <v>4</v>
      </c>
      <c r="M194" s="22">
        <f t="shared" ref="M194:M257" si="13">I194*J194</f>
        <v>30568.7</v>
      </c>
      <c r="N194" t="s">
        <v>573</v>
      </c>
      <c r="O194" t="s">
        <v>574</v>
      </c>
      <c r="P194">
        <f t="shared" ref="P194:P257" si="14">LEN(O194)-LEN(SUBSTITUTE(O194,",",""))+1</f>
        <v>8</v>
      </c>
      <c r="Q194" t="s">
        <v>575</v>
      </c>
      <c r="R194" t="s">
        <v>576</v>
      </c>
      <c r="S194">
        <f t="shared" ref="S194:S257" si="15">LEN(R194)-LEN(SUBSTITUTE(R194,",",""))+1</f>
        <v>8</v>
      </c>
      <c r="T194" t="s">
        <v>577</v>
      </c>
      <c r="U194" t="s">
        <v>578</v>
      </c>
      <c r="V194" t="s">
        <v>1639</v>
      </c>
      <c r="W194" t="s">
        <v>1640</v>
      </c>
    </row>
    <row r="195" spans="1:23">
      <c r="A195" t="s">
        <v>1641</v>
      </c>
      <c r="B195" t="s">
        <v>1435</v>
      </c>
      <c r="C195" t="s">
        <v>134</v>
      </c>
      <c r="D195" s="19">
        <v>299</v>
      </c>
      <c r="E195" s="19">
        <v>1199</v>
      </c>
      <c r="F195" s="19">
        <f>Table1[[#This Row],[Actual_price]]*Table1[[#This Row],[Rating_count]]</f>
        <v>587510</v>
      </c>
      <c r="G195" s="21" t="str">
        <f>IF(Table1[[#This Row],[Actual_price]]&lt;200,"&lt;200",IF(Table1[[#This Row],[Actual_price]]&lt;=500,"200–500","&gt;500"))</f>
        <v>&gt;500</v>
      </c>
      <c r="H195" s="2">
        <v>0.75</v>
      </c>
      <c r="I195">
        <v>3.7</v>
      </c>
      <c r="J195" s="22">
        <v>490</v>
      </c>
      <c r="K195" s="22" t="str">
        <f t="shared" si="12"/>
        <v>High</v>
      </c>
      <c r="L195" s="22">
        <f>ROUND(Table1[[#This Row],[Rating]],0)</f>
        <v>4</v>
      </c>
      <c r="M195" s="22">
        <f t="shared" si="13"/>
        <v>1813</v>
      </c>
      <c r="N195" t="s">
        <v>1642</v>
      </c>
      <c r="O195" t="s">
        <v>1643</v>
      </c>
      <c r="P195">
        <f t="shared" si="14"/>
        <v>8</v>
      </c>
      <c r="Q195" t="s">
        <v>1644</v>
      </c>
      <c r="R195" t="s">
        <v>1645</v>
      </c>
      <c r="S195">
        <f t="shared" si="15"/>
        <v>8</v>
      </c>
      <c r="T195" t="s">
        <v>1646</v>
      </c>
      <c r="U195" t="s">
        <v>1647</v>
      </c>
      <c r="V195" t="s">
        <v>1648</v>
      </c>
      <c r="W195" t="s">
        <v>1649</v>
      </c>
    </row>
    <row r="196" spans="1:23">
      <c r="A196" t="s">
        <v>1650</v>
      </c>
      <c r="B196" t="s">
        <v>1651</v>
      </c>
      <c r="C196" t="s">
        <v>25</v>
      </c>
      <c r="D196" s="19">
        <v>320</v>
      </c>
      <c r="E196" s="19">
        <v>599</v>
      </c>
      <c r="F196" s="19">
        <f>Table1[[#This Row],[Actual_price]]*Table1[[#This Row],[Rating_count]]</f>
        <v>294109</v>
      </c>
      <c r="G196" s="21" t="str">
        <f>IF(Table1[[#This Row],[Actual_price]]&lt;200,"&lt;200",IF(Table1[[#This Row],[Actual_price]]&lt;=500,"200–500","&gt;500"))</f>
        <v>&gt;500</v>
      </c>
      <c r="H196" s="2">
        <v>0.47</v>
      </c>
      <c r="I196">
        <v>4.1</v>
      </c>
      <c r="J196" s="22">
        <v>491</v>
      </c>
      <c r="K196" s="22" t="str">
        <f t="shared" si="12"/>
        <v>low</v>
      </c>
      <c r="L196" s="22">
        <f>ROUND(Table1[[#This Row],[Rating]],0)</f>
        <v>4</v>
      </c>
      <c r="M196" s="22">
        <f t="shared" si="13"/>
        <v>2013.1</v>
      </c>
      <c r="N196" t="s">
        <v>1652</v>
      </c>
      <c r="O196" t="s">
        <v>1653</v>
      </c>
      <c r="P196">
        <f t="shared" si="14"/>
        <v>8</v>
      </c>
      <c r="Q196" t="s">
        <v>1654</v>
      </c>
      <c r="R196" t="s">
        <v>1655</v>
      </c>
      <c r="S196">
        <f t="shared" si="15"/>
        <v>8</v>
      </c>
      <c r="T196" t="s">
        <v>1656</v>
      </c>
      <c r="U196" t="s">
        <v>1657</v>
      </c>
      <c r="V196" t="s">
        <v>1658</v>
      </c>
      <c r="W196" t="s">
        <v>1659</v>
      </c>
    </row>
    <row r="197" spans="1:23">
      <c r="A197" t="s">
        <v>1660</v>
      </c>
      <c r="B197" t="s">
        <v>1661</v>
      </c>
      <c r="C197" t="s">
        <v>25</v>
      </c>
      <c r="D197" s="19">
        <v>139</v>
      </c>
      <c r="E197" s="19">
        <v>549</v>
      </c>
      <c r="F197" s="19">
        <f>Table1[[#This Row],[Actual_price]]*Table1[[#This Row],[Rating_count]]</f>
        <v>33489</v>
      </c>
      <c r="G197" s="21" t="str">
        <f>IF(Table1[[#This Row],[Actual_price]]&lt;200,"&lt;200",IF(Table1[[#This Row],[Actual_price]]&lt;=500,"200–500","&gt;500"))</f>
        <v>&gt;500</v>
      </c>
      <c r="H197" s="2">
        <v>0.75</v>
      </c>
      <c r="I197">
        <v>3.9</v>
      </c>
      <c r="J197" s="22">
        <v>61</v>
      </c>
      <c r="K197" s="22" t="str">
        <f t="shared" si="12"/>
        <v>High</v>
      </c>
      <c r="L197" s="22">
        <f>ROUND(Table1[[#This Row],[Rating]],0)</f>
        <v>4</v>
      </c>
      <c r="M197" s="22">
        <f t="shared" si="13"/>
        <v>237.9</v>
      </c>
      <c r="N197" t="s">
        <v>1662</v>
      </c>
      <c r="O197" t="s">
        <v>1663</v>
      </c>
      <c r="P197">
        <f t="shared" si="14"/>
        <v>8</v>
      </c>
      <c r="Q197" t="s">
        <v>1664</v>
      </c>
      <c r="R197" t="s">
        <v>1665</v>
      </c>
      <c r="S197">
        <f t="shared" si="15"/>
        <v>8</v>
      </c>
      <c r="T197" t="s">
        <v>1666</v>
      </c>
      <c r="U197" t="s">
        <v>1667</v>
      </c>
      <c r="V197" t="s">
        <v>1668</v>
      </c>
      <c r="W197" t="s">
        <v>1669</v>
      </c>
    </row>
    <row r="198" spans="1:23">
      <c r="A198" t="s">
        <v>1670</v>
      </c>
      <c r="B198" t="s">
        <v>1671</v>
      </c>
      <c r="C198" t="s">
        <v>25</v>
      </c>
      <c r="D198" s="19">
        <v>129</v>
      </c>
      <c r="E198" s="19">
        <v>249</v>
      </c>
      <c r="F198" s="19">
        <f>Table1[[#This Row],[Actual_price]]*Table1[[#This Row],[Rating_count]]</f>
        <v>2335122</v>
      </c>
      <c r="G198" s="21" t="str">
        <f>IF(Table1[[#This Row],[Actual_price]]&lt;200,"&lt;200",IF(Table1[[#This Row],[Actual_price]]&lt;=500,"200–500","&gt;500"))</f>
        <v>200–500</v>
      </c>
      <c r="H198" s="2">
        <v>0.48</v>
      </c>
      <c r="I198">
        <v>4</v>
      </c>
      <c r="J198" s="22">
        <v>9378</v>
      </c>
      <c r="K198" s="22" t="str">
        <f t="shared" si="12"/>
        <v>low</v>
      </c>
      <c r="L198" s="22">
        <f>ROUND(Table1[[#This Row],[Rating]],0)</f>
        <v>4</v>
      </c>
      <c r="M198" s="22">
        <f t="shared" si="13"/>
        <v>37512</v>
      </c>
      <c r="N198" t="s">
        <v>1672</v>
      </c>
      <c r="O198" t="s">
        <v>237</v>
      </c>
      <c r="P198">
        <f t="shared" si="14"/>
        <v>8</v>
      </c>
      <c r="Q198" t="s">
        <v>238</v>
      </c>
      <c r="R198" t="s">
        <v>239</v>
      </c>
      <c r="S198">
        <f t="shared" si="15"/>
        <v>8</v>
      </c>
      <c r="T198" t="s">
        <v>240</v>
      </c>
      <c r="U198" t="s">
        <v>241</v>
      </c>
      <c r="V198" t="s">
        <v>1673</v>
      </c>
      <c r="W198" t="s">
        <v>1674</v>
      </c>
    </row>
    <row r="199" spans="1:23">
      <c r="A199" t="s">
        <v>1675</v>
      </c>
      <c r="B199" t="s">
        <v>1676</v>
      </c>
      <c r="C199" s="17" t="s">
        <v>134</v>
      </c>
      <c r="D199" s="19">
        <v>24999</v>
      </c>
      <c r="E199" s="19">
        <v>35999</v>
      </c>
      <c r="F199" s="19">
        <f>Table1[[#This Row],[Actual_price]]*Table1[[#This Row],[Rating_count]]</f>
        <v>1182207160</v>
      </c>
      <c r="G199" s="21" t="str">
        <f>IF(Table1[[#This Row],[Actual_price]]&lt;200,"&lt;200",IF(Table1[[#This Row],[Actual_price]]&lt;=500,"200–500","&gt;500"))</f>
        <v>&gt;500</v>
      </c>
      <c r="H199" s="2">
        <v>0.31</v>
      </c>
      <c r="I199">
        <v>4.2</v>
      </c>
      <c r="J199" s="22">
        <v>32840</v>
      </c>
      <c r="K199" s="22" t="str">
        <f t="shared" si="12"/>
        <v>low</v>
      </c>
      <c r="L199" s="22">
        <f>ROUND(Table1[[#This Row],[Rating]],0)</f>
        <v>4</v>
      </c>
      <c r="M199" s="22">
        <f t="shared" si="13"/>
        <v>137928</v>
      </c>
      <c r="N199" t="s">
        <v>929</v>
      </c>
      <c r="O199" t="s">
        <v>173</v>
      </c>
      <c r="P199">
        <f t="shared" si="14"/>
        <v>8</v>
      </c>
      <c r="Q199" t="s">
        <v>174</v>
      </c>
      <c r="R199" t="s">
        <v>175</v>
      </c>
      <c r="S199">
        <f t="shared" si="15"/>
        <v>8</v>
      </c>
      <c r="T199" t="s">
        <v>176</v>
      </c>
      <c r="U199" t="s">
        <v>1677</v>
      </c>
      <c r="V199" t="s">
        <v>1678</v>
      </c>
      <c r="W199" t="s">
        <v>1679</v>
      </c>
    </row>
    <row r="200" spans="1:23">
      <c r="A200" t="s">
        <v>1680</v>
      </c>
      <c r="B200" t="s">
        <v>1062</v>
      </c>
      <c r="C200" t="s">
        <v>25</v>
      </c>
      <c r="D200" s="19">
        <v>999</v>
      </c>
      <c r="E200" s="19">
        <v>1699</v>
      </c>
      <c r="F200" s="19">
        <f>Table1[[#This Row],[Actual_price]]*Table1[[#This Row],[Rating_count]]</f>
        <v>12433282</v>
      </c>
      <c r="G200" s="21" t="str">
        <f>IF(Table1[[#This Row],[Actual_price]]&lt;200,"&lt;200",IF(Table1[[#This Row],[Actual_price]]&lt;=500,"200–500","&gt;500"))</f>
        <v>&gt;500</v>
      </c>
      <c r="H200" s="2">
        <v>0.41</v>
      </c>
      <c r="I200">
        <v>4.4</v>
      </c>
      <c r="J200" s="22">
        <v>7318</v>
      </c>
      <c r="K200" s="22" t="str">
        <f t="shared" si="12"/>
        <v>low</v>
      </c>
      <c r="L200" s="22">
        <f>ROUND(Table1[[#This Row],[Rating]],0)</f>
        <v>4</v>
      </c>
      <c r="M200" s="22">
        <f t="shared" si="13"/>
        <v>32199.2</v>
      </c>
      <c r="N200" t="s">
        <v>1681</v>
      </c>
      <c r="O200" t="s">
        <v>1682</v>
      </c>
      <c r="P200">
        <f t="shared" si="14"/>
        <v>8</v>
      </c>
      <c r="Q200" t="s">
        <v>1683</v>
      </c>
      <c r="R200" t="s">
        <v>1684</v>
      </c>
      <c r="S200">
        <f t="shared" si="15"/>
        <v>8</v>
      </c>
      <c r="T200" t="s">
        <v>1685</v>
      </c>
      <c r="U200" t="s">
        <v>1686</v>
      </c>
      <c r="V200" t="s">
        <v>1687</v>
      </c>
      <c r="W200" t="s">
        <v>1688</v>
      </c>
    </row>
    <row r="201" spans="1:23">
      <c r="A201" t="s">
        <v>1689</v>
      </c>
      <c r="B201" t="s">
        <v>1690</v>
      </c>
      <c r="C201" t="s">
        <v>25</v>
      </c>
      <c r="D201" s="19">
        <v>225</v>
      </c>
      <c r="E201" s="19">
        <v>499</v>
      </c>
      <c r="F201" s="19">
        <f>Table1[[#This Row],[Actual_price]]*Table1[[#This Row],[Rating_count]]</f>
        <v>393711</v>
      </c>
      <c r="G201" s="21" t="str">
        <f>IF(Table1[[#This Row],[Actual_price]]&lt;200,"&lt;200",IF(Table1[[#This Row],[Actual_price]]&lt;=500,"200–500","&gt;500"))</f>
        <v>200–500</v>
      </c>
      <c r="H201" s="2">
        <v>0.55</v>
      </c>
      <c r="I201">
        <v>4.1</v>
      </c>
      <c r="J201" s="22">
        <v>789</v>
      </c>
      <c r="K201" s="22" t="str">
        <f t="shared" si="12"/>
        <v>High</v>
      </c>
      <c r="L201" s="22">
        <f>ROUND(Table1[[#This Row],[Rating]],0)</f>
        <v>4</v>
      </c>
      <c r="M201" s="22">
        <f t="shared" si="13"/>
        <v>3234.9</v>
      </c>
      <c r="N201" t="s">
        <v>1691</v>
      </c>
      <c r="O201" t="s">
        <v>1692</v>
      </c>
      <c r="P201">
        <f t="shared" si="14"/>
        <v>8</v>
      </c>
      <c r="Q201" t="s">
        <v>1693</v>
      </c>
      <c r="R201" t="s">
        <v>1694</v>
      </c>
      <c r="S201">
        <f t="shared" si="15"/>
        <v>8</v>
      </c>
      <c r="T201" t="s">
        <v>1695</v>
      </c>
      <c r="U201" t="s">
        <v>1696</v>
      </c>
      <c r="V201" t="s">
        <v>1697</v>
      </c>
      <c r="W201" t="s">
        <v>1698</v>
      </c>
    </row>
    <row r="202" spans="1:23">
      <c r="A202" t="s">
        <v>1699</v>
      </c>
      <c r="B202" t="s">
        <v>1700</v>
      </c>
      <c r="C202" t="s">
        <v>134</v>
      </c>
      <c r="D202" s="19">
        <v>547</v>
      </c>
      <c r="E202" s="19">
        <v>2999</v>
      </c>
      <c r="F202" s="19">
        <f>Table1[[#This Row],[Actual_price]]*Table1[[#This Row],[Rating_count]]</f>
        <v>1220593</v>
      </c>
      <c r="G202" s="21" t="str">
        <f>IF(Table1[[#This Row],[Actual_price]]&lt;200,"&lt;200",IF(Table1[[#This Row],[Actual_price]]&lt;=500,"200–500","&gt;500"))</f>
        <v>&gt;500</v>
      </c>
      <c r="H202" s="2">
        <v>0.82</v>
      </c>
      <c r="I202">
        <v>4.3</v>
      </c>
      <c r="J202" s="22">
        <v>407</v>
      </c>
      <c r="K202" s="22" t="str">
        <f t="shared" si="12"/>
        <v>High</v>
      </c>
      <c r="L202" s="22">
        <f>ROUND(Table1[[#This Row],[Rating]],0)</f>
        <v>4</v>
      </c>
      <c r="M202" s="22">
        <f t="shared" si="13"/>
        <v>1750.1</v>
      </c>
      <c r="N202" t="s">
        <v>1701</v>
      </c>
      <c r="O202" t="s">
        <v>1702</v>
      </c>
      <c r="P202">
        <f t="shared" si="14"/>
        <v>8</v>
      </c>
      <c r="Q202" t="s">
        <v>1703</v>
      </c>
      <c r="R202" t="s">
        <v>1704</v>
      </c>
      <c r="S202">
        <f t="shared" si="15"/>
        <v>8</v>
      </c>
      <c r="T202" t="s">
        <v>1705</v>
      </c>
      <c r="U202" t="s">
        <v>1706</v>
      </c>
      <c r="V202" t="s">
        <v>1707</v>
      </c>
      <c r="W202" t="s">
        <v>1708</v>
      </c>
    </row>
    <row r="203" spans="1:23">
      <c r="A203" t="s">
        <v>1709</v>
      </c>
      <c r="B203" t="s">
        <v>1558</v>
      </c>
      <c r="C203" t="s">
        <v>25</v>
      </c>
      <c r="D203" s="19">
        <v>259</v>
      </c>
      <c r="E203" s="19">
        <v>699</v>
      </c>
      <c r="F203" s="19">
        <f>Table1[[#This Row],[Actual_price]]*Table1[[#This Row],[Rating_count]]</f>
        <v>1676901</v>
      </c>
      <c r="G203" s="21" t="str">
        <f>IF(Table1[[#This Row],[Actual_price]]&lt;200,"&lt;200",IF(Table1[[#This Row],[Actual_price]]&lt;=500,"200–500","&gt;500"))</f>
        <v>&gt;500</v>
      </c>
      <c r="H203" s="2">
        <v>0.63</v>
      </c>
      <c r="I203">
        <v>3.8</v>
      </c>
      <c r="J203" s="22">
        <v>2399</v>
      </c>
      <c r="K203" s="22" t="str">
        <f t="shared" si="12"/>
        <v>High</v>
      </c>
      <c r="L203" s="22">
        <f>ROUND(Table1[[#This Row],[Rating]],0)</f>
        <v>4</v>
      </c>
      <c r="M203" s="22">
        <f t="shared" si="13"/>
        <v>9116.2</v>
      </c>
      <c r="N203" t="s">
        <v>1710</v>
      </c>
      <c r="O203" t="s">
        <v>1711</v>
      </c>
      <c r="P203">
        <f t="shared" si="14"/>
        <v>8</v>
      </c>
      <c r="Q203" t="s">
        <v>1712</v>
      </c>
      <c r="R203" t="s">
        <v>1713</v>
      </c>
      <c r="S203">
        <f t="shared" si="15"/>
        <v>8</v>
      </c>
      <c r="T203" t="s">
        <v>1714</v>
      </c>
      <c r="U203" t="s">
        <v>1715</v>
      </c>
      <c r="V203" t="s">
        <v>1716</v>
      </c>
      <c r="W203" t="s">
        <v>1717</v>
      </c>
    </row>
    <row r="204" spans="1:23">
      <c r="A204" t="s">
        <v>1718</v>
      </c>
      <c r="B204" t="s">
        <v>1719</v>
      </c>
      <c r="C204" t="s">
        <v>134</v>
      </c>
      <c r="D204" s="19">
        <v>239</v>
      </c>
      <c r="E204" s="19">
        <v>699</v>
      </c>
      <c r="F204" s="19">
        <f>Table1[[#This Row],[Actual_price]]*Table1[[#This Row],[Rating_count]]</f>
        <v>1845360</v>
      </c>
      <c r="G204" s="21" t="str">
        <f>IF(Table1[[#This Row],[Actual_price]]&lt;200,"&lt;200",IF(Table1[[#This Row],[Actual_price]]&lt;=500,"200–500","&gt;500"))</f>
        <v>&gt;500</v>
      </c>
      <c r="H204" s="2">
        <v>0.66</v>
      </c>
      <c r="I204">
        <v>4.4</v>
      </c>
      <c r="J204" s="22">
        <v>2640</v>
      </c>
      <c r="K204" s="22" t="str">
        <f t="shared" si="12"/>
        <v>High</v>
      </c>
      <c r="L204" s="22">
        <f>ROUND(Table1[[#This Row],[Rating]],0)</f>
        <v>4</v>
      </c>
      <c r="M204" s="22">
        <f t="shared" si="13"/>
        <v>11616</v>
      </c>
      <c r="N204" t="s">
        <v>1720</v>
      </c>
      <c r="O204" t="s">
        <v>1721</v>
      </c>
      <c r="P204">
        <f t="shared" si="14"/>
        <v>6</v>
      </c>
      <c r="Q204" t="s">
        <v>1722</v>
      </c>
      <c r="R204" t="s">
        <v>1723</v>
      </c>
      <c r="S204">
        <f t="shared" si="15"/>
        <v>6</v>
      </c>
      <c r="T204" t="s">
        <v>1724</v>
      </c>
      <c r="U204" t="s">
        <v>1725</v>
      </c>
      <c r="V204" t="s">
        <v>1726</v>
      </c>
      <c r="W204" t="s">
        <v>1727</v>
      </c>
    </row>
    <row r="205" spans="1:23">
      <c r="A205" t="s">
        <v>1728</v>
      </c>
      <c r="B205" t="s">
        <v>1009</v>
      </c>
      <c r="C205" t="s">
        <v>134</v>
      </c>
      <c r="D205" s="19">
        <v>349</v>
      </c>
      <c r="E205" s="19">
        <v>999</v>
      </c>
      <c r="F205" s="19">
        <f>Table1[[#This Row],[Actual_price]]*Table1[[#This Row],[Rating_count]]</f>
        <v>838161</v>
      </c>
      <c r="G205" s="21" t="str">
        <f>IF(Table1[[#This Row],[Actual_price]]&lt;200,"&lt;200",IF(Table1[[#This Row],[Actual_price]]&lt;=500,"200–500","&gt;500"))</f>
        <v>&gt;500</v>
      </c>
      <c r="H205" s="2">
        <v>0.65</v>
      </c>
      <c r="I205">
        <v>4</v>
      </c>
      <c r="J205" s="22">
        <v>839</v>
      </c>
      <c r="K205" s="22" t="str">
        <f t="shared" si="12"/>
        <v>High</v>
      </c>
      <c r="L205" s="22">
        <f>ROUND(Table1[[#This Row],[Rating]],0)</f>
        <v>4</v>
      </c>
      <c r="M205" s="22">
        <f t="shared" si="13"/>
        <v>3356</v>
      </c>
      <c r="N205" t="s">
        <v>1729</v>
      </c>
      <c r="O205" t="s">
        <v>1730</v>
      </c>
      <c r="P205">
        <f t="shared" si="14"/>
        <v>8</v>
      </c>
      <c r="Q205" t="s">
        <v>1731</v>
      </c>
      <c r="R205" t="s">
        <v>1732</v>
      </c>
      <c r="S205">
        <f t="shared" si="15"/>
        <v>8</v>
      </c>
      <c r="T205" t="s">
        <v>1733</v>
      </c>
      <c r="U205" t="s">
        <v>1734</v>
      </c>
      <c r="V205" t="s">
        <v>1735</v>
      </c>
      <c r="W205" t="s">
        <v>1736</v>
      </c>
    </row>
    <row r="206" spans="1:23">
      <c r="A206" t="s">
        <v>1737</v>
      </c>
      <c r="B206" t="s">
        <v>1738</v>
      </c>
      <c r="C206" t="s">
        <v>134</v>
      </c>
      <c r="D206" s="19">
        <v>467</v>
      </c>
      <c r="E206" s="19">
        <v>599</v>
      </c>
      <c r="F206" s="19">
        <f>Table1[[#This Row],[Actual_price]]*Table1[[#This Row],[Rating_count]]</f>
        <v>26388346</v>
      </c>
      <c r="G206" s="21" t="str">
        <f>IF(Table1[[#This Row],[Actual_price]]&lt;200,"&lt;200",IF(Table1[[#This Row],[Actual_price]]&lt;=500,"200–500","&gt;500"))</f>
        <v>&gt;500</v>
      </c>
      <c r="H206" s="2">
        <v>0.22</v>
      </c>
      <c r="I206">
        <v>4.4</v>
      </c>
      <c r="J206" s="22">
        <v>44054</v>
      </c>
      <c r="K206" s="22" t="str">
        <f t="shared" si="12"/>
        <v>low</v>
      </c>
      <c r="L206" s="22">
        <f>ROUND(Table1[[#This Row],[Rating]],0)</f>
        <v>4</v>
      </c>
      <c r="M206" s="22">
        <f t="shared" si="13"/>
        <v>193837.6</v>
      </c>
      <c r="N206" t="s">
        <v>1739</v>
      </c>
      <c r="O206" t="s">
        <v>1740</v>
      </c>
      <c r="P206">
        <f t="shared" si="14"/>
        <v>8</v>
      </c>
      <c r="Q206" t="s">
        <v>1741</v>
      </c>
      <c r="R206" t="s">
        <v>1742</v>
      </c>
      <c r="S206">
        <f t="shared" si="15"/>
        <v>8</v>
      </c>
      <c r="T206" t="s">
        <v>1743</v>
      </c>
      <c r="U206" t="s">
        <v>1744</v>
      </c>
      <c r="V206" t="s">
        <v>1745</v>
      </c>
      <c r="W206" t="s">
        <v>1746</v>
      </c>
    </row>
    <row r="207" spans="1:23">
      <c r="A207" t="s">
        <v>1747</v>
      </c>
      <c r="B207" t="s">
        <v>1748</v>
      </c>
      <c r="C207" t="s">
        <v>25</v>
      </c>
      <c r="D207" s="19">
        <v>449</v>
      </c>
      <c r="E207" s="19">
        <v>599</v>
      </c>
      <c r="F207" s="19">
        <f>Table1[[#This Row],[Actual_price]]*Table1[[#This Row],[Rating_count]]</f>
        <v>1935369</v>
      </c>
      <c r="G207" s="21" t="str">
        <f>IF(Table1[[#This Row],[Actual_price]]&lt;200,"&lt;200",IF(Table1[[#This Row],[Actual_price]]&lt;=500,"200–500","&gt;500"))</f>
        <v>&gt;500</v>
      </c>
      <c r="H207" s="2">
        <v>0.25</v>
      </c>
      <c r="I207">
        <v>4</v>
      </c>
      <c r="J207" s="22">
        <v>3231</v>
      </c>
      <c r="K207" s="22" t="str">
        <f t="shared" si="12"/>
        <v>low</v>
      </c>
      <c r="L207" s="22">
        <f>ROUND(Table1[[#This Row],[Rating]],0)</f>
        <v>4</v>
      </c>
      <c r="M207" s="22">
        <f t="shared" si="13"/>
        <v>12924</v>
      </c>
      <c r="N207" t="s">
        <v>1749</v>
      </c>
      <c r="O207" t="s">
        <v>1750</v>
      </c>
      <c r="P207">
        <f t="shared" si="14"/>
        <v>8</v>
      </c>
      <c r="Q207" t="s">
        <v>1751</v>
      </c>
      <c r="R207" t="s">
        <v>1752</v>
      </c>
      <c r="S207">
        <f t="shared" si="15"/>
        <v>8</v>
      </c>
      <c r="T207" t="s">
        <v>1753</v>
      </c>
      <c r="U207" t="s">
        <v>1754</v>
      </c>
      <c r="V207" t="s">
        <v>1755</v>
      </c>
      <c r="W207" t="s">
        <v>1756</v>
      </c>
    </row>
    <row r="208" spans="1:23">
      <c r="A208" t="s">
        <v>1757</v>
      </c>
      <c r="B208" t="s">
        <v>715</v>
      </c>
      <c r="C208" s="17" t="s">
        <v>134</v>
      </c>
      <c r="D208" s="19">
        <v>11990</v>
      </c>
      <c r="E208" s="19">
        <v>31990</v>
      </c>
      <c r="F208" s="19">
        <f>Table1[[#This Row],[Actual_price]]*Table1[[#This Row],[Rating_count]]</f>
        <v>2047360</v>
      </c>
      <c r="G208" s="21" t="str">
        <f>IF(Table1[[#This Row],[Actual_price]]&lt;200,"&lt;200",IF(Table1[[#This Row],[Actual_price]]&lt;=500,"200–500","&gt;500"))</f>
        <v>&gt;500</v>
      </c>
      <c r="H208" s="2">
        <v>0.63</v>
      </c>
      <c r="I208">
        <v>4.2</v>
      </c>
      <c r="J208" s="22">
        <v>64</v>
      </c>
      <c r="K208" s="22" t="str">
        <f t="shared" si="12"/>
        <v>High</v>
      </c>
      <c r="L208" s="22">
        <f>ROUND(Table1[[#This Row],[Rating]],0)</f>
        <v>4</v>
      </c>
      <c r="M208" s="22">
        <f t="shared" si="13"/>
        <v>268.8</v>
      </c>
      <c r="N208" t="s">
        <v>716</v>
      </c>
      <c r="O208" t="s">
        <v>1758</v>
      </c>
      <c r="P208">
        <f t="shared" si="14"/>
        <v>8</v>
      </c>
      <c r="Q208" t="s">
        <v>1759</v>
      </c>
      <c r="R208" t="s">
        <v>1760</v>
      </c>
      <c r="S208">
        <f t="shared" si="15"/>
        <v>8</v>
      </c>
      <c r="T208" t="s">
        <v>1761</v>
      </c>
      <c r="U208" t="s">
        <v>1762</v>
      </c>
      <c r="V208" t="s">
        <v>1763</v>
      </c>
      <c r="W208" t="s">
        <v>1764</v>
      </c>
    </row>
    <row r="209" spans="1:23">
      <c r="A209" t="s">
        <v>1765</v>
      </c>
      <c r="B209" t="s">
        <v>1766</v>
      </c>
      <c r="C209" t="s">
        <v>25</v>
      </c>
      <c r="D209" s="19">
        <v>350</v>
      </c>
      <c r="E209" s="19">
        <v>599</v>
      </c>
      <c r="F209" s="19">
        <f>Table1[[#This Row],[Actual_price]]*Table1[[#This Row],[Rating_count]]</f>
        <v>4980086</v>
      </c>
      <c r="G209" s="21" t="str">
        <f>IF(Table1[[#This Row],[Actual_price]]&lt;200,"&lt;200",IF(Table1[[#This Row],[Actual_price]]&lt;=500,"200–500","&gt;500"))</f>
        <v>&gt;500</v>
      </c>
      <c r="H209" s="2">
        <v>0.42</v>
      </c>
      <c r="I209">
        <v>3.9</v>
      </c>
      <c r="J209" s="22">
        <v>8314</v>
      </c>
      <c r="K209" s="22" t="str">
        <f t="shared" si="12"/>
        <v>low</v>
      </c>
      <c r="L209" s="22">
        <f>ROUND(Table1[[#This Row],[Rating]],0)</f>
        <v>4</v>
      </c>
      <c r="M209" s="22">
        <f t="shared" si="13"/>
        <v>32424.6</v>
      </c>
      <c r="N209" t="s">
        <v>1767</v>
      </c>
      <c r="O209" t="s">
        <v>1768</v>
      </c>
      <c r="P209">
        <f t="shared" si="14"/>
        <v>8</v>
      </c>
      <c r="Q209" t="s">
        <v>1769</v>
      </c>
      <c r="R209" t="s">
        <v>1770</v>
      </c>
      <c r="S209">
        <f t="shared" si="15"/>
        <v>8</v>
      </c>
      <c r="T209" t="s">
        <v>1771</v>
      </c>
      <c r="U209" t="s">
        <v>1772</v>
      </c>
      <c r="V209" t="s">
        <v>1773</v>
      </c>
      <c r="W209" t="s">
        <v>1774</v>
      </c>
    </row>
    <row r="210" spans="1:23">
      <c r="A210" t="s">
        <v>1775</v>
      </c>
      <c r="B210" t="s">
        <v>1776</v>
      </c>
      <c r="C210" t="s">
        <v>25</v>
      </c>
      <c r="D210" s="19">
        <v>252</v>
      </c>
      <c r="E210" s="19">
        <v>999</v>
      </c>
      <c r="F210" s="19">
        <f>Table1[[#This Row],[Actual_price]]*Table1[[#This Row],[Rating_count]]</f>
        <v>2246751</v>
      </c>
      <c r="G210" s="21" t="str">
        <f>IF(Table1[[#This Row],[Actual_price]]&lt;200,"&lt;200",IF(Table1[[#This Row],[Actual_price]]&lt;=500,"200–500","&gt;500"))</f>
        <v>&gt;500</v>
      </c>
      <c r="H210" s="2">
        <v>0.75</v>
      </c>
      <c r="I210">
        <v>3.7</v>
      </c>
      <c r="J210" s="22">
        <v>2249</v>
      </c>
      <c r="K210" s="22" t="str">
        <f t="shared" si="12"/>
        <v>High</v>
      </c>
      <c r="L210" s="22">
        <f>ROUND(Table1[[#This Row],[Rating]],0)</f>
        <v>4</v>
      </c>
      <c r="M210" s="22">
        <f t="shared" si="13"/>
        <v>8321.3</v>
      </c>
      <c r="N210" t="s">
        <v>1777</v>
      </c>
      <c r="O210" t="s">
        <v>1778</v>
      </c>
      <c r="P210">
        <f t="shared" si="14"/>
        <v>8</v>
      </c>
      <c r="Q210" t="s">
        <v>1779</v>
      </c>
      <c r="R210" t="s">
        <v>1780</v>
      </c>
      <c r="S210">
        <f t="shared" si="15"/>
        <v>8</v>
      </c>
      <c r="T210" t="s">
        <v>1781</v>
      </c>
      <c r="U210" t="s">
        <v>1782</v>
      </c>
      <c r="V210" t="s">
        <v>1783</v>
      </c>
      <c r="W210" t="s">
        <v>1784</v>
      </c>
    </row>
    <row r="211" spans="1:23">
      <c r="A211" t="s">
        <v>1785</v>
      </c>
      <c r="B211" t="s">
        <v>524</v>
      </c>
      <c r="C211" t="s">
        <v>134</v>
      </c>
      <c r="D211" s="19">
        <v>204</v>
      </c>
      <c r="E211" s="19">
        <v>599</v>
      </c>
      <c r="F211" s="19">
        <f>Table1[[#This Row],[Actual_price]]*Table1[[#This Row],[Rating_count]]</f>
        <v>203061</v>
      </c>
      <c r="G211" s="21" t="str">
        <f>IF(Table1[[#This Row],[Actual_price]]&lt;200,"&lt;200",IF(Table1[[#This Row],[Actual_price]]&lt;=500,"200–500","&gt;500"))</f>
        <v>&gt;500</v>
      </c>
      <c r="H211" s="2">
        <v>0.66</v>
      </c>
      <c r="I211">
        <v>3.6</v>
      </c>
      <c r="J211" s="22">
        <v>339</v>
      </c>
      <c r="K211" s="22" t="str">
        <f t="shared" si="12"/>
        <v>High</v>
      </c>
      <c r="L211" s="22">
        <f>ROUND(Table1[[#This Row],[Rating]],0)</f>
        <v>4</v>
      </c>
      <c r="M211" s="22">
        <f t="shared" si="13"/>
        <v>1220.4</v>
      </c>
      <c r="N211" t="s">
        <v>1786</v>
      </c>
      <c r="O211" t="s">
        <v>1787</v>
      </c>
      <c r="P211">
        <f t="shared" si="14"/>
        <v>8</v>
      </c>
      <c r="Q211" t="s">
        <v>1788</v>
      </c>
      <c r="R211" t="s">
        <v>1789</v>
      </c>
      <c r="S211">
        <f t="shared" si="15"/>
        <v>8</v>
      </c>
      <c r="T211" t="s">
        <v>1790</v>
      </c>
      <c r="U211" t="s">
        <v>1791</v>
      </c>
      <c r="V211" t="s">
        <v>1792</v>
      </c>
      <c r="W211" t="s">
        <v>1793</v>
      </c>
    </row>
    <row r="212" spans="1:23">
      <c r="A212" t="s">
        <v>1794</v>
      </c>
      <c r="B212" t="s">
        <v>1795</v>
      </c>
      <c r="C212" s="17" t="s">
        <v>134</v>
      </c>
      <c r="D212" s="19">
        <v>6490</v>
      </c>
      <c r="E212" s="19">
        <v>9990</v>
      </c>
      <c r="F212" s="19">
        <f>Table1[[#This Row],[Actual_price]]*Table1[[#This Row],[Rating_count]]</f>
        <v>269730</v>
      </c>
      <c r="G212" s="21" t="str">
        <f>IF(Table1[[#This Row],[Actual_price]]&lt;200,"&lt;200",IF(Table1[[#This Row],[Actual_price]]&lt;=500,"200–500","&gt;500"))</f>
        <v>&gt;500</v>
      </c>
      <c r="H212" s="2">
        <v>0.35</v>
      </c>
      <c r="I212">
        <v>4</v>
      </c>
      <c r="J212" s="22">
        <v>27</v>
      </c>
      <c r="K212" s="22" t="str">
        <f t="shared" si="12"/>
        <v>low</v>
      </c>
      <c r="L212" s="22">
        <f>ROUND(Table1[[#This Row],[Rating]],0)</f>
        <v>4</v>
      </c>
      <c r="M212" s="22">
        <f t="shared" si="13"/>
        <v>108</v>
      </c>
      <c r="N212" t="s">
        <v>1796</v>
      </c>
      <c r="O212" t="s">
        <v>1797</v>
      </c>
      <c r="P212">
        <f t="shared" si="14"/>
        <v>8</v>
      </c>
      <c r="Q212" t="s">
        <v>1798</v>
      </c>
      <c r="R212" t="s">
        <v>1799</v>
      </c>
      <c r="S212">
        <f t="shared" si="15"/>
        <v>8</v>
      </c>
      <c r="T212" t="s">
        <v>1800</v>
      </c>
      <c r="U212" t="s">
        <v>1801</v>
      </c>
      <c r="V212" t="s">
        <v>1802</v>
      </c>
      <c r="W212" t="s">
        <v>1803</v>
      </c>
    </row>
    <row r="213" spans="1:23">
      <c r="A213" t="s">
        <v>1804</v>
      </c>
      <c r="B213" t="s">
        <v>460</v>
      </c>
      <c r="C213" t="s">
        <v>134</v>
      </c>
      <c r="D213" s="19">
        <v>235</v>
      </c>
      <c r="E213" s="19">
        <v>599</v>
      </c>
      <c r="F213" s="19">
        <f>Table1[[#This Row],[Actual_price]]*Table1[[#This Row],[Rating_count]]</f>
        <v>118003</v>
      </c>
      <c r="G213" s="21" t="str">
        <f>IF(Table1[[#This Row],[Actual_price]]&lt;200,"&lt;200",IF(Table1[[#This Row],[Actual_price]]&lt;=500,"200–500","&gt;500"))</f>
        <v>&gt;500</v>
      </c>
      <c r="H213" s="2">
        <v>0.61</v>
      </c>
      <c r="I213">
        <v>3.5</v>
      </c>
      <c r="J213" s="22">
        <v>197</v>
      </c>
      <c r="K213" s="22" t="str">
        <f t="shared" si="12"/>
        <v>High</v>
      </c>
      <c r="L213" s="22">
        <f>ROUND(Table1[[#This Row],[Rating]],0)</f>
        <v>4</v>
      </c>
      <c r="M213" s="22">
        <f t="shared" si="13"/>
        <v>689.5</v>
      </c>
      <c r="N213" t="s">
        <v>1805</v>
      </c>
      <c r="O213" t="s">
        <v>1806</v>
      </c>
      <c r="P213">
        <f t="shared" si="14"/>
        <v>8</v>
      </c>
      <c r="Q213" t="s">
        <v>1807</v>
      </c>
      <c r="R213" t="s">
        <v>1808</v>
      </c>
      <c r="S213">
        <f t="shared" si="15"/>
        <v>8</v>
      </c>
      <c r="T213" t="s">
        <v>1809</v>
      </c>
      <c r="U213" t="s">
        <v>1810</v>
      </c>
      <c r="V213" t="s">
        <v>1811</v>
      </c>
      <c r="W213" t="s">
        <v>1812</v>
      </c>
    </row>
    <row r="214" spans="1:23">
      <c r="A214" t="s">
        <v>1813</v>
      </c>
      <c r="B214" t="s">
        <v>303</v>
      </c>
      <c r="C214" t="s">
        <v>25</v>
      </c>
      <c r="D214" s="19">
        <v>299</v>
      </c>
      <c r="E214" s="19">
        <v>800</v>
      </c>
      <c r="F214" s="19">
        <f>Table1[[#This Row],[Actual_price]]*Table1[[#This Row],[Rating_count]]</f>
        <v>59981600</v>
      </c>
      <c r="G214" s="21" t="str">
        <f>IF(Table1[[#This Row],[Actual_price]]&lt;200,"&lt;200",IF(Table1[[#This Row],[Actual_price]]&lt;=500,"200–500","&gt;500"))</f>
        <v>&gt;500</v>
      </c>
      <c r="H214" s="2">
        <v>0.63</v>
      </c>
      <c r="I214">
        <v>4.5</v>
      </c>
      <c r="J214" s="22">
        <v>74977</v>
      </c>
      <c r="K214" s="22" t="str">
        <f t="shared" si="12"/>
        <v>High</v>
      </c>
      <c r="L214" s="22">
        <f>ROUND(Table1[[#This Row],[Rating]],0)</f>
        <v>5</v>
      </c>
      <c r="M214" s="22">
        <f t="shared" si="13"/>
        <v>337396.5</v>
      </c>
      <c r="N214" t="s">
        <v>1814</v>
      </c>
      <c r="O214" t="s">
        <v>305</v>
      </c>
      <c r="P214">
        <f t="shared" si="14"/>
        <v>8</v>
      </c>
      <c r="Q214" t="s">
        <v>306</v>
      </c>
      <c r="R214" t="s">
        <v>307</v>
      </c>
      <c r="S214">
        <f t="shared" si="15"/>
        <v>8</v>
      </c>
      <c r="T214" t="s">
        <v>308</v>
      </c>
      <c r="U214" t="s">
        <v>309</v>
      </c>
      <c r="V214" t="s">
        <v>1815</v>
      </c>
      <c r="W214" t="s">
        <v>1816</v>
      </c>
    </row>
    <row r="215" spans="1:23">
      <c r="A215" t="s">
        <v>1817</v>
      </c>
      <c r="B215" t="s">
        <v>455</v>
      </c>
      <c r="C215" t="s">
        <v>25</v>
      </c>
      <c r="D215" s="19">
        <v>799</v>
      </c>
      <c r="E215" s="19">
        <v>1999</v>
      </c>
      <c r="F215" s="19">
        <f>Table1[[#This Row],[Actual_price]]*Table1[[#This Row],[Rating_count]]</f>
        <v>17157417</v>
      </c>
      <c r="G215" s="21" t="str">
        <f>IF(Table1[[#This Row],[Actual_price]]&lt;200,"&lt;200",IF(Table1[[#This Row],[Actual_price]]&lt;=500,"200–500","&gt;500"))</f>
        <v>&gt;500</v>
      </c>
      <c r="H215" s="2">
        <v>0.6</v>
      </c>
      <c r="I215">
        <v>4.2</v>
      </c>
      <c r="J215" s="22">
        <v>8583</v>
      </c>
      <c r="K215" s="22" t="str">
        <f t="shared" si="12"/>
        <v>High</v>
      </c>
      <c r="L215" s="22">
        <f>ROUND(Table1[[#This Row],[Rating]],0)</f>
        <v>4</v>
      </c>
      <c r="M215" s="22">
        <f t="shared" si="13"/>
        <v>36048.6</v>
      </c>
      <c r="N215" t="s">
        <v>1818</v>
      </c>
      <c r="O215" t="s">
        <v>1819</v>
      </c>
      <c r="P215">
        <f t="shared" si="14"/>
        <v>8</v>
      </c>
      <c r="Q215" t="s">
        <v>1820</v>
      </c>
      <c r="R215" t="s">
        <v>1821</v>
      </c>
      <c r="S215">
        <f t="shared" si="15"/>
        <v>8</v>
      </c>
      <c r="T215" t="s">
        <v>1822</v>
      </c>
      <c r="U215" t="s">
        <v>1823</v>
      </c>
      <c r="V215" t="s">
        <v>1824</v>
      </c>
      <c r="W215" t="s">
        <v>1825</v>
      </c>
    </row>
    <row r="216" spans="1:23">
      <c r="A216" t="s">
        <v>1826</v>
      </c>
      <c r="B216" t="s">
        <v>1827</v>
      </c>
      <c r="C216" t="s">
        <v>134</v>
      </c>
      <c r="D216" s="19">
        <v>299</v>
      </c>
      <c r="E216" s="19">
        <v>999</v>
      </c>
      <c r="F216" s="19">
        <f>Table1[[#This Row],[Actual_price]]*Table1[[#This Row],[Rating_count]]</f>
        <v>927072</v>
      </c>
      <c r="G216" s="21" t="str">
        <f>IF(Table1[[#This Row],[Actual_price]]&lt;200,"&lt;200",IF(Table1[[#This Row],[Actual_price]]&lt;=500,"200–500","&gt;500"))</f>
        <v>&gt;500</v>
      </c>
      <c r="H216" s="2">
        <v>0.7</v>
      </c>
      <c r="I216">
        <v>3.8</v>
      </c>
      <c r="J216" s="22">
        <v>928</v>
      </c>
      <c r="K216" s="22" t="str">
        <f t="shared" si="12"/>
        <v>High</v>
      </c>
      <c r="L216" s="22">
        <f>ROUND(Table1[[#This Row],[Rating]],0)</f>
        <v>4</v>
      </c>
      <c r="M216" s="22">
        <f t="shared" si="13"/>
        <v>3526.4</v>
      </c>
      <c r="N216" t="s">
        <v>1828</v>
      </c>
      <c r="O216" t="s">
        <v>1829</v>
      </c>
      <c r="P216">
        <f t="shared" si="14"/>
        <v>8</v>
      </c>
      <c r="Q216" t="s">
        <v>1830</v>
      </c>
      <c r="R216" t="s">
        <v>1831</v>
      </c>
      <c r="S216">
        <f t="shared" si="15"/>
        <v>8</v>
      </c>
      <c r="T216" t="s">
        <v>1832</v>
      </c>
      <c r="U216" t="s">
        <v>1833</v>
      </c>
      <c r="V216" t="s">
        <v>1834</v>
      </c>
      <c r="W216" t="s">
        <v>1835</v>
      </c>
    </row>
    <row r="217" spans="1:23">
      <c r="A217" t="s">
        <v>1836</v>
      </c>
      <c r="B217" t="s">
        <v>1609</v>
      </c>
      <c r="C217" s="17" t="s">
        <v>134</v>
      </c>
      <c r="D217" s="19">
        <v>6999</v>
      </c>
      <c r="E217" s="19">
        <v>16990</v>
      </c>
      <c r="F217" s="19">
        <f>Table1[[#This Row],[Actual_price]]*Table1[[#This Row],[Rating_count]]</f>
        <v>1868900</v>
      </c>
      <c r="G217" s="21" t="str">
        <f>IF(Table1[[#This Row],[Actual_price]]&lt;200,"&lt;200",IF(Table1[[#This Row],[Actual_price]]&lt;=500,"200–500","&gt;500"))</f>
        <v>&gt;500</v>
      </c>
      <c r="H217" s="2">
        <v>0.59</v>
      </c>
      <c r="I217">
        <v>3.8</v>
      </c>
      <c r="J217" s="22">
        <v>110</v>
      </c>
      <c r="K217" s="22" t="str">
        <f t="shared" si="12"/>
        <v>High</v>
      </c>
      <c r="L217" s="22">
        <f>ROUND(Table1[[#This Row],[Rating]],0)</f>
        <v>4</v>
      </c>
      <c r="M217" s="22">
        <f t="shared" si="13"/>
        <v>418</v>
      </c>
      <c r="N217" t="s">
        <v>1837</v>
      </c>
      <c r="O217" t="s">
        <v>1838</v>
      </c>
      <c r="P217">
        <f t="shared" si="14"/>
        <v>8</v>
      </c>
      <c r="Q217" t="s">
        <v>1839</v>
      </c>
      <c r="R217" t="s">
        <v>1840</v>
      </c>
      <c r="S217">
        <f t="shared" si="15"/>
        <v>8</v>
      </c>
      <c r="T217" t="s">
        <v>1841</v>
      </c>
      <c r="U217" t="s">
        <v>1842</v>
      </c>
      <c r="V217" t="s">
        <v>1843</v>
      </c>
      <c r="W217" t="s">
        <v>1844</v>
      </c>
    </row>
    <row r="218" spans="1:23">
      <c r="A218" t="s">
        <v>1845</v>
      </c>
      <c r="B218" t="s">
        <v>1846</v>
      </c>
      <c r="C218" s="17" t="s">
        <v>134</v>
      </c>
      <c r="D218" s="19">
        <v>42999</v>
      </c>
      <c r="E218" s="19">
        <v>59999</v>
      </c>
      <c r="F218" s="19">
        <f>Table1[[#This Row],[Actual_price]]*Table1[[#This Row],[Rating_count]]</f>
        <v>405173247</v>
      </c>
      <c r="G218" s="21" t="str">
        <f>IF(Table1[[#This Row],[Actual_price]]&lt;200,"&lt;200",IF(Table1[[#This Row],[Actual_price]]&lt;=500,"200–500","&gt;500"))</f>
        <v>&gt;500</v>
      </c>
      <c r="H218" s="2">
        <v>0.28</v>
      </c>
      <c r="I218">
        <v>4.1</v>
      </c>
      <c r="J218" s="22">
        <v>6753</v>
      </c>
      <c r="K218" s="22" t="str">
        <f t="shared" si="12"/>
        <v>low</v>
      </c>
      <c r="L218" s="22">
        <f>ROUND(Table1[[#This Row],[Rating]],0)</f>
        <v>4</v>
      </c>
      <c r="M218" s="22">
        <f t="shared" si="13"/>
        <v>27687.3</v>
      </c>
      <c r="N218" t="s">
        <v>1847</v>
      </c>
      <c r="O218" t="s">
        <v>1848</v>
      </c>
      <c r="P218">
        <f t="shared" si="14"/>
        <v>8</v>
      </c>
      <c r="Q218" t="s">
        <v>1849</v>
      </c>
      <c r="R218" t="s">
        <v>1850</v>
      </c>
      <c r="S218">
        <f t="shared" si="15"/>
        <v>8</v>
      </c>
      <c r="T218" t="s">
        <v>1851</v>
      </c>
      <c r="U218" t="s">
        <v>1852</v>
      </c>
      <c r="V218" t="s">
        <v>1853</v>
      </c>
      <c r="W218" t="s">
        <v>1854</v>
      </c>
    </row>
    <row r="219" spans="1:23">
      <c r="A219" t="s">
        <v>1855</v>
      </c>
      <c r="B219" t="s">
        <v>1856</v>
      </c>
      <c r="C219" t="s">
        <v>134</v>
      </c>
      <c r="D219" s="19">
        <v>173</v>
      </c>
      <c r="E219" s="19">
        <v>999</v>
      </c>
      <c r="F219" s="19">
        <f>Table1[[#This Row],[Actual_price]]*Table1[[#This Row],[Rating_count]]</f>
        <v>1235763</v>
      </c>
      <c r="G219" s="21" t="str">
        <f>IF(Table1[[#This Row],[Actual_price]]&lt;200,"&lt;200",IF(Table1[[#This Row],[Actual_price]]&lt;=500,"200–500","&gt;500"))</f>
        <v>&gt;500</v>
      </c>
      <c r="H219" s="2">
        <v>0.83</v>
      </c>
      <c r="I219">
        <v>4.3</v>
      </c>
      <c r="J219" s="22">
        <v>1237</v>
      </c>
      <c r="K219" s="22" t="str">
        <f t="shared" si="12"/>
        <v>High</v>
      </c>
      <c r="L219" s="22">
        <f>ROUND(Table1[[#This Row],[Rating]],0)</f>
        <v>4</v>
      </c>
      <c r="M219" s="22">
        <f t="shared" si="13"/>
        <v>5319.1</v>
      </c>
      <c r="N219" t="s">
        <v>1857</v>
      </c>
      <c r="O219" t="s">
        <v>1858</v>
      </c>
      <c r="P219">
        <f t="shared" si="14"/>
        <v>8</v>
      </c>
      <c r="Q219" t="s">
        <v>1859</v>
      </c>
      <c r="R219" t="s">
        <v>1860</v>
      </c>
      <c r="S219">
        <f t="shared" si="15"/>
        <v>8</v>
      </c>
      <c r="T219" t="s">
        <v>1861</v>
      </c>
      <c r="U219" t="s">
        <v>1862</v>
      </c>
      <c r="V219" t="s">
        <v>1863</v>
      </c>
      <c r="W219" t="s">
        <v>1864</v>
      </c>
    </row>
    <row r="220" spans="1:23">
      <c r="A220" t="s">
        <v>1865</v>
      </c>
      <c r="B220" t="s">
        <v>455</v>
      </c>
      <c r="C220" t="s">
        <v>134</v>
      </c>
      <c r="D220" s="19">
        <v>209</v>
      </c>
      <c r="E220" s="19">
        <v>600</v>
      </c>
      <c r="F220" s="19">
        <f>Table1[[#This Row],[Actual_price]]*Table1[[#This Row],[Rating_count]]</f>
        <v>11323200</v>
      </c>
      <c r="G220" s="21" t="str">
        <f>IF(Table1[[#This Row],[Actual_price]]&lt;200,"&lt;200",IF(Table1[[#This Row],[Actual_price]]&lt;=500,"200–500","&gt;500"))</f>
        <v>&gt;500</v>
      </c>
      <c r="H220" s="2">
        <v>0.65</v>
      </c>
      <c r="I220">
        <v>4.4</v>
      </c>
      <c r="J220" s="22">
        <v>18872</v>
      </c>
      <c r="K220" s="22" t="str">
        <f t="shared" si="12"/>
        <v>High</v>
      </c>
      <c r="L220" s="22">
        <f>ROUND(Table1[[#This Row],[Rating]],0)</f>
        <v>4</v>
      </c>
      <c r="M220" s="22">
        <f t="shared" si="13"/>
        <v>83036.8</v>
      </c>
      <c r="N220" t="s">
        <v>1866</v>
      </c>
      <c r="O220" t="s">
        <v>1867</v>
      </c>
      <c r="P220">
        <f t="shared" si="14"/>
        <v>8</v>
      </c>
      <c r="Q220" t="s">
        <v>1868</v>
      </c>
      <c r="R220" t="s">
        <v>1869</v>
      </c>
      <c r="S220">
        <f t="shared" si="15"/>
        <v>8</v>
      </c>
      <c r="T220" t="s">
        <v>1870</v>
      </c>
      <c r="U220" t="s">
        <v>1871</v>
      </c>
      <c r="V220" t="s">
        <v>1872</v>
      </c>
      <c r="W220" t="s">
        <v>1873</v>
      </c>
    </row>
    <row r="221" spans="1:23">
      <c r="A221" t="s">
        <v>1874</v>
      </c>
      <c r="B221" t="s">
        <v>1568</v>
      </c>
      <c r="C221" t="s">
        <v>25</v>
      </c>
      <c r="D221" s="19">
        <v>848.99</v>
      </c>
      <c r="E221" s="19">
        <v>1490</v>
      </c>
      <c r="F221" s="19">
        <f>Table1[[#This Row],[Actual_price]]*Table1[[#This Row],[Rating_count]]</f>
        <v>530440</v>
      </c>
      <c r="G221" s="21" t="str">
        <f>IF(Table1[[#This Row],[Actual_price]]&lt;200,"&lt;200",IF(Table1[[#This Row],[Actual_price]]&lt;=500,"200–500","&gt;500"))</f>
        <v>&gt;500</v>
      </c>
      <c r="H221" s="2">
        <v>0.43</v>
      </c>
      <c r="I221">
        <v>3.9</v>
      </c>
      <c r="J221" s="22">
        <v>356</v>
      </c>
      <c r="K221" s="22" t="str">
        <f t="shared" si="12"/>
        <v>low</v>
      </c>
      <c r="L221" s="22">
        <f>ROUND(Table1[[#This Row],[Rating]],0)</f>
        <v>4</v>
      </c>
      <c r="M221" s="22">
        <f t="shared" si="13"/>
        <v>1388.4</v>
      </c>
      <c r="N221" t="s">
        <v>1875</v>
      </c>
      <c r="O221" t="s">
        <v>1876</v>
      </c>
      <c r="P221">
        <f t="shared" si="14"/>
        <v>8</v>
      </c>
      <c r="Q221" t="s">
        <v>1877</v>
      </c>
      <c r="R221" t="s">
        <v>1878</v>
      </c>
      <c r="S221">
        <f t="shared" si="15"/>
        <v>8</v>
      </c>
      <c r="T221" t="s">
        <v>1879</v>
      </c>
      <c r="U221" t="s">
        <v>1880</v>
      </c>
      <c r="V221" t="s">
        <v>1881</v>
      </c>
      <c r="W221" t="s">
        <v>1882</v>
      </c>
    </row>
    <row r="222" spans="1:23">
      <c r="A222" t="s">
        <v>1883</v>
      </c>
      <c r="B222" t="s">
        <v>24</v>
      </c>
      <c r="C222" t="s">
        <v>25</v>
      </c>
      <c r="D222" s="19">
        <v>649</v>
      </c>
      <c r="E222" s="19">
        <v>1999</v>
      </c>
      <c r="F222" s="19">
        <f>Table1[[#This Row],[Actual_price]]*Table1[[#This Row],[Rating_count]]</f>
        <v>48513731</v>
      </c>
      <c r="G222" s="21" t="str">
        <f>IF(Table1[[#This Row],[Actual_price]]&lt;200,"&lt;200",IF(Table1[[#This Row],[Actual_price]]&lt;=500,"200–500","&gt;500"))</f>
        <v>&gt;500</v>
      </c>
      <c r="H222" s="2">
        <v>0.68</v>
      </c>
      <c r="I222">
        <v>4.2</v>
      </c>
      <c r="J222" s="22">
        <v>24269</v>
      </c>
      <c r="K222" s="22" t="str">
        <f t="shared" si="12"/>
        <v>High</v>
      </c>
      <c r="L222" s="22">
        <f>ROUND(Table1[[#This Row],[Rating]],0)</f>
        <v>4</v>
      </c>
      <c r="M222" s="22">
        <f t="shared" si="13"/>
        <v>101929.8</v>
      </c>
      <c r="N222" t="s">
        <v>1884</v>
      </c>
      <c r="O222" t="s">
        <v>27</v>
      </c>
      <c r="P222">
        <f t="shared" si="14"/>
        <v>8</v>
      </c>
      <c r="Q222" t="s">
        <v>28</v>
      </c>
      <c r="R222" t="s">
        <v>29</v>
      </c>
      <c r="S222">
        <f t="shared" si="15"/>
        <v>8</v>
      </c>
      <c r="T222" t="s">
        <v>30</v>
      </c>
      <c r="U222" t="s">
        <v>810</v>
      </c>
      <c r="V222" t="s">
        <v>1885</v>
      </c>
      <c r="W222" t="s">
        <v>1886</v>
      </c>
    </row>
    <row r="223" spans="1:23">
      <c r="A223" t="s">
        <v>1887</v>
      </c>
      <c r="B223" t="s">
        <v>1888</v>
      </c>
      <c r="C223" t="s">
        <v>134</v>
      </c>
      <c r="D223" s="19">
        <v>299</v>
      </c>
      <c r="E223" s="19">
        <v>899</v>
      </c>
      <c r="F223" s="19">
        <f>Table1[[#This Row],[Actual_price]]*Table1[[#This Row],[Rating_count]]</f>
        <v>382075</v>
      </c>
      <c r="G223" s="21" t="str">
        <f>IF(Table1[[#This Row],[Actual_price]]&lt;200,"&lt;200",IF(Table1[[#This Row],[Actual_price]]&lt;=500,"200–500","&gt;500"))</f>
        <v>&gt;500</v>
      </c>
      <c r="H223" s="2">
        <v>0.67</v>
      </c>
      <c r="I223">
        <v>3.8</v>
      </c>
      <c r="J223" s="22">
        <v>425</v>
      </c>
      <c r="K223" s="22" t="str">
        <f t="shared" si="12"/>
        <v>High</v>
      </c>
      <c r="L223" s="22">
        <f>ROUND(Table1[[#This Row],[Rating]],0)</f>
        <v>4</v>
      </c>
      <c r="M223" s="22">
        <f t="shared" si="13"/>
        <v>1615</v>
      </c>
      <c r="N223" t="s">
        <v>1889</v>
      </c>
      <c r="O223" t="s">
        <v>1890</v>
      </c>
      <c r="P223">
        <f t="shared" si="14"/>
        <v>8</v>
      </c>
      <c r="Q223" t="s">
        <v>1891</v>
      </c>
      <c r="R223" t="s">
        <v>1892</v>
      </c>
      <c r="S223">
        <f t="shared" si="15"/>
        <v>8</v>
      </c>
      <c r="T223" t="s">
        <v>1893</v>
      </c>
      <c r="U223" t="s">
        <v>1894</v>
      </c>
      <c r="V223" t="s">
        <v>1895</v>
      </c>
      <c r="W223" t="s">
        <v>1896</v>
      </c>
    </row>
    <row r="224" spans="1:23">
      <c r="A224" t="s">
        <v>1897</v>
      </c>
      <c r="B224" t="s">
        <v>1898</v>
      </c>
      <c r="C224" t="s">
        <v>134</v>
      </c>
      <c r="D224" s="19">
        <v>399</v>
      </c>
      <c r="E224" s="19">
        <v>799</v>
      </c>
      <c r="F224" s="19">
        <f>Table1[[#This Row],[Actual_price]]*Table1[[#This Row],[Rating_count]]</f>
        <v>927639</v>
      </c>
      <c r="G224" s="21" t="str">
        <f>IF(Table1[[#This Row],[Actual_price]]&lt;200,"&lt;200",IF(Table1[[#This Row],[Actual_price]]&lt;=500,"200–500","&gt;500"))</f>
        <v>&gt;500</v>
      </c>
      <c r="H224" s="2">
        <v>0.5</v>
      </c>
      <c r="I224">
        <v>4.1</v>
      </c>
      <c r="J224" s="22">
        <v>1161</v>
      </c>
      <c r="K224" s="22" t="str">
        <f t="shared" si="12"/>
        <v>High</v>
      </c>
      <c r="L224" s="22">
        <f>ROUND(Table1[[#This Row],[Rating]],0)</f>
        <v>4</v>
      </c>
      <c r="M224" s="22">
        <f t="shared" si="13"/>
        <v>4760.1</v>
      </c>
      <c r="N224" t="s">
        <v>1899</v>
      </c>
      <c r="O224" t="s">
        <v>1900</v>
      </c>
      <c r="P224">
        <f t="shared" si="14"/>
        <v>8</v>
      </c>
      <c r="Q224" t="s">
        <v>1901</v>
      </c>
      <c r="R224" t="s">
        <v>1902</v>
      </c>
      <c r="S224">
        <f t="shared" si="15"/>
        <v>8</v>
      </c>
      <c r="T224" t="s">
        <v>1903</v>
      </c>
      <c r="U224" t="s">
        <v>1904</v>
      </c>
      <c r="V224" t="s">
        <v>1905</v>
      </c>
      <c r="W224" t="s">
        <v>1906</v>
      </c>
    </row>
    <row r="225" spans="1:23">
      <c r="A225" t="s">
        <v>1907</v>
      </c>
      <c r="B225" t="s">
        <v>65</v>
      </c>
      <c r="C225" t="s">
        <v>25</v>
      </c>
      <c r="D225" s="19">
        <v>249</v>
      </c>
      <c r="E225" s="19">
        <v>499</v>
      </c>
      <c r="F225" s="19">
        <f>Table1[[#This Row],[Actual_price]]*Table1[[#This Row],[Rating_count]]</f>
        <v>752492</v>
      </c>
      <c r="G225" s="21" t="str">
        <f>IF(Table1[[#This Row],[Actual_price]]&lt;200,"&lt;200",IF(Table1[[#This Row],[Actual_price]]&lt;=500,"200–500","&gt;500"))</f>
        <v>200–500</v>
      </c>
      <c r="H225" s="2">
        <v>0.5</v>
      </c>
      <c r="I225">
        <v>4.1</v>
      </c>
      <c r="J225" s="22">
        <v>1508</v>
      </c>
      <c r="K225" s="22" t="str">
        <f t="shared" si="12"/>
        <v>High</v>
      </c>
      <c r="L225" s="22">
        <f>ROUND(Table1[[#This Row],[Rating]],0)</f>
        <v>4</v>
      </c>
      <c r="M225" s="22">
        <f t="shared" si="13"/>
        <v>6182.8</v>
      </c>
      <c r="N225" t="s">
        <v>1908</v>
      </c>
      <c r="O225" t="s">
        <v>1909</v>
      </c>
      <c r="P225">
        <f t="shared" si="14"/>
        <v>8</v>
      </c>
      <c r="Q225" t="s">
        <v>1910</v>
      </c>
      <c r="R225" t="s">
        <v>1911</v>
      </c>
      <c r="S225">
        <f t="shared" si="15"/>
        <v>8</v>
      </c>
      <c r="T225" t="s">
        <v>1912</v>
      </c>
      <c r="U225" t="s">
        <v>1913</v>
      </c>
      <c r="V225" t="s">
        <v>1914</v>
      </c>
      <c r="W225" t="s">
        <v>1915</v>
      </c>
    </row>
    <row r="226" spans="1:23">
      <c r="A226" t="s">
        <v>1916</v>
      </c>
      <c r="B226" t="s">
        <v>1917</v>
      </c>
      <c r="C226" s="17" t="s">
        <v>134</v>
      </c>
      <c r="D226" s="19">
        <v>1249</v>
      </c>
      <c r="E226" s="19">
        <v>2299</v>
      </c>
      <c r="F226" s="19">
        <f>Table1[[#This Row],[Actual_price]]*Table1[[#This Row],[Rating_count]]</f>
        <v>17555164</v>
      </c>
      <c r="G226" s="21" t="str">
        <f>IF(Table1[[#This Row],[Actual_price]]&lt;200,"&lt;200",IF(Table1[[#This Row],[Actual_price]]&lt;=500,"200–500","&gt;500"))</f>
        <v>&gt;500</v>
      </c>
      <c r="H226" s="2">
        <v>0.46</v>
      </c>
      <c r="I226">
        <v>4.3</v>
      </c>
      <c r="J226" s="22">
        <v>7636</v>
      </c>
      <c r="K226" s="22" t="str">
        <f t="shared" si="12"/>
        <v>low</v>
      </c>
      <c r="L226" s="22">
        <f>ROUND(Table1[[#This Row],[Rating]],0)</f>
        <v>4</v>
      </c>
      <c r="M226" s="22">
        <f t="shared" si="13"/>
        <v>32834.8</v>
      </c>
      <c r="N226" t="s">
        <v>1918</v>
      </c>
      <c r="O226" t="s">
        <v>1919</v>
      </c>
      <c r="P226">
        <f t="shared" si="14"/>
        <v>8</v>
      </c>
      <c r="Q226" t="s">
        <v>1920</v>
      </c>
      <c r="R226" t="s">
        <v>1921</v>
      </c>
      <c r="S226">
        <f t="shared" si="15"/>
        <v>8</v>
      </c>
      <c r="T226" t="s">
        <v>1922</v>
      </c>
      <c r="U226" t="s">
        <v>1923</v>
      </c>
      <c r="V226" t="s">
        <v>1924</v>
      </c>
      <c r="W226" t="s">
        <v>1925</v>
      </c>
    </row>
    <row r="227" spans="1:23">
      <c r="A227" t="s">
        <v>1926</v>
      </c>
      <c r="B227" t="s">
        <v>1927</v>
      </c>
      <c r="C227" t="s">
        <v>134</v>
      </c>
      <c r="D227" s="19">
        <v>213</v>
      </c>
      <c r="E227" s="19">
        <v>499</v>
      </c>
      <c r="F227" s="19">
        <f>Table1[[#This Row],[Actual_price]]*Table1[[#This Row],[Rating_count]]</f>
        <v>122754</v>
      </c>
      <c r="G227" s="21" t="str">
        <f>IF(Table1[[#This Row],[Actual_price]]&lt;200,"&lt;200",IF(Table1[[#This Row],[Actual_price]]&lt;=500,"200–500","&gt;500"))</f>
        <v>200–500</v>
      </c>
      <c r="H227" s="2">
        <v>0.57</v>
      </c>
      <c r="I227">
        <v>3.7</v>
      </c>
      <c r="J227" s="22">
        <v>246</v>
      </c>
      <c r="K227" s="22" t="str">
        <f t="shared" si="12"/>
        <v>High</v>
      </c>
      <c r="L227" s="22">
        <f>ROUND(Table1[[#This Row],[Rating]],0)</f>
        <v>4</v>
      </c>
      <c r="M227" s="22">
        <f t="shared" si="13"/>
        <v>910.2</v>
      </c>
      <c r="N227" t="s">
        <v>1928</v>
      </c>
      <c r="O227" t="s">
        <v>1929</v>
      </c>
      <c r="P227">
        <f t="shared" si="14"/>
        <v>8</v>
      </c>
      <c r="Q227" t="s">
        <v>1930</v>
      </c>
      <c r="R227" t="s">
        <v>1931</v>
      </c>
      <c r="S227">
        <f t="shared" si="15"/>
        <v>8</v>
      </c>
      <c r="T227" t="s">
        <v>1932</v>
      </c>
      <c r="U227" t="s">
        <v>1933</v>
      </c>
      <c r="V227" t="s">
        <v>1934</v>
      </c>
      <c r="W227" t="s">
        <v>1935</v>
      </c>
    </row>
    <row r="228" spans="1:23">
      <c r="A228" t="s">
        <v>1936</v>
      </c>
      <c r="B228" t="s">
        <v>1937</v>
      </c>
      <c r="C228" t="s">
        <v>134</v>
      </c>
      <c r="D228" s="19">
        <v>209</v>
      </c>
      <c r="E228" s="19">
        <v>499</v>
      </c>
      <c r="F228" s="19">
        <f>Table1[[#This Row],[Actual_price]]*Table1[[#This Row],[Rating_count]]</f>
        <v>239021</v>
      </c>
      <c r="G228" s="21" t="str">
        <f>IF(Table1[[#This Row],[Actual_price]]&lt;200,"&lt;200",IF(Table1[[#This Row],[Actual_price]]&lt;=500,"200–500","&gt;500"))</f>
        <v>200–500</v>
      </c>
      <c r="H228" s="2">
        <v>0.58</v>
      </c>
      <c r="I228">
        <v>4</v>
      </c>
      <c r="J228" s="22">
        <v>479</v>
      </c>
      <c r="K228" s="22" t="str">
        <f t="shared" si="12"/>
        <v>High</v>
      </c>
      <c r="L228" s="22">
        <f>ROUND(Table1[[#This Row],[Rating]],0)</f>
        <v>4</v>
      </c>
      <c r="M228" s="22">
        <f t="shared" si="13"/>
        <v>1916</v>
      </c>
      <c r="N228" t="s">
        <v>1938</v>
      </c>
      <c r="O228" t="s">
        <v>1939</v>
      </c>
      <c r="P228">
        <f t="shared" si="14"/>
        <v>8</v>
      </c>
      <c r="Q228" t="s">
        <v>1940</v>
      </c>
      <c r="R228" t="s">
        <v>1941</v>
      </c>
      <c r="S228">
        <f t="shared" si="15"/>
        <v>8</v>
      </c>
      <c r="T228" t="s">
        <v>1942</v>
      </c>
      <c r="U228" t="s">
        <v>1943</v>
      </c>
      <c r="V228" t="s">
        <v>1944</v>
      </c>
      <c r="W228" t="s">
        <v>1945</v>
      </c>
    </row>
    <row r="229" spans="1:23">
      <c r="A229" t="s">
        <v>1946</v>
      </c>
      <c r="B229" t="s">
        <v>1947</v>
      </c>
      <c r="C229" t="s">
        <v>134</v>
      </c>
      <c r="D229" s="19">
        <v>598</v>
      </c>
      <c r="E229" s="19">
        <v>4999</v>
      </c>
      <c r="F229" s="19">
        <f>Table1[[#This Row],[Actual_price]]*Table1[[#This Row],[Rating_count]]</f>
        <v>4549090</v>
      </c>
      <c r="G229" s="21" t="str">
        <f>IF(Table1[[#This Row],[Actual_price]]&lt;200,"&lt;200",IF(Table1[[#This Row],[Actual_price]]&lt;=500,"200–500","&gt;500"))</f>
        <v>&gt;500</v>
      </c>
      <c r="H229" s="2">
        <v>0.88</v>
      </c>
      <c r="I229">
        <v>4.2</v>
      </c>
      <c r="J229" s="22">
        <v>910</v>
      </c>
      <c r="K229" s="22" t="str">
        <f t="shared" si="12"/>
        <v>High</v>
      </c>
      <c r="L229" s="22">
        <f>ROUND(Table1[[#This Row],[Rating]],0)</f>
        <v>4</v>
      </c>
      <c r="M229" s="22">
        <f t="shared" si="13"/>
        <v>3822</v>
      </c>
      <c r="N229" t="s">
        <v>1948</v>
      </c>
      <c r="O229" t="s">
        <v>1949</v>
      </c>
      <c r="P229">
        <f t="shared" si="14"/>
        <v>8</v>
      </c>
      <c r="Q229" t="s">
        <v>1950</v>
      </c>
      <c r="R229" t="s">
        <v>1951</v>
      </c>
      <c r="S229">
        <f t="shared" si="15"/>
        <v>8</v>
      </c>
      <c r="T229" t="s">
        <v>1952</v>
      </c>
      <c r="U229" t="s">
        <v>1953</v>
      </c>
      <c r="V229" t="s">
        <v>1954</v>
      </c>
      <c r="W229" t="s">
        <v>1955</v>
      </c>
    </row>
    <row r="230" spans="1:23">
      <c r="A230" t="s">
        <v>1956</v>
      </c>
      <c r="B230" t="s">
        <v>1568</v>
      </c>
      <c r="C230" t="s">
        <v>25</v>
      </c>
      <c r="D230" s="19">
        <v>799</v>
      </c>
      <c r="E230" s="19">
        <v>1749</v>
      </c>
      <c r="F230" s="19">
        <f>Table1[[#This Row],[Actual_price]]*Table1[[#This Row],[Rating_count]]</f>
        <v>9839874</v>
      </c>
      <c r="G230" s="21" t="str">
        <f>IF(Table1[[#This Row],[Actual_price]]&lt;200,"&lt;200",IF(Table1[[#This Row],[Actual_price]]&lt;=500,"200–500","&gt;500"))</f>
        <v>&gt;500</v>
      </c>
      <c r="H230" s="2">
        <v>0.54</v>
      </c>
      <c r="I230">
        <v>4.1</v>
      </c>
      <c r="J230" s="22">
        <v>5626</v>
      </c>
      <c r="K230" s="22" t="str">
        <f t="shared" si="12"/>
        <v>High</v>
      </c>
      <c r="L230" s="22">
        <f>ROUND(Table1[[#This Row],[Rating]],0)</f>
        <v>4</v>
      </c>
      <c r="M230" s="22">
        <f t="shared" si="13"/>
        <v>23066.6</v>
      </c>
      <c r="N230" t="s">
        <v>1957</v>
      </c>
      <c r="O230" t="s">
        <v>1958</v>
      </c>
      <c r="P230">
        <f t="shared" si="14"/>
        <v>8</v>
      </c>
      <c r="Q230" t="s">
        <v>1959</v>
      </c>
      <c r="R230" t="s">
        <v>1960</v>
      </c>
      <c r="S230">
        <f t="shared" si="15"/>
        <v>8</v>
      </c>
      <c r="T230" t="s">
        <v>1961</v>
      </c>
      <c r="U230" t="s">
        <v>1962</v>
      </c>
      <c r="V230" t="s">
        <v>1963</v>
      </c>
      <c r="W230" t="s">
        <v>1964</v>
      </c>
    </row>
    <row r="231" spans="1:23">
      <c r="A231" t="s">
        <v>1965</v>
      </c>
      <c r="B231" t="s">
        <v>1966</v>
      </c>
      <c r="C231" t="s">
        <v>25</v>
      </c>
      <c r="D231" s="19">
        <v>159</v>
      </c>
      <c r="E231" s="19">
        <v>595</v>
      </c>
      <c r="F231" s="19">
        <f>Table1[[#This Row],[Actual_price]]*Table1[[#This Row],[Rating_count]]</f>
        <v>8439480</v>
      </c>
      <c r="G231" s="21" t="str">
        <f>IF(Table1[[#This Row],[Actual_price]]&lt;200,"&lt;200",IF(Table1[[#This Row],[Actual_price]]&lt;=500,"200–500","&gt;500"))</f>
        <v>&gt;500</v>
      </c>
      <c r="H231" s="2">
        <v>0.73</v>
      </c>
      <c r="I231">
        <v>4.3</v>
      </c>
      <c r="J231" s="22">
        <v>14184</v>
      </c>
      <c r="K231" s="22" t="str">
        <f t="shared" si="12"/>
        <v>High</v>
      </c>
      <c r="L231" s="22">
        <f>ROUND(Table1[[#This Row],[Rating]],0)</f>
        <v>4</v>
      </c>
      <c r="M231" s="22">
        <f t="shared" si="13"/>
        <v>60991.2</v>
      </c>
      <c r="N231" t="s">
        <v>1967</v>
      </c>
      <c r="O231" t="s">
        <v>1968</v>
      </c>
      <c r="P231">
        <f t="shared" si="14"/>
        <v>8</v>
      </c>
      <c r="Q231" t="s">
        <v>1969</v>
      </c>
      <c r="R231" t="s">
        <v>1970</v>
      </c>
      <c r="S231">
        <f t="shared" si="15"/>
        <v>8</v>
      </c>
      <c r="T231" t="s">
        <v>1971</v>
      </c>
      <c r="U231" t="s">
        <v>1972</v>
      </c>
      <c r="V231" t="s">
        <v>1973</v>
      </c>
      <c r="W231" t="s">
        <v>1974</v>
      </c>
    </row>
    <row r="232" spans="1:23">
      <c r="A232" t="s">
        <v>1975</v>
      </c>
      <c r="B232" t="s">
        <v>1976</v>
      </c>
      <c r="C232" t="s">
        <v>25</v>
      </c>
      <c r="D232" s="19">
        <v>499</v>
      </c>
      <c r="E232" s="19">
        <v>1100</v>
      </c>
      <c r="F232" s="19">
        <f>Table1[[#This Row],[Actual_price]]*Table1[[#This Row],[Rating_count]]</f>
        <v>27694700</v>
      </c>
      <c r="G232" s="21" t="str">
        <f>IF(Table1[[#This Row],[Actual_price]]&lt;200,"&lt;200",IF(Table1[[#This Row],[Actual_price]]&lt;=500,"200–500","&gt;500"))</f>
        <v>&gt;500</v>
      </c>
      <c r="H232" s="2">
        <v>0.55</v>
      </c>
      <c r="I232">
        <v>4.4</v>
      </c>
      <c r="J232" s="22">
        <v>25177</v>
      </c>
      <c r="K232" s="22" t="str">
        <f t="shared" si="12"/>
        <v>High</v>
      </c>
      <c r="L232" s="22">
        <f>ROUND(Table1[[#This Row],[Rating]],0)</f>
        <v>4</v>
      </c>
      <c r="M232" s="22">
        <f t="shared" si="13"/>
        <v>110778.8</v>
      </c>
      <c r="N232" t="s">
        <v>1977</v>
      </c>
      <c r="O232" t="s">
        <v>1978</v>
      </c>
      <c r="P232">
        <f t="shared" si="14"/>
        <v>8</v>
      </c>
      <c r="Q232" t="s">
        <v>1979</v>
      </c>
      <c r="R232" t="s">
        <v>1980</v>
      </c>
      <c r="S232">
        <f t="shared" si="15"/>
        <v>8</v>
      </c>
      <c r="T232" t="s">
        <v>1981</v>
      </c>
      <c r="U232" t="s">
        <v>1982</v>
      </c>
      <c r="V232" t="s">
        <v>1983</v>
      </c>
      <c r="W232" t="s">
        <v>1984</v>
      </c>
    </row>
    <row r="233" spans="1:23">
      <c r="A233" t="s">
        <v>1985</v>
      </c>
      <c r="B233" t="s">
        <v>1676</v>
      </c>
      <c r="C233" s="17" t="s">
        <v>134</v>
      </c>
      <c r="D233" s="19">
        <v>31999</v>
      </c>
      <c r="E233" s="19">
        <v>49999</v>
      </c>
      <c r="F233" s="19">
        <f>Table1[[#This Row],[Actual_price]]*Table1[[#This Row],[Rating_count]]</f>
        <v>1062578748</v>
      </c>
      <c r="G233" s="21" t="str">
        <f>IF(Table1[[#This Row],[Actual_price]]&lt;200,"&lt;200",IF(Table1[[#This Row],[Actual_price]]&lt;=500,"200–500","&gt;500"))</f>
        <v>&gt;500</v>
      </c>
      <c r="H233" s="2">
        <v>0.36</v>
      </c>
      <c r="I233">
        <v>4.3</v>
      </c>
      <c r="J233" s="22">
        <v>21252</v>
      </c>
      <c r="K233" s="22" t="str">
        <f t="shared" si="12"/>
        <v>low</v>
      </c>
      <c r="L233" s="22">
        <f>ROUND(Table1[[#This Row],[Rating]],0)</f>
        <v>4</v>
      </c>
      <c r="M233" s="22">
        <f t="shared" si="13"/>
        <v>91383.6</v>
      </c>
      <c r="N233" t="s">
        <v>1986</v>
      </c>
      <c r="O233" t="s">
        <v>1987</v>
      </c>
      <c r="P233">
        <f t="shared" si="14"/>
        <v>8</v>
      </c>
      <c r="Q233" t="s">
        <v>1988</v>
      </c>
      <c r="R233" t="s">
        <v>1989</v>
      </c>
      <c r="S233">
        <f t="shared" si="15"/>
        <v>8</v>
      </c>
      <c r="T233" t="s">
        <v>1990</v>
      </c>
      <c r="U233" t="s">
        <v>1991</v>
      </c>
      <c r="V233" t="s">
        <v>1992</v>
      </c>
      <c r="W233" t="s">
        <v>1993</v>
      </c>
    </row>
    <row r="234" spans="1:23">
      <c r="A234" t="s">
        <v>1994</v>
      </c>
      <c r="B234" t="s">
        <v>1995</v>
      </c>
      <c r="C234" s="17" t="s">
        <v>134</v>
      </c>
      <c r="D234" s="19">
        <v>32990</v>
      </c>
      <c r="E234" s="19">
        <v>56790</v>
      </c>
      <c r="F234" s="19">
        <f>Table1[[#This Row],[Actual_price]]*Table1[[#This Row],[Rating_count]]</f>
        <v>32199930</v>
      </c>
      <c r="G234" s="21" t="str">
        <f>IF(Table1[[#This Row],[Actual_price]]&lt;200,"&lt;200",IF(Table1[[#This Row],[Actual_price]]&lt;=500,"200–500","&gt;500"))</f>
        <v>&gt;500</v>
      </c>
      <c r="H234" s="2">
        <v>0.42</v>
      </c>
      <c r="I234">
        <v>4.3</v>
      </c>
      <c r="J234" s="22">
        <v>567</v>
      </c>
      <c r="K234" s="22" t="str">
        <f t="shared" si="12"/>
        <v>low</v>
      </c>
      <c r="L234" s="22">
        <f>ROUND(Table1[[#This Row],[Rating]],0)</f>
        <v>4</v>
      </c>
      <c r="M234" s="22">
        <f t="shared" si="13"/>
        <v>2438.1</v>
      </c>
      <c r="N234" t="s">
        <v>1996</v>
      </c>
      <c r="O234" t="s">
        <v>1997</v>
      </c>
      <c r="P234">
        <f t="shared" si="14"/>
        <v>8</v>
      </c>
      <c r="Q234" t="s">
        <v>1998</v>
      </c>
      <c r="R234" t="s">
        <v>1999</v>
      </c>
      <c r="S234">
        <f t="shared" si="15"/>
        <v>8</v>
      </c>
      <c r="T234" t="s">
        <v>2000</v>
      </c>
      <c r="U234" t="s">
        <v>2001</v>
      </c>
      <c r="V234" t="s">
        <v>2002</v>
      </c>
      <c r="W234" t="s">
        <v>2003</v>
      </c>
    </row>
    <row r="235" spans="1:23">
      <c r="A235" t="s">
        <v>2004</v>
      </c>
      <c r="B235" t="s">
        <v>2005</v>
      </c>
      <c r="C235" t="s">
        <v>134</v>
      </c>
      <c r="D235" s="19">
        <v>299</v>
      </c>
      <c r="E235" s="19">
        <v>1199</v>
      </c>
      <c r="F235" s="19">
        <f>Table1[[#This Row],[Actual_price]]*Table1[[#This Row],[Rating_count]]</f>
        <v>558734</v>
      </c>
      <c r="G235" s="21" t="str">
        <f>IF(Table1[[#This Row],[Actual_price]]&lt;200,"&lt;200",IF(Table1[[#This Row],[Actual_price]]&lt;=500,"200–500","&gt;500"))</f>
        <v>&gt;500</v>
      </c>
      <c r="H235" s="2">
        <v>0.75</v>
      </c>
      <c r="I235">
        <v>3.5</v>
      </c>
      <c r="J235" s="22">
        <v>466</v>
      </c>
      <c r="K235" s="22" t="str">
        <f t="shared" si="12"/>
        <v>High</v>
      </c>
      <c r="L235" s="22">
        <f>ROUND(Table1[[#This Row],[Rating]],0)</f>
        <v>4</v>
      </c>
      <c r="M235" s="22">
        <f t="shared" si="13"/>
        <v>1631</v>
      </c>
      <c r="N235" t="s">
        <v>2006</v>
      </c>
      <c r="O235" t="s">
        <v>2007</v>
      </c>
      <c r="P235">
        <f t="shared" si="14"/>
        <v>8</v>
      </c>
      <c r="Q235" t="s">
        <v>2008</v>
      </c>
      <c r="R235" t="s">
        <v>2009</v>
      </c>
      <c r="S235">
        <f t="shared" si="15"/>
        <v>8</v>
      </c>
      <c r="T235" t="s">
        <v>2010</v>
      </c>
      <c r="U235" t="s">
        <v>2011</v>
      </c>
      <c r="V235" t="s">
        <v>2012</v>
      </c>
      <c r="W235" t="s">
        <v>2013</v>
      </c>
    </row>
    <row r="236" spans="1:23">
      <c r="A236" t="s">
        <v>2014</v>
      </c>
      <c r="B236" t="s">
        <v>1661</v>
      </c>
      <c r="C236" t="s">
        <v>25</v>
      </c>
      <c r="D236" s="19">
        <v>128.31</v>
      </c>
      <c r="E236" s="19">
        <v>549</v>
      </c>
      <c r="F236" s="19">
        <f>Table1[[#This Row],[Actual_price]]*Table1[[#This Row],[Rating_count]]</f>
        <v>33489</v>
      </c>
      <c r="G236" s="21" t="str">
        <f>IF(Table1[[#This Row],[Actual_price]]&lt;200,"&lt;200",IF(Table1[[#This Row],[Actual_price]]&lt;=500,"200–500","&gt;500"))</f>
        <v>&gt;500</v>
      </c>
      <c r="H236" s="2">
        <v>0.77</v>
      </c>
      <c r="I236">
        <v>3.9</v>
      </c>
      <c r="J236" s="22">
        <v>61</v>
      </c>
      <c r="K236" s="22" t="str">
        <f t="shared" si="12"/>
        <v>High</v>
      </c>
      <c r="L236" s="22">
        <f>ROUND(Table1[[#This Row],[Rating]],0)</f>
        <v>4</v>
      </c>
      <c r="M236" s="22">
        <f t="shared" si="13"/>
        <v>237.9</v>
      </c>
      <c r="N236" t="s">
        <v>1662</v>
      </c>
      <c r="O236" t="s">
        <v>1663</v>
      </c>
      <c r="P236">
        <f t="shared" si="14"/>
        <v>8</v>
      </c>
      <c r="Q236" t="s">
        <v>1664</v>
      </c>
      <c r="R236" t="s">
        <v>1665</v>
      </c>
      <c r="S236">
        <f t="shared" si="15"/>
        <v>8</v>
      </c>
      <c r="T236" t="s">
        <v>1666</v>
      </c>
      <c r="U236" t="s">
        <v>1667</v>
      </c>
      <c r="V236" t="s">
        <v>2015</v>
      </c>
      <c r="W236" t="s">
        <v>2016</v>
      </c>
    </row>
    <row r="237" spans="1:23">
      <c r="A237" t="s">
        <v>2017</v>
      </c>
      <c r="B237" t="s">
        <v>1425</v>
      </c>
      <c r="C237" t="s">
        <v>25</v>
      </c>
      <c r="D237" s="19">
        <v>599</v>
      </c>
      <c r="E237" s="19">
        <v>849</v>
      </c>
      <c r="F237" s="19">
        <f>Table1[[#This Row],[Actual_price]]*Table1[[#This Row],[Rating_count]]</f>
        <v>402426</v>
      </c>
      <c r="G237" s="21" t="str">
        <f>IF(Table1[[#This Row],[Actual_price]]&lt;200,"&lt;200",IF(Table1[[#This Row],[Actual_price]]&lt;=500,"200–500","&gt;500"))</f>
        <v>&gt;500</v>
      </c>
      <c r="H237" s="2">
        <v>0.29</v>
      </c>
      <c r="I237">
        <v>4.5</v>
      </c>
      <c r="J237" s="22">
        <v>474</v>
      </c>
      <c r="K237" s="22" t="str">
        <f t="shared" si="12"/>
        <v>low</v>
      </c>
      <c r="L237" s="22">
        <f>ROUND(Table1[[#This Row],[Rating]],0)</f>
        <v>5</v>
      </c>
      <c r="M237" s="22">
        <f t="shared" si="13"/>
        <v>2133</v>
      </c>
      <c r="N237" t="s">
        <v>1426</v>
      </c>
      <c r="O237" t="s">
        <v>2018</v>
      </c>
      <c r="P237">
        <f t="shared" si="14"/>
        <v>8</v>
      </c>
      <c r="Q237" t="s">
        <v>2019</v>
      </c>
      <c r="R237" t="s">
        <v>2020</v>
      </c>
      <c r="S237">
        <f t="shared" si="15"/>
        <v>8</v>
      </c>
      <c r="T237" t="s">
        <v>2021</v>
      </c>
      <c r="U237" t="s">
        <v>2022</v>
      </c>
      <c r="V237" t="s">
        <v>2023</v>
      </c>
      <c r="W237" t="s">
        <v>2024</v>
      </c>
    </row>
    <row r="238" spans="1:23">
      <c r="A238" t="s">
        <v>2025</v>
      </c>
      <c r="B238" t="s">
        <v>2026</v>
      </c>
      <c r="C238" t="s">
        <v>134</v>
      </c>
      <c r="D238" s="19">
        <v>399</v>
      </c>
      <c r="E238" s="19">
        <v>899</v>
      </c>
      <c r="F238" s="19">
        <f>Table1[[#This Row],[Actual_price]]*Table1[[#This Row],[Rating_count]]</f>
        <v>387469</v>
      </c>
      <c r="G238" s="21" t="str">
        <f>IF(Table1[[#This Row],[Actual_price]]&lt;200,"&lt;200",IF(Table1[[#This Row],[Actual_price]]&lt;=500,"200–500","&gt;500"))</f>
        <v>&gt;500</v>
      </c>
      <c r="H238" s="2">
        <v>0.56</v>
      </c>
      <c r="I238">
        <v>3.4</v>
      </c>
      <c r="J238" s="22">
        <v>431</v>
      </c>
      <c r="K238" s="22" t="str">
        <f t="shared" si="12"/>
        <v>High</v>
      </c>
      <c r="L238" s="22">
        <f>ROUND(Table1[[#This Row],[Rating]],0)</f>
        <v>3</v>
      </c>
      <c r="M238" s="22">
        <f t="shared" si="13"/>
        <v>1465.4</v>
      </c>
      <c r="N238" t="s">
        <v>2027</v>
      </c>
      <c r="O238" t="s">
        <v>2028</v>
      </c>
      <c r="P238">
        <f t="shared" si="14"/>
        <v>8</v>
      </c>
      <c r="Q238" t="s">
        <v>2029</v>
      </c>
      <c r="R238" t="s">
        <v>2030</v>
      </c>
      <c r="S238">
        <f t="shared" si="15"/>
        <v>8</v>
      </c>
      <c r="T238" t="s">
        <v>2031</v>
      </c>
      <c r="U238" t="s">
        <v>2032</v>
      </c>
      <c r="V238" t="s">
        <v>2033</v>
      </c>
      <c r="W238" t="s">
        <v>2034</v>
      </c>
    </row>
    <row r="239" spans="1:23">
      <c r="A239" t="s">
        <v>2035</v>
      </c>
      <c r="B239" t="s">
        <v>2036</v>
      </c>
      <c r="C239" t="s">
        <v>25</v>
      </c>
      <c r="D239" s="19">
        <v>449</v>
      </c>
      <c r="E239" s="19">
        <v>1099</v>
      </c>
      <c r="F239" s="19">
        <f>Table1[[#This Row],[Actual_price]]*Table1[[#This Row],[Rating_count]]</f>
        <v>265958</v>
      </c>
      <c r="G239" s="21" t="str">
        <f>IF(Table1[[#This Row],[Actual_price]]&lt;200,"&lt;200",IF(Table1[[#This Row],[Actual_price]]&lt;=500,"200–500","&gt;500"))</f>
        <v>&gt;500</v>
      </c>
      <c r="H239" s="2">
        <v>0.59</v>
      </c>
      <c r="I239">
        <v>4</v>
      </c>
      <c r="J239" s="22">
        <v>242</v>
      </c>
      <c r="K239" s="22" t="str">
        <f t="shared" si="12"/>
        <v>High</v>
      </c>
      <c r="L239" s="22">
        <f>ROUND(Table1[[#This Row],[Rating]],0)</f>
        <v>4</v>
      </c>
      <c r="M239" s="22">
        <f t="shared" si="13"/>
        <v>968</v>
      </c>
      <c r="N239" t="s">
        <v>2037</v>
      </c>
      <c r="O239" t="s">
        <v>2038</v>
      </c>
      <c r="P239">
        <f t="shared" si="14"/>
        <v>8</v>
      </c>
      <c r="Q239" t="s">
        <v>2039</v>
      </c>
      <c r="R239" t="s">
        <v>2040</v>
      </c>
      <c r="S239">
        <f t="shared" si="15"/>
        <v>8</v>
      </c>
      <c r="T239" t="s">
        <v>2041</v>
      </c>
      <c r="U239" t="s">
        <v>2042</v>
      </c>
      <c r="V239" t="s">
        <v>2043</v>
      </c>
      <c r="W239" t="s">
        <v>2044</v>
      </c>
    </row>
    <row r="240" spans="1:23">
      <c r="A240" t="s">
        <v>2045</v>
      </c>
      <c r="B240" t="s">
        <v>2046</v>
      </c>
      <c r="C240" t="s">
        <v>25</v>
      </c>
      <c r="D240" s="19">
        <v>254</v>
      </c>
      <c r="E240" s="19">
        <v>799</v>
      </c>
      <c r="F240" s="19">
        <f>Table1[[#This Row],[Actual_price]]*Table1[[#This Row],[Rating_count]]</f>
        <v>2321095</v>
      </c>
      <c r="G240" s="21" t="str">
        <f>IF(Table1[[#This Row],[Actual_price]]&lt;200,"&lt;200",IF(Table1[[#This Row],[Actual_price]]&lt;=500,"200–500","&gt;500"))</f>
        <v>&gt;500</v>
      </c>
      <c r="H240" s="2">
        <v>0.68</v>
      </c>
      <c r="I240">
        <v>4</v>
      </c>
      <c r="J240" s="22">
        <v>2905</v>
      </c>
      <c r="K240" s="22" t="str">
        <f t="shared" si="12"/>
        <v>High</v>
      </c>
      <c r="L240" s="22">
        <f>ROUND(Table1[[#This Row],[Rating]],0)</f>
        <v>4</v>
      </c>
      <c r="M240" s="22">
        <f t="shared" si="13"/>
        <v>11620</v>
      </c>
      <c r="N240" t="s">
        <v>2047</v>
      </c>
      <c r="O240" t="s">
        <v>2048</v>
      </c>
      <c r="P240">
        <f t="shared" si="14"/>
        <v>8</v>
      </c>
      <c r="Q240" t="s">
        <v>2049</v>
      </c>
      <c r="R240" t="s">
        <v>2050</v>
      </c>
      <c r="S240">
        <f t="shared" si="15"/>
        <v>8</v>
      </c>
      <c r="T240" t="s">
        <v>2051</v>
      </c>
      <c r="U240" t="s">
        <v>2052</v>
      </c>
      <c r="V240" t="s">
        <v>2053</v>
      </c>
      <c r="W240" t="s">
        <v>2054</v>
      </c>
    </row>
    <row r="241" spans="1:23">
      <c r="A241" t="s">
        <v>2055</v>
      </c>
      <c r="B241" t="s">
        <v>455</v>
      </c>
      <c r="C241" t="s">
        <v>134</v>
      </c>
      <c r="D241" s="19">
        <v>399</v>
      </c>
      <c r="E241" s="19">
        <v>795</v>
      </c>
      <c r="F241" s="19">
        <f>Table1[[#This Row],[Actual_price]]*Table1[[#This Row],[Rating_count]]</f>
        <v>9612345</v>
      </c>
      <c r="G241" s="21" t="str">
        <f>IF(Table1[[#This Row],[Actual_price]]&lt;200,"&lt;200",IF(Table1[[#This Row],[Actual_price]]&lt;=500,"200–500","&gt;500"))</f>
        <v>&gt;500</v>
      </c>
      <c r="H241" s="2">
        <v>0.5</v>
      </c>
      <c r="I241">
        <v>4.4</v>
      </c>
      <c r="J241" s="22">
        <v>12091</v>
      </c>
      <c r="K241" s="22" t="str">
        <f t="shared" si="12"/>
        <v>High</v>
      </c>
      <c r="L241" s="22">
        <f>ROUND(Table1[[#This Row],[Rating]],0)</f>
        <v>4</v>
      </c>
      <c r="M241" s="22">
        <f t="shared" si="13"/>
        <v>53200.4</v>
      </c>
      <c r="N241" t="s">
        <v>2056</v>
      </c>
      <c r="O241" t="s">
        <v>2057</v>
      </c>
      <c r="P241">
        <f t="shared" si="14"/>
        <v>8</v>
      </c>
      <c r="Q241" t="s">
        <v>2058</v>
      </c>
      <c r="R241" t="s">
        <v>2059</v>
      </c>
      <c r="S241">
        <f t="shared" si="15"/>
        <v>8</v>
      </c>
      <c r="T241" t="s">
        <v>2060</v>
      </c>
      <c r="U241" t="s">
        <v>2061</v>
      </c>
      <c r="V241" t="s">
        <v>2062</v>
      </c>
      <c r="W241" t="s">
        <v>2063</v>
      </c>
    </row>
    <row r="242" spans="1:23">
      <c r="A242" t="s">
        <v>2064</v>
      </c>
      <c r="B242" t="s">
        <v>313</v>
      </c>
      <c r="C242" t="s">
        <v>25</v>
      </c>
      <c r="D242" s="19">
        <v>179</v>
      </c>
      <c r="E242" s="19">
        <v>399</v>
      </c>
      <c r="F242" s="19">
        <f>Table1[[#This Row],[Actual_price]]*Table1[[#This Row],[Rating_count]]</f>
        <v>567777</v>
      </c>
      <c r="G242" s="21" t="str">
        <f>IF(Table1[[#This Row],[Actual_price]]&lt;200,"&lt;200",IF(Table1[[#This Row],[Actual_price]]&lt;=500,"200–500","&gt;500"))</f>
        <v>200–500</v>
      </c>
      <c r="H242" s="2">
        <v>0.55</v>
      </c>
      <c r="I242">
        <v>4</v>
      </c>
      <c r="J242" s="22">
        <v>1423</v>
      </c>
      <c r="K242" s="22" t="str">
        <f t="shared" si="12"/>
        <v>High</v>
      </c>
      <c r="L242" s="22">
        <f>ROUND(Table1[[#This Row],[Rating]],0)</f>
        <v>4</v>
      </c>
      <c r="M242" s="22">
        <f t="shared" si="13"/>
        <v>5692</v>
      </c>
      <c r="N242" t="s">
        <v>706</v>
      </c>
      <c r="O242" t="s">
        <v>707</v>
      </c>
      <c r="P242">
        <f t="shared" si="14"/>
        <v>8</v>
      </c>
      <c r="Q242" t="s">
        <v>708</v>
      </c>
      <c r="R242" t="s">
        <v>709</v>
      </c>
      <c r="S242">
        <f t="shared" si="15"/>
        <v>8</v>
      </c>
      <c r="T242" t="s">
        <v>710</v>
      </c>
      <c r="U242" t="s">
        <v>711</v>
      </c>
      <c r="V242" t="s">
        <v>2065</v>
      </c>
      <c r="W242" t="s">
        <v>2066</v>
      </c>
    </row>
    <row r="243" spans="1:23">
      <c r="A243" t="s">
        <v>2067</v>
      </c>
      <c r="B243" t="s">
        <v>745</v>
      </c>
      <c r="C243" t="s">
        <v>25</v>
      </c>
      <c r="D243" s="19">
        <v>339</v>
      </c>
      <c r="E243" s="19">
        <v>999</v>
      </c>
      <c r="F243" s="19">
        <f>Table1[[#This Row],[Actual_price]]*Table1[[#This Row],[Rating_count]]</f>
        <v>6248745</v>
      </c>
      <c r="G243" s="21" t="str">
        <f>IF(Table1[[#This Row],[Actual_price]]&lt;200,"&lt;200",IF(Table1[[#This Row],[Actual_price]]&lt;=500,"200–500","&gt;500"))</f>
        <v>&gt;500</v>
      </c>
      <c r="H243" s="2">
        <v>0.66</v>
      </c>
      <c r="I243">
        <v>4.3</v>
      </c>
      <c r="J243" s="22">
        <v>6255</v>
      </c>
      <c r="K243" s="22" t="str">
        <f t="shared" si="12"/>
        <v>High</v>
      </c>
      <c r="L243" s="22">
        <f>ROUND(Table1[[#This Row],[Rating]],0)</f>
        <v>4</v>
      </c>
      <c r="M243" s="22">
        <f t="shared" si="13"/>
        <v>26896.5</v>
      </c>
      <c r="N243" t="s">
        <v>1402</v>
      </c>
      <c r="O243" t="s">
        <v>1403</v>
      </c>
      <c r="P243">
        <f t="shared" si="14"/>
        <v>8</v>
      </c>
      <c r="Q243" t="s">
        <v>1404</v>
      </c>
      <c r="R243" t="s">
        <v>1405</v>
      </c>
      <c r="S243">
        <f t="shared" si="15"/>
        <v>8</v>
      </c>
      <c r="T243" t="s">
        <v>1406</v>
      </c>
      <c r="U243" t="s">
        <v>1407</v>
      </c>
      <c r="V243" t="s">
        <v>2068</v>
      </c>
      <c r="W243" t="s">
        <v>2069</v>
      </c>
    </row>
    <row r="244" spans="1:23">
      <c r="A244" t="s">
        <v>2070</v>
      </c>
      <c r="B244" t="s">
        <v>1898</v>
      </c>
      <c r="C244" t="s">
        <v>134</v>
      </c>
      <c r="D244" s="19">
        <v>399</v>
      </c>
      <c r="E244" s="19">
        <v>999</v>
      </c>
      <c r="F244" s="19">
        <f>Table1[[#This Row],[Actual_price]]*Table1[[#This Row],[Rating_count]]</f>
        <v>1234764</v>
      </c>
      <c r="G244" s="21" t="str">
        <f>IF(Table1[[#This Row],[Actual_price]]&lt;200,"&lt;200",IF(Table1[[#This Row],[Actual_price]]&lt;=500,"200–500","&gt;500"))</f>
        <v>&gt;500</v>
      </c>
      <c r="H244" s="2">
        <v>0.6</v>
      </c>
      <c r="I244">
        <v>4</v>
      </c>
      <c r="J244" s="22">
        <v>1236</v>
      </c>
      <c r="K244" s="22" t="str">
        <f t="shared" si="12"/>
        <v>High</v>
      </c>
      <c r="L244" s="22">
        <f>ROUND(Table1[[#This Row],[Rating]],0)</f>
        <v>4</v>
      </c>
      <c r="M244" s="22">
        <f t="shared" si="13"/>
        <v>4944</v>
      </c>
      <c r="N244" t="s">
        <v>2071</v>
      </c>
      <c r="O244" t="s">
        <v>2072</v>
      </c>
      <c r="P244">
        <f t="shared" si="14"/>
        <v>8</v>
      </c>
      <c r="Q244" t="s">
        <v>2073</v>
      </c>
      <c r="R244" t="s">
        <v>2074</v>
      </c>
      <c r="S244">
        <f t="shared" si="15"/>
        <v>8</v>
      </c>
      <c r="T244" t="s">
        <v>2075</v>
      </c>
      <c r="U244" t="s">
        <v>2076</v>
      </c>
      <c r="V244" t="s">
        <v>2077</v>
      </c>
      <c r="W244" t="s">
        <v>2078</v>
      </c>
    </row>
    <row r="245" spans="1:23">
      <c r="A245" t="s">
        <v>2079</v>
      </c>
      <c r="B245" t="s">
        <v>2080</v>
      </c>
      <c r="C245" t="s">
        <v>134</v>
      </c>
      <c r="D245" s="19">
        <v>199</v>
      </c>
      <c r="E245" s="19">
        <v>399</v>
      </c>
      <c r="F245" s="19">
        <f>Table1[[#This Row],[Actual_price]]*Table1[[#This Row],[Rating_count]]</f>
        <v>532665</v>
      </c>
      <c r="G245" s="21" t="str">
        <f>IF(Table1[[#This Row],[Actual_price]]&lt;200,"&lt;200",IF(Table1[[#This Row],[Actual_price]]&lt;=500,"200–500","&gt;500"))</f>
        <v>200–500</v>
      </c>
      <c r="H245" s="2">
        <v>0.5</v>
      </c>
      <c r="I245">
        <v>4.2</v>
      </c>
      <c r="J245" s="22">
        <v>1335</v>
      </c>
      <c r="K245" s="22" t="str">
        <f t="shared" si="12"/>
        <v>High</v>
      </c>
      <c r="L245" s="22">
        <f>ROUND(Table1[[#This Row],[Rating]],0)</f>
        <v>4</v>
      </c>
      <c r="M245" s="22">
        <f t="shared" si="13"/>
        <v>5607</v>
      </c>
      <c r="N245" t="s">
        <v>2081</v>
      </c>
      <c r="O245" t="s">
        <v>2082</v>
      </c>
      <c r="P245">
        <f t="shared" si="14"/>
        <v>8</v>
      </c>
      <c r="Q245" t="s">
        <v>2083</v>
      </c>
      <c r="R245" t="s">
        <v>2084</v>
      </c>
      <c r="S245">
        <f t="shared" si="15"/>
        <v>8</v>
      </c>
      <c r="T245" t="s">
        <v>2085</v>
      </c>
      <c r="U245" t="s">
        <v>2086</v>
      </c>
      <c r="V245" t="s">
        <v>2087</v>
      </c>
      <c r="W245" t="s">
        <v>2088</v>
      </c>
    </row>
    <row r="246" spans="1:23">
      <c r="A246" t="s">
        <v>2089</v>
      </c>
      <c r="B246" t="s">
        <v>1028</v>
      </c>
      <c r="C246" t="s">
        <v>134</v>
      </c>
      <c r="D246" s="19">
        <v>349</v>
      </c>
      <c r="E246" s="19">
        <v>1999</v>
      </c>
      <c r="F246" s="19">
        <f>Table1[[#This Row],[Actual_price]]*Table1[[#This Row],[Rating_count]]</f>
        <v>393803</v>
      </c>
      <c r="G246" s="21" t="str">
        <f>IF(Table1[[#This Row],[Actual_price]]&lt;200,"&lt;200",IF(Table1[[#This Row],[Actual_price]]&lt;=500,"200–500","&gt;500"))</f>
        <v>&gt;500</v>
      </c>
      <c r="H246" s="2">
        <v>0.83</v>
      </c>
      <c r="I246">
        <v>3.8</v>
      </c>
      <c r="J246" s="22">
        <v>197</v>
      </c>
      <c r="K246" s="22" t="str">
        <f t="shared" si="12"/>
        <v>High</v>
      </c>
      <c r="L246" s="22">
        <f>ROUND(Table1[[#This Row],[Rating]],0)</f>
        <v>4</v>
      </c>
      <c r="M246" s="22">
        <f t="shared" si="13"/>
        <v>748.6</v>
      </c>
      <c r="N246" t="s">
        <v>2090</v>
      </c>
      <c r="O246" t="s">
        <v>2091</v>
      </c>
      <c r="P246">
        <f t="shared" si="14"/>
        <v>8</v>
      </c>
      <c r="Q246" t="s">
        <v>2092</v>
      </c>
      <c r="R246" t="s">
        <v>2093</v>
      </c>
      <c r="S246">
        <f t="shared" si="15"/>
        <v>8</v>
      </c>
      <c r="T246" t="s">
        <v>2094</v>
      </c>
      <c r="U246" t="s">
        <v>2095</v>
      </c>
      <c r="V246" t="s">
        <v>2096</v>
      </c>
      <c r="W246" t="s">
        <v>2097</v>
      </c>
    </row>
    <row r="247" spans="1:23">
      <c r="A247" t="s">
        <v>2098</v>
      </c>
      <c r="B247" t="s">
        <v>2099</v>
      </c>
      <c r="C247" t="s">
        <v>25</v>
      </c>
      <c r="D247" s="19">
        <v>299</v>
      </c>
      <c r="E247" s="19">
        <v>798</v>
      </c>
      <c r="F247" s="19">
        <f>Table1[[#This Row],[Actual_price]]*Table1[[#This Row],[Rating_count]]</f>
        <v>22975218</v>
      </c>
      <c r="G247" s="21" t="str">
        <f>IF(Table1[[#This Row],[Actual_price]]&lt;200,"&lt;200",IF(Table1[[#This Row],[Actual_price]]&lt;=500,"200–500","&gt;500"))</f>
        <v>&gt;500</v>
      </c>
      <c r="H247" s="2">
        <v>0.63</v>
      </c>
      <c r="I247">
        <v>4.4</v>
      </c>
      <c r="J247" s="22">
        <v>28791</v>
      </c>
      <c r="K247" s="22" t="str">
        <f t="shared" si="12"/>
        <v>High</v>
      </c>
      <c r="L247" s="22">
        <f>ROUND(Table1[[#This Row],[Rating]],0)</f>
        <v>4</v>
      </c>
      <c r="M247" s="22">
        <f t="shared" si="13"/>
        <v>126680.4</v>
      </c>
      <c r="N247" t="s">
        <v>2100</v>
      </c>
      <c r="O247" t="s">
        <v>769</v>
      </c>
      <c r="P247">
        <f t="shared" si="14"/>
        <v>8</v>
      </c>
      <c r="Q247" t="s">
        <v>770</v>
      </c>
      <c r="R247" t="s">
        <v>771</v>
      </c>
      <c r="S247">
        <f t="shared" si="15"/>
        <v>8</v>
      </c>
      <c r="T247" t="s">
        <v>772</v>
      </c>
      <c r="U247" t="s">
        <v>773</v>
      </c>
      <c r="V247" t="s">
        <v>774</v>
      </c>
      <c r="W247" t="s">
        <v>2101</v>
      </c>
    </row>
    <row r="248" spans="1:23">
      <c r="A248" t="s">
        <v>2102</v>
      </c>
      <c r="B248" t="s">
        <v>75</v>
      </c>
      <c r="C248" t="s">
        <v>25</v>
      </c>
      <c r="D248" s="19">
        <v>89</v>
      </c>
      <c r="E248" s="19">
        <v>800</v>
      </c>
      <c r="F248" s="19">
        <f>Table1[[#This Row],[Actual_price]]*Table1[[#This Row],[Rating_count]]</f>
        <v>860000</v>
      </c>
      <c r="G248" s="21" t="str">
        <f>IF(Table1[[#This Row],[Actual_price]]&lt;200,"&lt;200",IF(Table1[[#This Row],[Actual_price]]&lt;=500,"200–500","&gt;500"))</f>
        <v>&gt;500</v>
      </c>
      <c r="H248" s="2">
        <v>0.89</v>
      </c>
      <c r="I248">
        <v>3.9</v>
      </c>
      <c r="J248" s="22">
        <v>1075</v>
      </c>
      <c r="K248" s="22" t="str">
        <f t="shared" si="12"/>
        <v>High</v>
      </c>
      <c r="L248" s="22">
        <f>ROUND(Table1[[#This Row],[Rating]],0)</f>
        <v>4</v>
      </c>
      <c r="M248" s="22">
        <f t="shared" si="13"/>
        <v>4192.5</v>
      </c>
      <c r="N248" t="s">
        <v>2103</v>
      </c>
      <c r="O248" t="s">
        <v>344</v>
      </c>
      <c r="P248">
        <f t="shared" si="14"/>
        <v>8</v>
      </c>
      <c r="Q248" t="s">
        <v>345</v>
      </c>
      <c r="R248" t="s">
        <v>346</v>
      </c>
      <c r="S248">
        <f t="shared" si="15"/>
        <v>8</v>
      </c>
      <c r="T248" t="s">
        <v>347</v>
      </c>
      <c r="U248" t="s">
        <v>348</v>
      </c>
      <c r="V248" t="s">
        <v>2104</v>
      </c>
      <c r="W248" t="s">
        <v>2105</v>
      </c>
    </row>
    <row r="249" spans="1:23">
      <c r="A249" t="s">
        <v>2106</v>
      </c>
      <c r="B249" t="s">
        <v>303</v>
      </c>
      <c r="C249" t="s">
        <v>25</v>
      </c>
      <c r="D249" s="19">
        <v>549</v>
      </c>
      <c r="E249" s="19">
        <v>995</v>
      </c>
      <c r="F249" s="19">
        <f>Table1[[#This Row],[Actual_price]]*Table1[[#This Row],[Rating_count]]</f>
        <v>29597270</v>
      </c>
      <c r="G249" s="21" t="str">
        <f>IF(Table1[[#This Row],[Actual_price]]&lt;200,"&lt;200",IF(Table1[[#This Row],[Actual_price]]&lt;=500,"200–500","&gt;500"))</f>
        <v>&gt;500</v>
      </c>
      <c r="H249" s="2">
        <v>0.45</v>
      </c>
      <c r="I249">
        <v>4.2</v>
      </c>
      <c r="J249" s="22">
        <v>29746</v>
      </c>
      <c r="K249" s="22" t="str">
        <f t="shared" si="12"/>
        <v>low</v>
      </c>
      <c r="L249" s="22">
        <f>ROUND(Table1[[#This Row],[Rating]],0)</f>
        <v>4</v>
      </c>
      <c r="M249" s="22">
        <f t="shared" si="13"/>
        <v>124933.2</v>
      </c>
      <c r="N249" t="s">
        <v>2107</v>
      </c>
      <c r="O249" t="s">
        <v>593</v>
      </c>
      <c r="P249">
        <f t="shared" si="14"/>
        <v>8</v>
      </c>
      <c r="Q249" t="s">
        <v>594</v>
      </c>
      <c r="R249" t="s">
        <v>595</v>
      </c>
      <c r="S249">
        <f t="shared" si="15"/>
        <v>8</v>
      </c>
      <c r="T249" t="s">
        <v>596</v>
      </c>
      <c r="U249" t="s">
        <v>597</v>
      </c>
      <c r="V249" t="s">
        <v>2108</v>
      </c>
      <c r="W249" t="s">
        <v>2109</v>
      </c>
    </row>
    <row r="250" spans="1:23">
      <c r="A250" t="s">
        <v>2110</v>
      </c>
      <c r="B250" t="s">
        <v>2111</v>
      </c>
      <c r="C250" t="s">
        <v>25</v>
      </c>
      <c r="D250" s="19">
        <v>129</v>
      </c>
      <c r="E250" s="19">
        <v>1000</v>
      </c>
      <c r="F250" s="19">
        <f>Table1[[#This Row],[Actual_price]]*Table1[[#This Row],[Rating_count]]</f>
        <v>295000</v>
      </c>
      <c r="G250" s="21" t="str">
        <f>IF(Table1[[#This Row],[Actual_price]]&lt;200,"&lt;200",IF(Table1[[#This Row],[Actual_price]]&lt;=500,"200–500","&gt;500"))</f>
        <v>&gt;500</v>
      </c>
      <c r="H250" s="2">
        <v>0.87</v>
      </c>
      <c r="I250">
        <v>3.9</v>
      </c>
      <c r="J250" s="22">
        <v>295</v>
      </c>
      <c r="K250" s="22" t="str">
        <f t="shared" si="12"/>
        <v>High</v>
      </c>
      <c r="L250" s="22">
        <f>ROUND(Table1[[#This Row],[Rating]],0)</f>
        <v>4</v>
      </c>
      <c r="M250" s="22">
        <f t="shared" si="13"/>
        <v>1150.5</v>
      </c>
      <c r="N250" t="s">
        <v>2112</v>
      </c>
      <c r="O250" t="s">
        <v>2113</v>
      </c>
      <c r="P250">
        <f t="shared" si="14"/>
        <v>8</v>
      </c>
      <c r="Q250" t="s">
        <v>2114</v>
      </c>
      <c r="R250" t="s">
        <v>2115</v>
      </c>
      <c r="S250">
        <f t="shared" si="15"/>
        <v>8</v>
      </c>
      <c r="T250" t="s">
        <v>2116</v>
      </c>
      <c r="U250" t="s">
        <v>2117</v>
      </c>
      <c r="V250" t="s">
        <v>2118</v>
      </c>
      <c r="W250" t="s">
        <v>2119</v>
      </c>
    </row>
    <row r="251" spans="1:23">
      <c r="A251" t="s">
        <v>2120</v>
      </c>
      <c r="B251" t="s">
        <v>2121</v>
      </c>
      <c r="C251" s="17" t="s">
        <v>134</v>
      </c>
      <c r="D251" s="19">
        <v>77990</v>
      </c>
      <c r="E251" s="19">
        <v>139900</v>
      </c>
      <c r="F251" s="19">
        <f>Table1[[#This Row],[Actual_price]]*Table1[[#This Row],[Rating_count]]</f>
        <v>830306500</v>
      </c>
      <c r="G251" s="21" t="str">
        <f>IF(Table1[[#This Row],[Actual_price]]&lt;200,"&lt;200",IF(Table1[[#This Row],[Actual_price]]&lt;=500,"200–500","&gt;500"))</f>
        <v>&gt;500</v>
      </c>
      <c r="H251" s="2">
        <v>0.44</v>
      </c>
      <c r="I251">
        <v>4.7</v>
      </c>
      <c r="J251" s="22">
        <v>5935</v>
      </c>
      <c r="K251" s="22" t="str">
        <f t="shared" si="12"/>
        <v>low</v>
      </c>
      <c r="L251" s="22">
        <f>ROUND(Table1[[#This Row],[Rating]],0)</f>
        <v>5</v>
      </c>
      <c r="M251" s="22">
        <f t="shared" si="13"/>
        <v>27894.5</v>
      </c>
      <c r="N251" t="s">
        <v>2122</v>
      </c>
      <c r="O251" t="s">
        <v>2123</v>
      </c>
      <c r="P251">
        <f t="shared" si="14"/>
        <v>8</v>
      </c>
      <c r="Q251" t="s">
        <v>2124</v>
      </c>
      <c r="R251" t="s">
        <v>2125</v>
      </c>
      <c r="S251">
        <f t="shared" si="15"/>
        <v>8</v>
      </c>
      <c r="T251" t="s">
        <v>2126</v>
      </c>
      <c r="U251" t="s">
        <v>2127</v>
      </c>
      <c r="V251" t="s">
        <v>2128</v>
      </c>
      <c r="W251" t="s">
        <v>2129</v>
      </c>
    </row>
    <row r="252" spans="1:23">
      <c r="A252" t="s">
        <v>2130</v>
      </c>
      <c r="B252" t="s">
        <v>460</v>
      </c>
      <c r="C252" t="s">
        <v>134</v>
      </c>
      <c r="D252" s="19">
        <v>349</v>
      </c>
      <c r="E252" s="19">
        <v>799</v>
      </c>
      <c r="F252" s="19">
        <f>Table1[[#This Row],[Actual_price]]*Table1[[#This Row],[Rating_count]]</f>
        <v>258077</v>
      </c>
      <c r="G252" s="21" t="str">
        <f>IF(Table1[[#This Row],[Actual_price]]&lt;200,"&lt;200",IF(Table1[[#This Row],[Actual_price]]&lt;=500,"200–500","&gt;500"))</f>
        <v>&gt;500</v>
      </c>
      <c r="H252" s="2">
        <v>0.56</v>
      </c>
      <c r="I252">
        <v>3.6</v>
      </c>
      <c r="J252" s="22">
        <v>323</v>
      </c>
      <c r="K252" s="22" t="str">
        <f t="shared" si="12"/>
        <v>High</v>
      </c>
      <c r="L252" s="22">
        <f>ROUND(Table1[[#This Row],[Rating]],0)</f>
        <v>4</v>
      </c>
      <c r="M252" s="22">
        <f t="shared" si="13"/>
        <v>1162.8</v>
      </c>
      <c r="N252" t="s">
        <v>2131</v>
      </c>
      <c r="O252" t="s">
        <v>2132</v>
      </c>
      <c r="P252">
        <f t="shared" si="14"/>
        <v>8</v>
      </c>
      <c r="Q252" t="s">
        <v>2133</v>
      </c>
      <c r="R252" t="s">
        <v>2134</v>
      </c>
      <c r="S252">
        <f t="shared" si="15"/>
        <v>8</v>
      </c>
      <c r="T252" t="s">
        <v>2135</v>
      </c>
      <c r="U252" t="s">
        <v>2136</v>
      </c>
      <c r="V252" t="s">
        <v>2137</v>
      </c>
      <c r="W252" t="s">
        <v>2138</v>
      </c>
    </row>
    <row r="253" spans="1:23">
      <c r="A253" t="s">
        <v>2139</v>
      </c>
      <c r="B253" t="s">
        <v>460</v>
      </c>
      <c r="C253" t="s">
        <v>134</v>
      </c>
      <c r="D253" s="19">
        <v>499</v>
      </c>
      <c r="E253" s="19">
        <v>899</v>
      </c>
      <c r="F253" s="19">
        <f>Table1[[#This Row],[Actual_price]]*Table1[[#This Row],[Rating_count]]</f>
        <v>166315</v>
      </c>
      <c r="G253" s="21" t="str">
        <f>IF(Table1[[#This Row],[Actual_price]]&lt;200,"&lt;200",IF(Table1[[#This Row],[Actual_price]]&lt;=500,"200–500","&gt;500"))</f>
        <v>&gt;500</v>
      </c>
      <c r="H253" s="2">
        <v>0.44</v>
      </c>
      <c r="I253">
        <v>3.7</v>
      </c>
      <c r="J253" s="22">
        <v>185</v>
      </c>
      <c r="K253" s="22" t="str">
        <f t="shared" si="12"/>
        <v>low</v>
      </c>
      <c r="L253" s="22">
        <f>ROUND(Table1[[#This Row],[Rating]],0)</f>
        <v>4</v>
      </c>
      <c r="M253" s="22">
        <f t="shared" si="13"/>
        <v>684.5</v>
      </c>
      <c r="N253" t="s">
        <v>2140</v>
      </c>
      <c r="O253" t="s">
        <v>2141</v>
      </c>
      <c r="P253">
        <f t="shared" si="14"/>
        <v>8</v>
      </c>
      <c r="Q253" t="s">
        <v>2142</v>
      </c>
      <c r="R253" t="s">
        <v>2143</v>
      </c>
      <c r="S253">
        <f t="shared" si="15"/>
        <v>8</v>
      </c>
      <c r="T253" t="s">
        <v>2144</v>
      </c>
      <c r="U253" t="s">
        <v>2145</v>
      </c>
      <c r="V253" t="s">
        <v>2146</v>
      </c>
      <c r="W253" t="s">
        <v>2147</v>
      </c>
    </row>
    <row r="254" spans="1:23">
      <c r="A254" t="s">
        <v>2148</v>
      </c>
      <c r="B254" t="s">
        <v>2149</v>
      </c>
      <c r="C254" t="s">
        <v>25</v>
      </c>
      <c r="D254" s="19">
        <v>299</v>
      </c>
      <c r="E254" s="19">
        <v>799</v>
      </c>
      <c r="F254" s="19">
        <f>Table1[[#This Row],[Actual_price]]*Table1[[#This Row],[Rating_count]]</f>
        <v>1691483</v>
      </c>
      <c r="G254" s="21" t="str">
        <f>IF(Table1[[#This Row],[Actual_price]]&lt;200,"&lt;200",IF(Table1[[#This Row],[Actual_price]]&lt;=500,"200–500","&gt;500"))</f>
        <v>&gt;500</v>
      </c>
      <c r="H254" s="2">
        <v>0.63</v>
      </c>
      <c r="I254">
        <v>4.2</v>
      </c>
      <c r="J254" s="22">
        <v>2117</v>
      </c>
      <c r="K254" s="22" t="str">
        <f t="shared" si="12"/>
        <v>High</v>
      </c>
      <c r="L254" s="22">
        <f>ROUND(Table1[[#This Row],[Rating]],0)</f>
        <v>4</v>
      </c>
      <c r="M254" s="22">
        <f t="shared" si="13"/>
        <v>8891.4</v>
      </c>
      <c r="N254" t="s">
        <v>2150</v>
      </c>
      <c r="O254" t="s">
        <v>2151</v>
      </c>
      <c r="P254">
        <f t="shared" si="14"/>
        <v>8</v>
      </c>
      <c r="Q254" t="s">
        <v>2152</v>
      </c>
      <c r="R254" t="s">
        <v>2153</v>
      </c>
      <c r="S254">
        <f t="shared" si="15"/>
        <v>8</v>
      </c>
      <c r="T254" t="s">
        <v>2154</v>
      </c>
      <c r="U254" t="s">
        <v>2155</v>
      </c>
      <c r="V254" t="s">
        <v>2156</v>
      </c>
      <c r="W254" t="s">
        <v>2157</v>
      </c>
    </row>
    <row r="255" spans="1:23">
      <c r="A255" t="s">
        <v>2158</v>
      </c>
      <c r="B255" t="s">
        <v>1671</v>
      </c>
      <c r="C255" t="s">
        <v>25</v>
      </c>
      <c r="D255" s="19">
        <v>182</v>
      </c>
      <c r="E255" s="19">
        <v>599</v>
      </c>
      <c r="F255" s="19">
        <f>Table1[[#This Row],[Actual_price]]*Table1[[#This Row],[Rating_count]]</f>
        <v>5617422</v>
      </c>
      <c r="G255" s="21" t="str">
        <f>IF(Table1[[#This Row],[Actual_price]]&lt;200,"&lt;200",IF(Table1[[#This Row],[Actual_price]]&lt;=500,"200–500","&gt;500"))</f>
        <v>&gt;500</v>
      </c>
      <c r="H255" s="2">
        <v>0.7</v>
      </c>
      <c r="I255">
        <v>4</v>
      </c>
      <c r="J255" s="22">
        <v>9378</v>
      </c>
      <c r="K255" s="22" t="str">
        <f t="shared" si="12"/>
        <v>High</v>
      </c>
      <c r="L255" s="22">
        <f>ROUND(Table1[[#This Row],[Rating]],0)</f>
        <v>4</v>
      </c>
      <c r="M255" s="22">
        <f t="shared" si="13"/>
        <v>37512</v>
      </c>
      <c r="N255" t="s">
        <v>2159</v>
      </c>
      <c r="O255" t="s">
        <v>237</v>
      </c>
      <c r="P255">
        <f t="shared" si="14"/>
        <v>8</v>
      </c>
      <c r="Q255" t="s">
        <v>238</v>
      </c>
      <c r="R255" t="s">
        <v>239</v>
      </c>
      <c r="S255">
        <f t="shared" si="15"/>
        <v>8</v>
      </c>
      <c r="T255" t="s">
        <v>240</v>
      </c>
      <c r="U255" t="s">
        <v>1526</v>
      </c>
      <c r="V255" t="s">
        <v>2160</v>
      </c>
      <c r="W255" t="s">
        <v>2161</v>
      </c>
    </row>
    <row r="256" spans="1:23">
      <c r="A256" t="s">
        <v>2162</v>
      </c>
      <c r="B256" t="s">
        <v>2163</v>
      </c>
      <c r="C256" t="s">
        <v>134</v>
      </c>
      <c r="D256" s="19">
        <v>96</v>
      </c>
      <c r="E256" s="19">
        <v>399</v>
      </c>
      <c r="F256" s="19">
        <f>Table1[[#This Row],[Actual_price]]*Table1[[#This Row],[Rating_count]]</f>
        <v>716604</v>
      </c>
      <c r="G256" s="21" t="str">
        <f>IF(Table1[[#This Row],[Actual_price]]&lt;200,"&lt;200",IF(Table1[[#This Row],[Actual_price]]&lt;=500,"200–500","&gt;500"))</f>
        <v>200–500</v>
      </c>
      <c r="H256" s="2">
        <v>0.76</v>
      </c>
      <c r="I256">
        <v>3.6</v>
      </c>
      <c r="J256" s="22">
        <v>1796</v>
      </c>
      <c r="K256" s="22" t="str">
        <f t="shared" si="12"/>
        <v>High</v>
      </c>
      <c r="L256" s="22">
        <f>ROUND(Table1[[#This Row],[Rating]],0)</f>
        <v>4</v>
      </c>
      <c r="M256" s="22">
        <f t="shared" si="13"/>
        <v>6465.6</v>
      </c>
      <c r="N256" t="s">
        <v>2164</v>
      </c>
      <c r="O256" t="s">
        <v>2165</v>
      </c>
      <c r="P256">
        <f t="shared" si="14"/>
        <v>8</v>
      </c>
      <c r="Q256" t="s">
        <v>2166</v>
      </c>
      <c r="R256" t="s">
        <v>2167</v>
      </c>
      <c r="S256">
        <f t="shared" si="15"/>
        <v>8</v>
      </c>
      <c r="T256" t="s">
        <v>2168</v>
      </c>
      <c r="U256" t="s">
        <v>2169</v>
      </c>
      <c r="V256" t="s">
        <v>2170</v>
      </c>
      <c r="W256" t="s">
        <v>2171</v>
      </c>
    </row>
    <row r="257" spans="1:23">
      <c r="A257" t="s">
        <v>2172</v>
      </c>
      <c r="B257" t="s">
        <v>2173</v>
      </c>
      <c r="C257" s="17" t="s">
        <v>134</v>
      </c>
      <c r="D257" s="19">
        <v>54990</v>
      </c>
      <c r="E257" s="19">
        <v>85000</v>
      </c>
      <c r="F257" s="19">
        <f>Table1[[#This Row],[Actual_price]]*Table1[[#This Row],[Rating_count]]</f>
        <v>304895000</v>
      </c>
      <c r="G257" s="21" t="str">
        <f>IF(Table1[[#This Row],[Actual_price]]&lt;200,"&lt;200",IF(Table1[[#This Row],[Actual_price]]&lt;=500,"200–500","&gt;500"))</f>
        <v>&gt;500</v>
      </c>
      <c r="H257" s="2">
        <v>0.35</v>
      </c>
      <c r="I257">
        <v>4.3</v>
      </c>
      <c r="J257" s="22">
        <v>3587</v>
      </c>
      <c r="K257" s="22" t="str">
        <f t="shared" si="12"/>
        <v>low</v>
      </c>
      <c r="L257" s="22">
        <f>ROUND(Table1[[#This Row],[Rating]],0)</f>
        <v>4</v>
      </c>
      <c r="M257" s="22">
        <f t="shared" si="13"/>
        <v>15424.1</v>
      </c>
      <c r="N257" t="s">
        <v>966</v>
      </c>
      <c r="O257" t="s">
        <v>967</v>
      </c>
      <c r="P257">
        <f t="shared" si="14"/>
        <v>4</v>
      </c>
      <c r="Q257" t="s">
        <v>968</v>
      </c>
      <c r="R257" t="s">
        <v>969</v>
      </c>
      <c r="S257">
        <f t="shared" si="15"/>
        <v>4</v>
      </c>
      <c r="T257" t="s">
        <v>970</v>
      </c>
      <c r="U257" t="s">
        <v>971</v>
      </c>
      <c r="V257" t="s">
        <v>2174</v>
      </c>
      <c r="W257" t="s">
        <v>2175</v>
      </c>
    </row>
    <row r="258" spans="1:23">
      <c r="A258" t="s">
        <v>2176</v>
      </c>
      <c r="B258" t="s">
        <v>2177</v>
      </c>
      <c r="C258" t="s">
        <v>134</v>
      </c>
      <c r="D258" s="19">
        <v>439</v>
      </c>
      <c r="E258" s="19">
        <v>758</v>
      </c>
      <c r="F258" s="19">
        <f>Table1[[#This Row],[Actual_price]]*Table1[[#This Row],[Rating_count]]</f>
        <v>3256368</v>
      </c>
      <c r="G258" s="21" t="str">
        <f>IF(Table1[[#This Row],[Actual_price]]&lt;200,"&lt;200",IF(Table1[[#This Row],[Actual_price]]&lt;=500,"200–500","&gt;500"))</f>
        <v>&gt;500</v>
      </c>
      <c r="H258" s="2">
        <v>0.42</v>
      </c>
      <c r="I258">
        <v>4.2</v>
      </c>
      <c r="J258" s="22">
        <v>4296</v>
      </c>
      <c r="K258" s="22" t="str">
        <f t="shared" ref="K258:K321" si="16">IF(H258&gt;=0.5,"High","low")</f>
        <v>low</v>
      </c>
      <c r="L258" s="22">
        <f>ROUND(Table1[[#This Row],[Rating]],0)</f>
        <v>4</v>
      </c>
      <c r="M258" s="22">
        <f t="shared" ref="M258:M321" si="17">I258*J258</f>
        <v>18043.2</v>
      </c>
      <c r="N258" t="s">
        <v>2178</v>
      </c>
      <c r="O258" t="s">
        <v>2179</v>
      </c>
      <c r="P258">
        <f t="shared" ref="P258:P321" si="18">LEN(O258)-LEN(SUBSTITUTE(O258,",",""))+1</f>
        <v>8</v>
      </c>
      <c r="Q258" t="s">
        <v>2180</v>
      </c>
      <c r="R258" t="s">
        <v>2181</v>
      </c>
      <c r="S258">
        <f t="shared" ref="S258:S321" si="19">LEN(R258)-LEN(SUBSTITUTE(R258,",",""))+1</f>
        <v>8</v>
      </c>
      <c r="T258" t="s">
        <v>2182</v>
      </c>
      <c r="U258" t="s">
        <v>2183</v>
      </c>
      <c r="V258" t="s">
        <v>2184</v>
      </c>
      <c r="W258" t="s">
        <v>2185</v>
      </c>
    </row>
    <row r="259" spans="1:23">
      <c r="A259" t="s">
        <v>2186</v>
      </c>
      <c r="B259" t="s">
        <v>1495</v>
      </c>
      <c r="C259" t="s">
        <v>25</v>
      </c>
      <c r="D259" s="19">
        <v>299</v>
      </c>
      <c r="E259" s="19">
        <v>999</v>
      </c>
      <c r="F259" s="19">
        <f>Table1[[#This Row],[Actual_price]]*Table1[[#This Row],[Rating_count]]</f>
        <v>2648349</v>
      </c>
      <c r="G259" s="21" t="str">
        <f>IF(Table1[[#This Row],[Actual_price]]&lt;200,"&lt;200",IF(Table1[[#This Row],[Actual_price]]&lt;=500,"200–500","&gt;500"))</f>
        <v>&gt;500</v>
      </c>
      <c r="H259" s="2">
        <v>0.7</v>
      </c>
      <c r="I259">
        <v>4.3</v>
      </c>
      <c r="J259" s="22">
        <v>2651</v>
      </c>
      <c r="K259" s="22" t="str">
        <f t="shared" si="16"/>
        <v>High</v>
      </c>
      <c r="L259" s="22">
        <f>ROUND(Table1[[#This Row],[Rating]],0)</f>
        <v>4</v>
      </c>
      <c r="M259" s="22">
        <f t="shared" si="17"/>
        <v>11399.3</v>
      </c>
      <c r="N259" t="s">
        <v>2187</v>
      </c>
      <c r="O259" t="s">
        <v>1497</v>
      </c>
      <c r="P259">
        <f t="shared" si="18"/>
        <v>8</v>
      </c>
      <c r="Q259" t="s">
        <v>1498</v>
      </c>
      <c r="R259" t="s">
        <v>1499</v>
      </c>
      <c r="S259">
        <f t="shared" si="19"/>
        <v>8</v>
      </c>
      <c r="T259" t="s">
        <v>1500</v>
      </c>
      <c r="U259" t="s">
        <v>1501</v>
      </c>
      <c r="V259" t="s">
        <v>1502</v>
      </c>
      <c r="W259" t="s">
        <v>2188</v>
      </c>
    </row>
    <row r="260" spans="1:23">
      <c r="A260" t="s">
        <v>2189</v>
      </c>
      <c r="B260" t="s">
        <v>128</v>
      </c>
      <c r="C260" t="s">
        <v>25</v>
      </c>
      <c r="D260" s="19">
        <v>299</v>
      </c>
      <c r="E260" s="19">
        <v>799</v>
      </c>
      <c r="F260" s="19">
        <f>Table1[[#This Row],[Actual_price]]*Table1[[#This Row],[Rating_count]]</f>
        <v>75396037</v>
      </c>
      <c r="G260" s="21" t="str">
        <f>IF(Table1[[#This Row],[Actual_price]]&lt;200,"&lt;200",IF(Table1[[#This Row],[Actual_price]]&lt;=500,"200–500","&gt;500"))</f>
        <v>&gt;500</v>
      </c>
      <c r="H260" s="2">
        <v>0.63</v>
      </c>
      <c r="I260">
        <v>4.2</v>
      </c>
      <c r="J260" s="22">
        <v>94363</v>
      </c>
      <c r="K260" s="22" t="str">
        <f t="shared" si="16"/>
        <v>High</v>
      </c>
      <c r="L260" s="22">
        <f>ROUND(Table1[[#This Row],[Rating]],0)</f>
        <v>4</v>
      </c>
      <c r="M260" s="22">
        <f t="shared" si="17"/>
        <v>396324.6</v>
      </c>
      <c r="N260" t="s">
        <v>2190</v>
      </c>
      <c r="O260" t="s">
        <v>57</v>
      </c>
      <c r="P260">
        <f t="shared" si="18"/>
        <v>8</v>
      </c>
      <c r="Q260" t="s">
        <v>58</v>
      </c>
      <c r="R260" t="s">
        <v>59</v>
      </c>
      <c r="S260">
        <f t="shared" si="19"/>
        <v>8</v>
      </c>
      <c r="T260" t="s">
        <v>60</v>
      </c>
      <c r="U260" t="s">
        <v>61</v>
      </c>
      <c r="V260" t="s">
        <v>2191</v>
      </c>
      <c r="W260" t="s">
        <v>2192</v>
      </c>
    </row>
    <row r="261" spans="1:23">
      <c r="A261" t="s">
        <v>2193</v>
      </c>
      <c r="B261" t="s">
        <v>455</v>
      </c>
      <c r="C261" t="s">
        <v>25</v>
      </c>
      <c r="D261" s="19">
        <v>789</v>
      </c>
      <c r="E261" s="19">
        <v>1999</v>
      </c>
      <c r="F261" s="19">
        <f>Table1[[#This Row],[Actual_price]]*Table1[[#This Row],[Rating_count]]</f>
        <v>69045460</v>
      </c>
      <c r="G261" s="21" t="str">
        <f>IF(Table1[[#This Row],[Actual_price]]&lt;200,"&lt;200",IF(Table1[[#This Row],[Actual_price]]&lt;=500,"200–500","&gt;500"))</f>
        <v>&gt;500</v>
      </c>
      <c r="H261" s="2">
        <v>0.61</v>
      </c>
      <c r="I261">
        <v>4.2</v>
      </c>
      <c r="J261" s="22">
        <v>34540</v>
      </c>
      <c r="K261" s="22" t="str">
        <f t="shared" si="16"/>
        <v>High</v>
      </c>
      <c r="L261" s="22">
        <f>ROUND(Table1[[#This Row],[Rating]],0)</f>
        <v>4</v>
      </c>
      <c r="M261" s="22">
        <f t="shared" si="17"/>
        <v>145068</v>
      </c>
      <c r="N261" t="s">
        <v>2194</v>
      </c>
      <c r="O261" t="s">
        <v>2195</v>
      </c>
      <c r="P261">
        <f t="shared" si="18"/>
        <v>8</v>
      </c>
      <c r="Q261" t="s">
        <v>2196</v>
      </c>
      <c r="R261" t="s">
        <v>2197</v>
      </c>
      <c r="S261">
        <f t="shared" si="19"/>
        <v>8</v>
      </c>
      <c r="T261" t="s">
        <v>2198</v>
      </c>
      <c r="U261" t="s">
        <v>2199</v>
      </c>
      <c r="V261" t="s">
        <v>2200</v>
      </c>
      <c r="W261" t="s">
        <v>2201</v>
      </c>
    </row>
    <row r="262" spans="1:23">
      <c r="A262" t="s">
        <v>2202</v>
      </c>
      <c r="B262" t="s">
        <v>2203</v>
      </c>
      <c r="C262" t="s">
        <v>134</v>
      </c>
      <c r="D262" s="19">
        <v>299</v>
      </c>
      <c r="E262" s="19">
        <v>700</v>
      </c>
      <c r="F262" s="19">
        <f>Table1[[#This Row],[Actual_price]]*Table1[[#This Row],[Rating_count]]</f>
        <v>6099800</v>
      </c>
      <c r="G262" s="21" t="str">
        <f>IF(Table1[[#This Row],[Actual_price]]&lt;200,"&lt;200",IF(Table1[[#This Row],[Actual_price]]&lt;=500,"200–500","&gt;500"))</f>
        <v>&gt;500</v>
      </c>
      <c r="H262" s="2">
        <v>0.57</v>
      </c>
      <c r="I262">
        <v>4.4</v>
      </c>
      <c r="J262" s="22">
        <v>8714</v>
      </c>
      <c r="K262" s="22" t="str">
        <f t="shared" si="16"/>
        <v>High</v>
      </c>
      <c r="L262" s="22">
        <f>ROUND(Table1[[#This Row],[Rating]],0)</f>
        <v>4</v>
      </c>
      <c r="M262" s="22">
        <f t="shared" si="17"/>
        <v>38341.6</v>
      </c>
      <c r="N262" t="s">
        <v>2204</v>
      </c>
      <c r="O262" t="s">
        <v>2205</v>
      </c>
      <c r="P262">
        <f t="shared" si="18"/>
        <v>8</v>
      </c>
      <c r="Q262" t="s">
        <v>2206</v>
      </c>
      <c r="R262" t="s">
        <v>2207</v>
      </c>
      <c r="S262">
        <f t="shared" si="19"/>
        <v>8</v>
      </c>
      <c r="T262" t="s">
        <v>2208</v>
      </c>
      <c r="U262" t="s">
        <v>2209</v>
      </c>
      <c r="V262" t="s">
        <v>2210</v>
      </c>
      <c r="W262" t="s">
        <v>2211</v>
      </c>
    </row>
    <row r="263" spans="1:23">
      <c r="A263" t="s">
        <v>2212</v>
      </c>
      <c r="B263" t="s">
        <v>24</v>
      </c>
      <c r="C263" t="s">
        <v>25</v>
      </c>
      <c r="D263" s="19">
        <v>325</v>
      </c>
      <c r="E263" s="19">
        <v>1099</v>
      </c>
      <c r="F263" s="19">
        <f>Table1[[#This Row],[Actual_price]]*Table1[[#This Row],[Rating_count]]</f>
        <v>11623024</v>
      </c>
      <c r="G263" s="21" t="str">
        <f>IF(Table1[[#This Row],[Actual_price]]&lt;200,"&lt;200",IF(Table1[[#This Row],[Actual_price]]&lt;=500,"200–500","&gt;500"))</f>
        <v>&gt;500</v>
      </c>
      <c r="H263" s="2">
        <v>0.7</v>
      </c>
      <c r="I263">
        <v>4.2</v>
      </c>
      <c r="J263" s="22">
        <v>10576</v>
      </c>
      <c r="K263" s="22" t="str">
        <f t="shared" si="16"/>
        <v>High</v>
      </c>
      <c r="L263" s="22">
        <f>ROUND(Table1[[#This Row],[Rating]],0)</f>
        <v>4</v>
      </c>
      <c r="M263" s="22">
        <f t="shared" si="17"/>
        <v>44419.2</v>
      </c>
      <c r="N263" t="s">
        <v>2213</v>
      </c>
      <c r="O263" t="s">
        <v>778</v>
      </c>
      <c r="P263">
        <f t="shared" si="18"/>
        <v>8</v>
      </c>
      <c r="Q263" t="s">
        <v>779</v>
      </c>
      <c r="R263" t="s">
        <v>780</v>
      </c>
      <c r="S263">
        <f t="shared" si="19"/>
        <v>8</v>
      </c>
      <c r="T263" t="s">
        <v>781</v>
      </c>
      <c r="U263" t="s">
        <v>782</v>
      </c>
      <c r="V263" t="s">
        <v>2214</v>
      </c>
      <c r="W263" t="s">
        <v>2215</v>
      </c>
    </row>
    <row r="264" spans="1:23">
      <c r="A264" t="s">
        <v>2216</v>
      </c>
      <c r="B264" t="s">
        <v>1062</v>
      </c>
      <c r="C264" s="17" t="s">
        <v>25</v>
      </c>
      <c r="D264" s="19">
        <v>1299</v>
      </c>
      <c r="E264" s="19">
        <v>1999</v>
      </c>
      <c r="F264" s="19">
        <f>Table1[[#This Row],[Actual_price]]*Table1[[#This Row],[Rating_count]]</f>
        <v>14628682</v>
      </c>
      <c r="G264" s="21" t="str">
        <f>IF(Table1[[#This Row],[Actual_price]]&lt;200,"&lt;200",IF(Table1[[#This Row],[Actual_price]]&lt;=500,"200–500","&gt;500"))</f>
        <v>&gt;500</v>
      </c>
      <c r="H264" s="2">
        <v>0.35</v>
      </c>
      <c r="I264">
        <v>4.4</v>
      </c>
      <c r="J264" s="22">
        <v>7318</v>
      </c>
      <c r="K264" s="22" t="str">
        <f t="shared" si="16"/>
        <v>low</v>
      </c>
      <c r="L264" s="22">
        <f>ROUND(Table1[[#This Row],[Rating]],0)</f>
        <v>4</v>
      </c>
      <c r="M264" s="22">
        <f t="shared" si="17"/>
        <v>32199.2</v>
      </c>
      <c r="N264" t="s">
        <v>2217</v>
      </c>
      <c r="O264" t="s">
        <v>1682</v>
      </c>
      <c r="P264">
        <f t="shared" si="18"/>
        <v>8</v>
      </c>
      <c r="Q264" t="s">
        <v>1683</v>
      </c>
      <c r="R264" t="s">
        <v>1684</v>
      </c>
      <c r="S264">
        <f t="shared" si="19"/>
        <v>8</v>
      </c>
      <c r="T264" t="s">
        <v>1685</v>
      </c>
      <c r="U264" t="s">
        <v>1686</v>
      </c>
      <c r="V264" t="s">
        <v>2218</v>
      </c>
      <c r="W264" t="s">
        <v>2219</v>
      </c>
    </row>
    <row r="265" spans="1:23">
      <c r="A265" t="s">
        <v>2220</v>
      </c>
      <c r="B265" t="s">
        <v>2221</v>
      </c>
      <c r="C265" t="s">
        <v>134</v>
      </c>
      <c r="D265" s="19">
        <v>790</v>
      </c>
      <c r="E265" s="19">
        <v>1999</v>
      </c>
      <c r="F265" s="19">
        <f>Table1[[#This Row],[Actual_price]]*Table1[[#This Row],[Rating_count]]</f>
        <v>205897</v>
      </c>
      <c r="G265" s="21" t="str">
        <f>IF(Table1[[#This Row],[Actual_price]]&lt;200,"&lt;200",IF(Table1[[#This Row],[Actual_price]]&lt;=500,"200–500","&gt;500"))</f>
        <v>&gt;500</v>
      </c>
      <c r="H265" s="2">
        <v>0.6</v>
      </c>
      <c r="I265">
        <v>3</v>
      </c>
      <c r="J265" s="22">
        <v>103</v>
      </c>
      <c r="K265" s="22" t="str">
        <f t="shared" si="16"/>
        <v>High</v>
      </c>
      <c r="L265" s="22">
        <f>ROUND(Table1[[#This Row],[Rating]],0)</f>
        <v>3</v>
      </c>
      <c r="M265" s="22">
        <f t="shared" si="17"/>
        <v>309</v>
      </c>
      <c r="N265" t="s">
        <v>2222</v>
      </c>
      <c r="O265" t="s">
        <v>2223</v>
      </c>
      <c r="P265">
        <f t="shared" si="18"/>
        <v>8</v>
      </c>
      <c r="Q265" t="s">
        <v>2224</v>
      </c>
      <c r="R265" t="s">
        <v>2225</v>
      </c>
      <c r="S265">
        <f t="shared" si="19"/>
        <v>8</v>
      </c>
      <c r="T265" t="s">
        <v>2226</v>
      </c>
      <c r="U265" t="s">
        <v>2227</v>
      </c>
      <c r="V265" t="s">
        <v>2228</v>
      </c>
      <c r="W265" t="s">
        <v>2229</v>
      </c>
    </row>
    <row r="266" spans="1:23">
      <c r="A266" t="s">
        <v>2230</v>
      </c>
      <c r="B266" t="s">
        <v>2231</v>
      </c>
      <c r="C266" s="17" t="s">
        <v>134</v>
      </c>
      <c r="D266" s="19">
        <v>4699</v>
      </c>
      <c r="E266" s="19">
        <v>4699</v>
      </c>
      <c r="F266" s="19">
        <f>Table1[[#This Row],[Actual_price]]*Table1[[#This Row],[Rating_count]]</f>
        <v>1052576</v>
      </c>
      <c r="G266" s="21" t="str">
        <f>IF(Table1[[#This Row],[Actual_price]]&lt;200,"&lt;200",IF(Table1[[#This Row],[Actual_price]]&lt;=500,"200–500","&gt;500"))</f>
        <v>&gt;500</v>
      </c>
      <c r="H266" s="2">
        <v>0</v>
      </c>
      <c r="I266">
        <v>4.5</v>
      </c>
      <c r="J266" s="22">
        <v>224</v>
      </c>
      <c r="K266" s="22" t="str">
        <f t="shared" si="16"/>
        <v>low</v>
      </c>
      <c r="L266" s="22">
        <f>ROUND(Table1[[#This Row],[Rating]],0)</f>
        <v>5</v>
      </c>
      <c r="M266" s="22">
        <f t="shared" si="17"/>
        <v>1008</v>
      </c>
      <c r="N266" t="s">
        <v>2232</v>
      </c>
      <c r="O266" t="s">
        <v>2233</v>
      </c>
      <c r="P266">
        <f t="shared" si="18"/>
        <v>4</v>
      </c>
      <c r="Q266" t="s">
        <v>2234</v>
      </c>
      <c r="R266" t="s">
        <v>2235</v>
      </c>
      <c r="S266">
        <f t="shared" si="19"/>
        <v>4</v>
      </c>
      <c r="T266" t="s">
        <v>2236</v>
      </c>
      <c r="U266" t="s">
        <v>2237</v>
      </c>
      <c r="V266" t="s">
        <v>2238</v>
      </c>
      <c r="W266" t="s">
        <v>2239</v>
      </c>
    </row>
    <row r="267" spans="1:23">
      <c r="A267" t="s">
        <v>2240</v>
      </c>
      <c r="B267" t="s">
        <v>2241</v>
      </c>
      <c r="C267" s="17" t="s">
        <v>134</v>
      </c>
      <c r="D267" s="19">
        <v>18999</v>
      </c>
      <c r="E267" s="19">
        <v>24990</v>
      </c>
      <c r="F267" s="19">
        <f>Table1[[#This Row],[Actual_price]]*Table1[[#This Row],[Rating_count]]</f>
        <v>117502980</v>
      </c>
      <c r="G267" s="21" t="str">
        <f>IF(Table1[[#This Row],[Actual_price]]&lt;200,"&lt;200",IF(Table1[[#This Row],[Actual_price]]&lt;=500,"200–500","&gt;500"))</f>
        <v>&gt;500</v>
      </c>
      <c r="H267" s="2">
        <v>0.24</v>
      </c>
      <c r="I267">
        <v>4.3</v>
      </c>
      <c r="J267" s="22">
        <v>4702</v>
      </c>
      <c r="K267" s="22" t="str">
        <f t="shared" si="16"/>
        <v>low</v>
      </c>
      <c r="L267" s="22">
        <f>ROUND(Table1[[#This Row],[Rating]],0)</f>
        <v>4</v>
      </c>
      <c r="M267" s="22">
        <f t="shared" si="17"/>
        <v>20218.6</v>
      </c>
      <c r="N267" t="s">
        <v>2242</v>
      </c>
      <c r="O267" t="s">
        <v>247</v>
      </c>
      <c r="P267">
        <f t="shared" si="18"/>
        <v>8</v>
      </c>
      <c r="Q267" t="s">
        <v>248</v>
      </c>
      <c r="R267" t="s">
        <v>249</v>
      </c>
      <c r="S267">
        <f t="shared" si="19"/>
        <v>8</v>
      </c>
      <c r="T267" t="s">
        <v>250</v>
      </c>
      <c r="U267" t="s">
        <v>251</v>
      </c>
      <c r="V267" t="s">
        <v>2243</v>
      </c>
      <c r="W267" t="s">
        <v>2244</v>
      </c>
    </row>
    <row r="268" spans="1:23">
      <c r="A268" t="s">
        <v>2245</v>
      </c>
      <c r="B268" t="s">
        <v>2246</v>
      </c>
      <c r="C268" t="s">
        <v>25</v>
      </c>
      <c r="D268" s="19">
        <v>199</v>
      </c>
      <c r="E268" s="19">
        <v>999</v>
      </c>
      <c r="F268" s="19">
        <f>Table1[[#This Row],[Actual_price]]*Table1[[#This Row],[Rating_count]]</f>
        <v>84915</v>
      </c>
      <c r="G268" s="21" t="str">
        <f>IF(Table1[[#This Row],[Actual_price]]&lt;200,"&lt;200",IF(Table1[[#This Row],[Actual_price]]&lt;=500,"200–500","&gt;500"))</f>
        <v>&gt;500</v>
      </c>
      <c r="H268" s="2">
        <v>0.8</v>
      </c>
      <c r="I268">
        <v>4.2</v>
      </c>
      <c r="J268" s="22">
        <v>85</v>
      </c>
      <c r="K268" s="22" t="str">
        <f t="shared" si="16"/>
        <v>High</v>
      </c>
      <c r="L268" s="22">
        <f>ROUND(Table1[[#This Row],[Rating]],0)</f>
        <v>4</v>
      </c>
      <c r="M268" s="22">
        <f t="shared" si="17"/>
        <v>357</v>
      </c>
      <c r="N268" t="s">
        <v>2247</v>
      </c>
      <c r="O268" t="s">
        <v>2248</v>
      </c>
      <c r="P268">
        <f t="shared" si="18"/>
        <v>8</v>
      </c>
      <c r="Q268" t="s">
        <v>2249</v>
      </c>
      <c r="R268" t="s">
        <v>2250</v>
      </c>
      <c r="S268">
        <f t="shared" si="19"/>
        <v>8</v>
      </c>
      <c r="T268" t="s">
        <v>2251</v>
      </c>
      <c r="U268" t="s">
        <v>2252</v>
      </c>
      <c r="V268" t="s">
        <v>2253</v>
      </c>
      <c r="W268" t="s">
        <v>2254</v>
      </c>
    </row>
    <row r="269" spans="1:23">
      <c r="A269" t="s">
        <v>2255</v>
      </c>
      <c r="B269" t="s">
        <v>2256</v>
      </c>
      <c r="C269" t="s">
        <v>134</v>
      </c>
      <c r="D269" s="19">
        <v>269</v>
      </c>
      <c r="E269" s="19">
        <v>650</v>
      </c>
      <c r="F269" s="19">
        <f>Table1[[#This Row],[Actual_price]]*Table1[[#This Row],[Rating_count]]</f>
        <v>23320050</v>
      </c>
      <c r="G269" s="21" t="str">
        <f>IF(Table1[[#This Row],[Actual_price]]&lt;200,"&lt;200",IF(Table1[[#This Row],[Actual_price]]&lt;=500,"200–500","&gt;500"))</f>
        <v>&gt;500</v>
      </c>
      <c r="H269" s="2">
        <v>0.59</v>
      </c>
      <c r="I269">
        <v>4.4</v>
      </c>
      <c r="J269" s="22">
        <v>35877</v>
      </c>
      <c r="K269" s="22" t="str">
        <f t="shared" si="16"/>
        <v>High</v>
      </c>
      <c r="L269" s="22">
        <f>ROUND(Table1[[#This Row],[Rating]],0)</f>
        <v>4</v>
      </c>
      <c r="M269" s="22">
        <f t="shared" si="17"/>
        <v>157858.8</v>
      </c>
      <c r="N269" t="s">
        <v>2257</v>
      </c>
      <c r="O269" t="s">
        <v>2258</v>
      </c>
      <c r="P269">
        <f t="shared" si="18"/>
        <v>8</v>
      </c>
      <c r="Q269" t="s">
        <v>2259</v>
      </c>
      <c r="R269" t="s">
        <v>2260</v>
      </c>
      <c r="S269">
        <f t="shared" si="19"/>
        <v>8</v>
      </c>
      <c r="T269" t="s">
        <v>2261</v>
      </c>
      <c r="U269" t="s">
        <v>2262</v>
      </c>
      <c r="V269" t="s">
        <v>2263</v>
      </c>
      <c r="W269" t="s">
        <v>2264</v>
      </c>
    </row>
    <row r="270" spans="1:23">
      <c r="A270" t="s">
        <v>2265</v>
      </c>
      <c r="B270" t="s">
        <v>2266</v>
      </c>
      <c r="C270" s="17" t="s">
        <v>134</v>
      </c>
      <c r="D270" s="19">
        <v>1990</v>
      </c>
      <c r="E270" s="19">
        <v>3100</v>
      </c>
      <c r="F270" s="19">
        <f>Table1[[#This Row],[Actual_price]]*Table1[[#This Row],[Rating_count]]</f>
        <v>2780700</v>
      </c>
      <c r="G270" s="21" t="str">
        <f>IF(Table1[[#This Row],[Actual_price]]&lt;200,"&lt;200",IF(Table1[[#This Row],[Actual_price]]&lt;=500,"200–500","&gt;500"))</f>
        <v>&gt;500</v>
      </c>
      <c r="H270" s="2">
        <v>0.36</v>
      </c>
      <c r="I270">
        <v>4</v>
      </c>
      <c r="J270" s="22">
        <v>897</v>
      </c>
      <c r="K270" s="22" t="str">
        <f t="shared" si="16"/>
        <v>low</v>
      </c>
      <c r="L270" s="22">
        <f>ROUND(Table1[[#This Row],[Rating]],0)</f>
        <v>4</v>
      </c>
      <c r="M270" s="22">
        <f t="shared" si="17"/>
        <v>3588</v>
      </c>
      <c r="N270" t="s">
        <v>2267</v>
      </c>
      <c r="O270" t="s">
        <v>2268</v>
      </c>
      <c r="P270">
        <f t="shared" si="18"/>
        <v>8</v>
      </c>
      <c r="Q270" t="s">
        <v>2269</v>
      </c>
      <c r="R270" t="s">
        <v>2270</v>
      </c>
      <c r="S270">
        <f t="shared" si="19"/>
        <v>8</v>
      </c>
      <c r="T270" t="s">
        <v>2271</v>
      </c>
      <c r="U270" t="s">
        <v>2272</v>
      </c>
      <c r="V270" t="s">
        <v>2273</v>
      </c>
      <c r="W270" t="s">
        <v>2274</v>
      </c>
    </row>
    <row r="271" spans="1:23">
      <c r="A271" t="s">
        <v>2275</v>
      </c>
      <c r="B271" t="s">
        <v>2276</v>
      </c>
      <c r="C271" s="17" t="s">
        <v>134</v>
      </c>
      <c r="D271" s="19">
        <v>2299</v>
      </c>
      <c r="E271" s="19">
        <v>3999</v>
      </c>
      <c r="F271" s="19">
        <f>Table1[[#This Row],[Actual_price]]*Table1[[#This Row],[Rating_count]]</f>
        <v>1127718</v>
      </c>
      <c r="G271" s="21" t="str">
        <f>IF(Table1[[#This Row],[Actual_price]]&lt;200,"&lt;200",IF(Table1[[#This Row],[Actual_price]]&lt;=500,"200–500","&gt;500"))</f>
        <v>&gt;500</v>
      </c>
      <c r="H271" s="2">
        <v>0.43</v>
      </c>
      <c r="I271">
        <v>3.8</v>
      </c>
      <c r="J271" s="22">
        <v>282</v>
      </c>
      <c r="K271" s="22" t="str">
        <f t="shared" si="16"/>
        <v>low</v>
      </c>
      <c r="L271" s="22">
        <f>ROUND(Table1[[#This Row],[Rating]],0)</f>
        <v>4</v>
      </c>
      <c r="M271" s="22">
        <f t="shared" si="17"/>
        <v>1071.6</v>
      </c>
      <c r="N271" t="s">
        <v>2277</v>
      </c>
      <c r="O271" t="s">
        <v>2278</v>
      </c>
      <c r="P271">
        <f t="shared" si="18"/>
        <v>8</v>
      </c>
      <c r="Q271" t="s">
        <v>2279</v>
      </c>
      <c r="R271" t="s">
        <v>2280</v>
      </c>
      <c r="S271">
        <f t="shared" si="19"/>
        <v>8</v>
      </c>
      <c r="T271" t="s">
        <v>2281</v>
      </c>
      <c r="U271" t="s">
        <v>2282</v>
      </c>
      <c r="V271" t="s">
        <v>2283</v>
      </c>
      <c r="W271" t="s">
        <v>2284</v>
      </c>
    </row>
    <row r="272" spans="1:23">
      <c r="A272" t="s">
        <v>2285</v>
      </c>
      <c r="B272" t="s">
        <v>1487</v>
      </c>
      <c r="C272" s="17" t="s">
        <v>134</v>
      </c>
      <c r="D272" s="19">
        <v>35999</v>
      </c>
      <c r="E272" s="19">
        <v>49990</v>
      </c>
      <c r="F272" s="19">
        <f>Table1[[#This Row],[Actual_price]]*Table1[[#This Row],[Rating_count]]</f>
        <v>80533890</v>
      </c>
      <c r="G272" s="21" t="str">
        <f>IF(Table1[[#This Row],[Actual_price]]&lt;200,"&lt;200",IF(Table1[[#This Row],[Actual_price]]&lt;=500,"200–500","&gt;500"))</f>
        <v>&gt;500</v>
      </c>
      <c r="H272" s="2">
        <v>0.28</v>
      </c>
      <c r="I272">
        <v>4.3</v>
      </c>
      <c r="J272" s="22">
        <v>1611</v>
      </c>
      <c r="K272" s="22" t="str">
        <f t="shared" si="16"/>
        <v>low</v>
      </c>
      <c r="L272" s="22">
        <f>ROUND(Table1[[#This Row],[Rating]],0)</f>
        <v>4</v>
      </c>
      <c r="M272" s="22">
        <f t="shared" si="17"/>
        <v>6927.3</v>
      </c>
      <c r="N272" t="s">
        <v>2286</v>
      </c>
      <c r="O272" t="s">
        <v>1459</v>
      </c>
      <c r="P272">
        <f t="shared" si="18"/>
        <v>8</v>
      </c>
      <c r="Q272" t="s">
        <v>1460</v>
      </c>
      <c r="R272" t="s">
        <v>1461</v>
      </c>
      <c r="S272">
        <f t="shared" si="19"/>
        <v>8</v>
      </c>
      <c r="T272" t="s">
        <v>1462</v>
      </c>
      <c r="U272" t="s">
        <v>1463</v>
      </c>
      <c r="V272" t="s">
        <v>2287</v>
      </c>
      <c r="W272" t="s">
        <v>2288</v>
      </c>
    </row>
    <row r="273" spans="1:23">
      <c r="A273" t="s">
        <v>2289</v>
      </c>
      <c r="B273" t="s">
        <v>901</v>
      </c>
      <c r="C273" t="s">
        <v>134</v>
      </c>
      <c r="D273" s="19">
        <v>349</v>
      </c>
      <c r="E273" s="19">
        <v>999</v>
      </c>
      <c r="F273" s="19">
        <f>Table1[[#This Row],[Actual_price]]*Table1[[#This Row],[Rating_count]]</f>
        <v>512487</v>
      </c>
      <c r="G273" s="21" t="str">
        <f>IF(Table1[[#This Row],[Actual_price]]&lt;200,"&lt;200",IF(Table1[[#This Row],[Actual_price]]&lt;=500,"200–500","&gt;500"))</f>
        <v>&gt;500</v>
      </c>
      <c r="H273" s="2">
        <v>0.65</v>
      </c>
      <c r="I273">
        <v>4.2</v>
      </c>
      <c r="J273" s="22">
        <v>513</v>
      </c>
      <c r="K273" s="22" t="str">
        <f t="shared" si="16"/>
        <v>High</v>
      </c>
      <c r="L273" s="22">
        <f>ROUND(Table1[[#This Row],[Rating]],0)</f>
        <v>4</v>
      </c>
      <c r="M273" s="22">
        <f t="shared" si="17"/>
        <v>2154.6</v>
      </c>
      <c r="N273" t="s">
        <v>2290</v>
      </c>
      <c r="O273" t="s">
        <v>2291</v>
      </c>
      <c r="P273">
        <f t="shared" si="18"/>
        <v>8</v>
      </c>
      <c r="Q273" t="s">
        <v>2292</v>
      </c>
      <c r="R273" t="s">
        <v>2293</v>
      </c>
      <c r="S273">
        <f t="shared" si="19"/>
        <v>8</v>
      </c>
      <c r="T273" t="s">
        <v>2294</v>
      </c>
      <c r="U273" t="s">
        <v>2295</v>
      </c>
      <c r="V273" t="s">
        <v>2296</v>
      </c>
      <c r="W273" t="s">
        <v>2297</v>
      </c>
    </row>
    <row r="274" spans="1:23">
      <c r="A274" t="s">
        <v>2298</v>
      </c>
      <c r="B274" t="s">
        <v>891</v>
      </c>
      <c r="C274" t="s">
        <v>25</v>
      </c>
      <c r="D274" s="19">
        <v>719</v>
      </c>
      <c r="E274" s="19">
        <v>1499</v>
      </c>
      <c r="F274" s="19">
        <f>Table1[[#This Row],[Actual_price]]*Table1[[#This Row],[Rating_count]]</f>
        <v>1566455</v>
      </c>
      <c r="G274" s="21" t="str">
        <f>IF(Table1[[#This Row],[Actual_price]]&lt;200,"&lt;200",IF(Table1[[#This Row],[Actual_price]]&lt;=500,"200–500","&gt;500"))</f>
        <v>&gt;500</v>
      </c>
      <c r="H274" s="2">
        <v>0.52</v>
      </c>
      <c r="I274">
        <v>4.1</v>
      </c>
      <c r="J274" s="22">
        <v>1045</v>
      </c>
      <c r="K274" s="22" t="str">
        <f t="shared" si="16"/>
        <v>High</v>
      </c>
      <c r="L274" s="22">
        <f>ROUND(Table1[[#This Row],[Rating]],0)</f>
        <v>4</v>
      </c>
      <c r="M274" s="22">
        <f t="shared" si="17"/>
        <v>4284.5</v>
      </c>
      <c r="N274" t="s">
        <v>2299</v>
      </c>
      <c r="O274" t="s">
        <v>893</v>
      </c>
      <c r="P274">
        <f t="shared" si="18"/>
        <v>8</v>
      </c>
      <c r="Q274" t="s">
        <v>894</v>
      </c>
      <c r="R274" t="s">
        <v>895</v>
      </c>
      <c r="S274">
        <f t="shared" si="19"/>
        <v>8</v>
      </c>
      <c r="T274" t="s">
        <v>896</v>
      </c>
      <c r="U274" t="s">
        <v>897</v>
      </c>
      <c r="V274" t="s">
        <v>2300</v>
      </c>
      <c r="W274" t="s">
        <v>2301</v>
      </c>
    </row>
    <row r="275" spans="1:23">
      <c r="A275" t="s">
        <v>2302</v>
      </c>
      <c r="B275" t="s">
        <v>505</v>
      </c>
      <c r="C275" s="17" t="s">
        <v>134</v>
      </c>
      <c r="D275" s="19">
        <v>8999</v>
      </c>
      <c r="E275" s="19">
        <v>18999</v>
      </c>
      <c r="F275" s="19">
        <f>Table1[[#This Row],[Actual_price]]*Table1[[#This Row],[Rating_count]]</f>
        <v>120586653</v>
      </c>
      <c r="G275" s="21" t="str">
        <f>IF(Table1[[#This Row],[Actual_price]]&lt;200,"&lt;200",IF(Table1[[#This Row],[Actual_price]]&lt;=500,"200–500","&gt;500"))</f>
        <v>&gt;500</v>
      </c>
      <c r="H275" s="2">
        <v>0.53</v>
      </c>
      <c r="I275">
        <v>4</v>
      </c>
      <c r="J275" s="22">
        <v>6347</v>
      </c>
      <c r="K275" s="22" t="str">
        <f t="shared" si="16"/>
        <v>High</v>
      </c>
      <c r="L275" s="22">
        <f>ROUND(Table1[[#This Row],[Rating]],0)</f>
        <v>4</v>
      </c>
      <c r="M275" s="22">
        <f t="shared" si="17"/>
        <v>25388</v>
      </c>
      <c r="N275" t="s">
        <v>2303</v>
      </c>
      <c r="O275" t="s">
        <v>2304</v>
      </c>
      <c r="P275">
        <f t="shared" si="18"/>
        <v>8</v>
      </c>
      <c r="Q275" t="s">
        <v>2305</v>
      </c>
      <c r="R275" t="s">
        <v>2306</v>
      </c>
      <c r="S275">
        <f t="shared" si="19"/>
        <v>8</v>
      </c>
      <c r="T275" t="s">
        <v>2307</v>
      </c>
      <c r="U275" t="s">
        <v>2308</v>
      </c>
      <c r="V275" t="s">
        <v>2309</v>
      </c>
      <c r="W275" t="s">
        <v>2310</v>
      </c>
    </row>
    <row r="276" spans="1:23">
      <c r="A276" t="s">
        <v>2311</v>
      </c>
      <c r="B276" t="s">
        <v>2312</v>
      </c>
      <c r="C276" t="s">
        <v>134</v>
      </c>
      <c r="D276" s="19">
        <v>917</v>
      </c>
      <c r="E276" s="19">
        <v>2299</v>
      </c>
      <c r="F276" s="19">
        <f>Table1[[#This Row],[Actual_price]]*Table1[[#This Row],[Rating_count]]</f>
        <v>7586700</v>
      </c>
      <c r="G276" s="21" t="str">
        <f>IF(Table1[[#This Row],[Actual_price]]&lt;200,"&lt;200",IF(Table1[[#This Row],[Actual_price]]&lt;=500,"200–500","&gt;500"))</f>
        <v>&gt;500</v>
      </c>
      <c r="H276" s="2">
        <v>0.6</v>
      </c>
      <c r="I276">
        <v>4.2</v>
      </c>
      <c r="J276" s="22">
        <v>3300</v>
      </c>
      <c r="K276" s="22" t="str">
        <f t="shared" si="16"/>
        <v>High</v>
      </c>
      <c r="L276" s="22">
        <f>ROUND(Table1[[#This Row],[Rating]],0)</f>
        <v>4</v>
      </c>
      <c r="M276" s="22">
        <f t="shared" si="17"/>
        <v>13860</v>
      </c>
      <c r="N276" t="s">
        <v>2313</v>
      </c>
      <c r="O276" t="s">
        <v>2314</v>
      </c>
      <c r="P276">
        <f t="shared" si="18"/>
        <v>8</v>
      </c>
      <c r="Q276" t="s">
        <v>2315</v>
      </c>
      <c r="R276" t="s">
        <v>2316</v>
      </c>
      <c r="S276">
        <f t="shared" si="19"/>
        <v>8</v>
      </c>
      <c r="T276" t="s">
        <v>2317</v>
      </c>
      <c r="U276" t="s">
        <v>2318</v>
      </c>
      <c r="V276" t="s">
        <v>2319</v>
      </c>
      <c r="W276" t="s">
        <v>2320</v>
      </c>
    </row>
    <row r="277" spans="1:23">
      <c r="A277" t="s">
        <v>2321</v>
      </c>
      <c r="B277" t="s">
        <v>2322</v>
      </c>
      <c r="C277" t="s">
        <v>134</v>
      </c>
      <c r="D277" s="19">
        <v>399</v>
      </c>
      <c r="E277" s="19">
        <v>999</v>
      </c>
      <c r="F277" s="19">
        <f>Table1[[#This Row],[Actual_price]]*Table1[[#This Row],[Rating_count]]</f>
        <v>22977</v>
      </c>
      <c r="G277" s="21" t="str">
        <f>IF(Table1[[#This Row],[Actual_price]]&lt;200,"&lt;200",IF(Table1[[#This Row],[Actual_price]]&lt;=500,"200–500","&gt;500"))</f>
        <v>&gt;500</v>
      </c>
      <c r="H277" s="2">
        <v>0.6</v>
      </c>
      <c r="I277">
        <v>3.3</v>
      </c>
      <c r="J277" s="22">
        <v>23</v>
      </c>
      <c r="K277" s="22" t="str">
        <f t="shared" si="16"/>
        <v>High</v>
      </c>
      <c r="L277" s="22">
        <f>ROUND(Table1[[#This Row],[Rating]],0)</f>
        <v>3</v>
      </c>
      <c r="M277" s="22">
        <f t="shared" si="17"/>
        <v>75.9</v>
      </c>
      <c r="N277" t="s">
        <v>2323</v>
      </c>
      <c r="O277" t="s">
        <v>2324</v>
      </c>
      <c r="P277">
        <f t="shared" si="18"/>
        <v>5</v>
      </c>
      <c r="Q277" t="s">
        <v>2325</v>
      </c>
      <c r="R277" t="s">
        <v>2326</v>
      </c>
      <c r="S277">
        <f t="shared" si="19"/>
        <v>5</v>
      </c>
      <c r="T277" t="s">
        <v>2327</v>
      </c>
      <c r="U277" t="s">
        <v>2328</v>
      </c>
      <c r="V277" t="s">
        <v>2329</v>
      </c>
      <c r="W277" t="s">
        <v>2330</v>
      </c>
    </row>
    <row r="278" spans="1:23">
      <c r="A278" t="s">
        <v>2331</v>
      </c>
      <c r="B278" t="s">
        <v>1638</v>
      </c>
      <c r="C278" s="17" t="s">
        <v>134</v>
      </c>
      <c r="D278" s="19">
        <v>45999</v>
      </c>
      <c r="E278" s="19">
        <v>69900</v>
      </c>
      <c r="F278" s="19">
        <f>Table1[[#This Row],[Actual_price]]*Table1[[#This Row],[Rating_count]]</f>
        <v>496919100</v>
      </c>
      <c r="G278" s="21" t="str">
        <f>IF(Table1[[#This Row],[Actual_price]]&lt;200,"&lt;200",IF(Table1[[#This Row],[Actual_price]]&lt;=500,"200–500","&gt;500"))</f>
        <v>&gt;500</v>
      </c>
      <c r="H278" s="2">
        <v>0.34</v>
      </c>
      <c r="I278">
        <v>4.3</v>
      </c>
      <c r="J278" s="22">
        <v>7109</v>
      </c>
      <c r="K278" s="22" t="str">
        <f t="shared" si="16"/>
        <v>low</v>
      </c>
      <c r="L278" s="22">
        <f>ROUND(Table1[[#This Row],[Rating]],0)</f>
        <v>4</v>
      </c>
      <c r="M278" s="22">
        <f t="shared" si="17"/>
        <v>30568.7</v>
      </c>
      <c r="N278" t="s">
        <v>2332</v>
      </c>
      <c r="O278" t="s">
        <v>574</v>
      </c>
      <c r="P278">
        <f t="shared" si="18"/>
        <v>8</v>
      </c>
      <c r="Q278" t="s">
        <v>575</v>
      </c>
      <c r="R278" t="s">
        <v>576</v>
      </c>
      <c r="S278">
        <f t="shared" si="19"/>
        <v>8</v>
      </c>
      <c r="T278" t="s">
        <v>577</v>
      </c>
      <c r="U278" t="s">
        <v>578</v>
      </c>
      <c r="V278" t="s">
        <v>2333</v>
      </c>
      <c r="W278" t="s">
        <v>2334</v>
      </c>
    </row>
    <row r="279" spans="1:23">
      <c r="A279" t="s">
        <v>2335</v>
      </c>
      <c r="B279" t="s">
        <v>2336</v>
      </c>
      <c r="C279" t="s">
        <v>25</v>
      </c>
      <c r="D279" s="19">
        <v>119</v>
      </c>
      <c r="E279" s="19">
        <v>299</v>
      </c>
      <c r="F279" s="19">
        <f>Table1[[#This Row],[Actual_price]]*Table1[[#This Row],[Rating_count]]</f>
        <v>15249</v>
      </c>
      <c r="G279" s="21" t="str">
        <f>IF(Table1[[#This Row],[Actual_price]]&lt;200,"&lt;200",IF(Table1[[#This Row],[Actual_price]]&lt;=500,"200–500","&gt;500"))</f>
        <v>200–500</v>
      </c>
      <c r="H279" s="2">
        <v>0.6</v>
      </c>
      <c r="I279">
        <v>3.8</v>
      </c>
      <c r="J279" s="22">
        <v>51</v>
      </c>
      <c r="K279" s="22" t="str">
        <f t="shared" si="16"/>
        <v>High</v>
      </c>
      <c r="L279" s="22">
        <f>ROUND(Table1[[#This Row],[Rating]],0)</f>
        <v>4</v>
      </c>
      <c r="M279" s="22">
        <f t="shared" si="17"/>
        <v>193.8</v>
      </c>
      <c r="N279" t="s">
        <v>2337</v>
      </c>
      <c r="O279" t="s">
        <v>2338</v>
      </c>
      <c r="P279">
        <f t="shared" si="18"/>
        <v>8</v>
      </c>
      <c r="Q279" t="s">
        <v>2339</v>
      </c>
      <c r="R279" t="s">
        <v>2340</v>
      </c>
      <c r="S279">
        <f t="shared" si="19"/>
        <v>8</v>
      </c>
      <c r="T279" t="s">
        <v>2341</v>
      </c>
      <c r="U279" t="s">
        <v>2342</v>
      </c>
      <c r="V279" t="s">
        <v>2343</v>
      </c>
      <c r="W279" t="s">
        <v>2344</v>
      </c>
    </row>
    <row r="280" spans="1:23">
      <c r="A280" t="s">
        <v>2345</v>
      </c>
      <c r="B280" t="s">
        <v>2346</v>
      </c>
      <c r="C280" s="17" t="s">
        <v>134</v>
      </c>
      <c r="D280" s="19">
        <v>21999</v>
      </c>
      <c r="E280" s="19">
        <v>29999</v>
      </c>
      <c r="F280" s="19">
        <f>Table1[[#This Row],[Actual_price]]*Table1[[#This Row],[Rating_count]]</f>
        <v>985167160</v>
      </c>
      <c r="G280" s="21" t="str">
        <f>IF(Table1[[#This Row],[Actual_price]]&lt;200,"&lt;200",IF(Table1[[#This Row],[Actual_price]]&lt;=500,"200–500","&gt;500"))</f>
        <v>&gt;500</v>
      </c>
      <c r="H280" s="2">
        <v>0.27</v>
      </c>
      <c r="I280">
        <v>4.2</v>
      </c>
      <c r="J280" s="22">
        <v>32840</v>
      </c>
      <c r="K280" s="22" t="str">
        <f t="shared" si="16"/>
        <v>low</v>
      </c>
      <c r="L280" s="22">
        <f>ROUND(Table1[[#This Row],[Rating]],0)</f>
        <v>4</v>
      </c>
      <c r="M280" s="22">
        <f t="shared" si="17"/>
        <v>137928</v>
      </c>
      <c r="N280" t="s">
        <v>2347</v>
      </c>
      <c r="O280" t="s">
        <v>173</v>
      </c>
      <c r="P280">
        <f t="shared" si="18"/>
        <v>8</v>
      </c>
      <c r="Q280" t="s">
        <v>174</v>
      </c>
      <c r="R280" t="s">
        <v>175</v>
      </c>
      <c r="S280">
        <f t="shared" si="19"/>
        <v>8</v>
      </c>
      <c r="T280" t="s">
        <v>176</v>
      </c>
      <c r="U280" t="s">
        <v>930</v>
      </c>
      <c r="V280" t="s">
        <v>2348</v>
      </c>
      <c r="W280" t="s">
        <v>2349</v>
      </c>
    </row>
    <row r="281" spans="1:23">
      <c r="A281" t="s">
        <v>2350</v>
      </c>
      <c r="B281" t="s">
        <v>1888</v>
      </c>
      <c r="C281" t="s">
        <v>134</v>
      </c>
      <c r="D281" s="19">
        <v>299</v>
      </c>
      <c r="E281" s="19">
        <v>599</v>
      </c>
      <c r="F281" s="19">
        <f>Table1[[#This Row],[Actual_price]]*Table1[[#This Row],[Rating_count]]</f>
        <v>424092</v>
      </c>
      <c r="G281" s="21" t="str">
        <f>IF(Table1[[#This Row],[Actual_price]]&lt;200,"&lt;200",IF(Table1[[#This Row],[Actual_price]]&lt;=500,"200–500","&gt;500"))</f>
        <v>&gt;500</v>
      </c>
      <c r="H281" s="2">
        <v>0.5</v>
      </c>
      <c r="I281">
        <v>3.7</v>
      </c>
      <c r="J281" s="22">
        <v>708</v>
      </c>
      <c r="K281" s="22" t="str">
        <f t="shared" si="16"/>
        <v>High</v>
      </c>
      <c r="L281" s="22">
        <f>ROUND(Table1[[#This Row],[Rating]],0)</f>
        <v>4</v>
      </c>
      <c r="M281" s="22">
        <f t="shared" si="17"/>
        <v>2619.6</v>
      </c>
      <c r="N281" t="s">
        <v>2351</v>
      </c>
      <c r="O281" t="s">
        <v>2352</v>
      </c>
      <c r="P281">
        <f t="shared" si="18"/>
        <v>8</v>
      </c>
      <c r="Q281" t="s">
        <v>2353</v>
      </c>
      <c r="R281" t="s">
        <v>2354</v>
      </c>
      <c r="S281">
        <f t="shared" si="19"/>
        <v>8</v>
      </c>
      <c r="T281" t="s">
        <v>2355</v>
      </c>
      <c r="U281" t="s">
        <v>2356</v>
      </c>
      <c r="V281" t="s">
        <v>2357</v>
      </c>
      <c r="W281" t="s">
        <v>2358</v>
      </c>
    </row>
    <row r="282" spans="1:23">
      <c r="A282" t="s">
        <v>2359</v>
      </c>
      <c r="B282" t="s">
        <v>2360</v>
      </c>
      <c r="C282" s="17" t="s">
        <v>134</v>
      </c>
      <c r="D282" s="19">
        <v>21990</v>
      </c>
      <c r="E282" s="19">
        <v>34990</v>
      </c>
      <c r="F282" s="19">
        <f>Table1[[#This Row],[Actual_price]]*Table1[[#This Row],[Rating_count]]</f>
        <v>57978430</v>
      </c>
      <c r="G282" s="21" t="str">
        <f>IF(Table1[[#This Row],[Actual_price]]&lt;200,"&lt;200",IF(Table1[[#This Row],[Actual_price]]&lt;=500,"200–500","&gt;500"))</f>
        <v>&gt;500</v>
      </c>
      <c r="H282" s="2">
        <v>0.37</v>
      </c>
      <c r="I282">
        <v>4.3</v>
      </c>
      <c r="J282" s="22">
        <v>1657</v>
      </c>
      <c r="K282" s="22" t="str">
        <f t="shared" si="16"/>
        <v>low</v>
      </c>
      <c r="L282" s="22">
        <f>ROUND(Table1[[#This Row],[Rating]],0)</f>
        <v>4</v>
      </c>
      <c r="M282" s="22">
        <f t="shared" si="17"/>
        <v>7125.1</v>
      </c>
      <c r="N282" t="s">
        <v>2361</v>
      </c>
      <c r="O282" t="s">
        <v>2362</v>
      </c>
      <c r="P282">
        <f t="shared" si="18"/>
        <v>8</v>
      </c>
      <c r="Q282" t="s">
        <v>2363</v>
      </c>
      <c r="R282" t="s">
        <v>2364</v>
      </c>
      <c r="S282">
        <f t="shared" si="19"/>
        <v>8</v>
      </c>
      <c r="T282" t="s">
        <v>2365</v>
      </c>
      <c r="U282" t="s">
        <v>2366</v>
      </c>
      <c r="V282" t="s">
        <v>2367</v>
      </c>
      <c r="W282" t="s">
        <v>2368</v>
      </c>
    </row>
    <row r="283" spans="1:23">
      <c r="A283" t="s">
        <v>2369</v>
      </c>
      <c r="B283" t="s">
        <v>2370</v>
      </c>
      <c r="C283" t="s">
        <v>25</v>
      </c>
      <c r="D283" s="19">
        <v>417.44</v>
      </c>
      <c r="E283" s="19">
        <v>670</v>
      </c>
      <c r="F283" s="19">
        <f>Table1[[#This Row],[Actual_price]]*Table1[[#This Row],[Rating_count]]</f>
        <v>350410</v>
      </c>
      <c r="G283" s="21" t="str">
        <f>IF(Table1[[#This Row],[Actual_price]]&lt;200,"&lt;200",IF(Table1[[#This Row],[Actual_price]]&lt;=500,"200–500","&gt;500"))</f>
        <v>&gt;500</v>
      </c>
      <c r="H283" s="2">
        <v>0.38</v>
      </c>
      <c r="I283">
        <v>3.9</v>
      </c>
      <c r="J283" s="22">
        <v>523</v>
      </c>
      <c r="K283" s="22" t="str">
        <f t="shared" si="16"/>
        <v>low</v>
      </c>
      <c r="L283" s="22">
        <f>ROUND(Table1[[#This Row],[Rating]],0)</f>
        <v>4</v>
      </c>
      <c r="M283" s="22">
        <f t="shared" si="17"/>
        <v>2039.7</v>
      </c>
      <c r="N283" t="s">
        <v>2371</v>
      </c>
      <c r="O283" t="s">
        <v>2372</v>
      </c>
      <c r="P283">
        <f t="shared" si="18"/>
        <v>8</v>
      </c>
      <c r="Q283" t="s">
        <v>2373</v>
      </c>
      <c r="R283" t="s">
        <v>2374</v>
      </c>
      <c r="S283">
        <f t="shared" si="19"/>
        <v>8</v>
      </c>
      <c r="T283" t="s">
        <v>2375</v>
      </c>
      <c r="U283" t="s">
        <v>2376</v>
      </c>
      <c r="V283" t="s">
        <v>2377</v>
      </c>
      <c r="W283" t="s">
        <v>2378</v>
      </c>
    </row>
    <row r="284" spans="1:23">
      <c r="A284" t="s">
        <v>2379</v>
      </c>
      <c r="B284" t="s">
        <v>2336</v>
      </c>
      <c r="C284" t="s">
        <v>25</v>
      </c>
      <c r="D284" s="19">
        <v>199</v>
      </c>
      <c r="E284" s="19">
        <v>999</v>
      </c>
      <c r="F284" s="19">
        <f>Table1[[#This Row],[Actual_price]]*Table1[[#This Row],[Rating_count]]</f>
        <v>0</v>
      </c>
      <c r="G284" s="21" t="str">
        <f>IF(Table1[[#This Row],[Actual_price]]&lt;200,"&lt;200",IF(Table1[[#This Row],[Actual_price]]&lt;=500,"200–500","&gt;500"))</f>
        <v>&gt;500</v>
      </c>
      <c r="H284" s="2">
        <v>0.8</v>
      </c>
      <c r="I284">
        <v>3</v>
      </c>
      <c r="J284" s="23">
        <v>0</v>
      </c>
      <c r="K284" s="22" t="str">
        <f t="shared" si="16"/>
        <v>High</v>
      </c>
      <c r="L284" s="22">
        <f>ROUND(Table1[[#This Row],[Rating]],0)</f>
        <v>3</v>
      </c>
      <c r="M284" s="22">
        <f t="shared" si="17"/>
        <v>0</v>
      </c>
      <c r="N284" t="s">
        <v>2380</v>
      </c>
      <c r="O284" t="s">
        <v>2381</v>
      </c>
      <c r="P284">
        <f t="shared" si="18"/>
        <v>1</v>
      </c>
      <c r="Q284" t="s">
        <v>2382</v>
      </c>
      <c r="R284" t="s">
        <v>2383</v>
      </c>
      <c r="S284">
        <f t="shared" si="19"/>
        <v>1</v>
      </c>
      <c r="T284" t="s">
        <v>2384</v>
      </c>
      <c r="U284" t="s">
        <v>2385</v>
      </c>
      <c r="V284" t="s">
        <v>2386</v>
      </c>
      <c r="W284" t="s">
        <v>2387</v>
      </c>
    </row>
    <row r="285" spans="1:23">
      <c r="A285" t="s">
        <v>2388</v>
      </c>
      <c r="B285" t="s">
        <v>2389</v>
      </c>
      <c r="C285" s="17" t="s">
        <v>134</v>
      </c>
      <c r="D285" s="19">
        <v>47990</v>
      </c>
      <c r="E285" s="19">
        <v>79990</v>
      </c>
      <c r="F285" s="19">
        <f>Table1[[#This Row],[Actual_price]]*Table1[[#This Row],[Rating_count]]</f>
        <v>110066240</v>
      </c>
      <c r="G285" s="21" t="str">
        <f>IF(Table1[[#This Row],[Actual_price]]&lt;200,"&lt;200",IF(Table1[[#This Row],[Actual_price]]&lt;=500,"200–500","&gt;500"))</f>
        <v>&gt;500</v>
      </c>
      <c r="H285" s="2">
        <v>0.4</v>
      </c>
      <c r="I285">
        <v>4.3</v>
      </c>
      <c r="J285" s="22">
        <v>1376</v>
      </c>
      <c r="K285" s="22" t="str">
        <f t="shared" si="16"/>
        <v>low</v>
      </c>
      <c r="L285" s="22">
        <f>ROUND(Table1[[#This Row],[Rating]],0)</f>
        <v>4</v>
      </c>
      <c r="M285" s="22">
        <f t="shared" si="17"/>
        <v>5916.8</v>
      </c>
      <c r="N285" t="s">
        <v>1193</v>
      </c>
      <c r="O285" t="s">
        <v>1194</v>
      </c>
      <c r="P285">
        <f t="shared" si="18"/>
        <v>8</v>
      </c>
      <c r="Q285" t="s">
        <v>1195</v>
      </c>
      <c r="R285" t="s">
        <v>1196</v>
      </c>
      <c r="S285">
        <f t="shared" si="19"/>
        <v>8</v>
      </c>
      <c r="T285" t="s">
        <v>1197</v>
      </c>
      <c r="U285" t="s">
        <v>1198</v>
      </c>
      <c r="V285" t="s">
        <v>2390</v>
      </c>
      <c r="W285" t="s">
        <v>2391</v>
      </c>
    </row>
    <row r="286" spans="1:23">
      <c r="A286" t="s">
        <v>2392</v>
      </c>
      <c r="B286" t="s">
        <v>524</v>
      </c>
      <c r="C286" t="s">
        <v>134</v>
      </c>
      <c r="D286" s="19">
        <v>215</v>
      </c>
      <c r="E286" s="19">
        <v>499</v>
      </c>
      <c r="F286" s="19">
        <f>Table1[[#This Row],[Actual_price]]*Table1[[#This Row],[Rating_count]]</f>
        <v>60379</v>
      </c>
      <c r="G286" s="21" t="str">
        <f>IF(Table1[[#This Row],[Actual_price]]&lt;200,"&lt;200",IF(Table1[[#This Row],[Actual_price]]&lt;=500,"200–500","&gt;500"))</f>
        <v>200–500</v>
      </c>
      <c r="H286" s="2">
        <v>0.57</v>
      </c>
      <c r="I286">
        <v>3.5</v>
      </c>
      <c r="J286" s="22">
        <v>121</v>
      </c>
      <c r="K286" s="22" t="str">
        <f t="shared" si="16"/>
        <v>High</v>
      </c>
      <c r="L286" s="22">
        <f>ROUND(Table1[[#This Row],[Rating]],0)</f>
        <v>4</v>
      </c>
      <c r="M286" s="22">
        <f t="shared" si="17"/>
        <v>423.5</v>
      </c>
      <c r="N286" t="s">
        <v>2393</v>
      </c>
      <c r="O286" t="s">
        <v>2394</v>
      </c>
      <c r="P286">
        <f t="shared" si="18"/>
        <v>8</v>
      </c>
      <c r="Q286" t="s">
        <v>2395</v>
      </c>
      <c r="R286" t="s">
        <v>2396</v>
      </c>
      <c r="S286">
        <f t="shared" si="19"/>
        <v>8</v>
      </c>
      <c r="T286" t="s">
        <v>2397</v>
      </c>
      <c r="U286" t="s">
        <v>2398</v>
      </c>
      <c r="V286" t="s">
        <v>2399</v>
      </c>
      <c r="W286" t="s">
        <v>2400</v>
      </c>
    </row>
    <row r="287" spans="1:23">
      <c r="A287" t="s">
        <v>2401</v>
      </c>
      <c r="B287" t="s">
        <v>75</v>
      </c>
      <c r="C287" t="s">
        <v>25</v>
      </c>
      <c r="D287" s="19">
        <v>99</v>
      </c>
      <c r="E287" s="19">
        <v>800</v>
      </c>
      <c r="F287" s="19">
        <f>Table1[[#This Row],[Actual_price]]*Table1[[#This Row],[Rating_count]]</f>
        <v>860000</v>
      </c>
      <c r="G287" s="21" t="str">
        <f>IF(Table1[[#This Row],[Actual_price]]&lt;200,"&lt;200",IF(Table1[[#This Row],[Actual_price]]&lt;=500,"200–500","&gt;500"))</f>
        <v>&gt;500</v>
      </c>
      <c r="H287" s="2">
        <v>0.88</v>
      </c>
      <c r="I287">
        <v>3.9</v>
      </c>
      <c r="J287" s="22">
        <v>1075</v>
      </c>
      <c r="K287" s="22" t="str">
        <f t="shared" si="16"/>
        <v>High</v>
      </c>
      <c r="L287" s="22">
        <f>ROUND(Table1[[#This Row],[Rating]],0)</f>
        <v>4</v>
      </c>
      <c r="M287" s="22">
        <f t="shared" si="17"/>
        <v>4192.5</v>
      </c>
      <c r="N287" t="s">
        <v>976</v>
      </c>
      <c r="O287" t="s">
        <v>344</v>
      </c>
      <c r="P287">
        <f t="shared" si="18"/>
        <v>8</v>
      </c>
      <c r="Q287" t="s">
        <v>345</v>
      </c>
      <c r="R287" t="s">
        <v>346</v>
      </c>
      <c r="S287">
        <f t="shared" si="19"/>
        <v>8</v>
      </c>
      <c r="T287" t="s">
        <v>347</v>
      </c>
      <c r="U287" t="s">
        <v>2402</v>
      </c>
      <c r="V287" t="s">
        <v>2403</v>
      </c>
      <c r="W287" t="s">
        <v>2404</v>
      </c>
    </row>
    <row r="288" spans="1:23">
      <c r="A288" t="s">
        <v>2405</v>
      </c>
      <c r="B288" t="s">
        <v>2406</v>
      </c>
      <c r="C288" s="17" t="s">
        <v>134</v>
      </c>
      <c r="D288" s="19">
        <v>18999</v>
      </c>
      <c r="E288" s="19">
        <v>35000</v>
      </c>
      <c r="F288" s="19">
        <f>Table1[[#This Row],[Actual_price]]*Table1[[#This Row],[Rating_count]]</f>
        <v>35035000</v>
      </c>
      <c r="G288" s="21" t="str">
        <f>IF(Table1[[#This Row],[Actual_price]]&lt;200,"&lt;200",IF(Table1[[#This Row],[Actual_price]]&lt;=500,"200–500","&gt;500"))</f>
        <v>&gt;500</v>
      </c>
      <c r="H288" s="2">
        <v>0.46</v>
      </c>
      <c r="I288">
        <v>4</v>
      </c>
      <c r="J288" s="22">
        <v>1001</v>
      </c>
      <c r="K288" s="22" t="str">
        <f t="shared" si="16"/>
        <v>low</v>
      </c>
      <c r="L288" s="22">
        <f>ROUND(Table1[[#This Row],[Rating]],0)</f>
        <v>4</v>
      </c>
      <c r="M288" s="22">
        <f t="shared" si="17"/>
        <v>4004</v>
      </c>
      <c r="N288" t="s">
        <v>2407</v>
      </c>
      <c r="O288" t="s">
        <v>2408</v>
      </c>
      <c r="P288">
        <f t="shared" si="18"/>
        <v>8</v>
      </c>
      <c r="Q288" t="s">
        <v>2409</v>
      </c>
      <c r="R288" t="s">
        <v>2410</v>
      </c>
      <c r="S288">
        <f t="shared" si="19"/>
        <v>8</v>
      </c>
      <c r="T288" t="s">
        <v>2411</v>
      </c>
      <c r="U288" t="s">
        <v>2412</v>
      </c>
      <c r="V288" t="s">
        <v>2413</v>
      </c>
      <c r="W288" t="s">
        <v>2414</v>
      </c>
    </row>
    <row r="289" spans="1:23">
      <c r="A289" t="s">
        <v>2415</v>
      </c>
      <c r="B289" t="s">
        <v>2416</v>
      </c>
      <c r="C289" t="s">
        <v>25</v>
      </c>
      <c r="D289" s="19">
        <v>249</v>
      </c>
      <c r="E289" s="19">
        <v>999</v>
      </c>
      <c r="F289" s="19">
        <f>Table1[[#This Row],[Actual_price]]*Table1[[#This Row],[Rating_count]]</f>
        <v>111888</v>
      </c>
      <c r="G289" s="21" t="str">
        <f>IF(Table1[[#This Row],[Actual_price]]&lt;200,"&lt;200",IF(Table1[[#This Row],[Actual_price]]&lt;=500,"200–500","&gt;500"))</f>
        <v>&gt;500</v>
      </c>
      <c r="H289" s="2">
        <v>0.75</v>
      </c>
      <c r="I289">
        <v>4.3</v>
      </c>
      <c r="J289" s="22">
        <v>112</v>
      </c>
      <c r="K289" s="22" t="str">
        <f t="shared" si="16"/>
        <v>High</v>
      </c>
      <c r="L289" s="22">
        <f>ROUND(Table1[[#This Row],[Rating]],0)</f>
        <v>4</v>
      </c>
      <c r="M289" s="22">
        <f t="shared" si="17"/>
        <v>481.6</v>
      </c>
      <c r="N289" t="s">
        <v>2417</v>
      </c>
      <c r="O289" t="s">
        <v>2418</v>
      </c>
      <c r="P289">
        <f t="shared" si="18"/>
        <v>8</v>
      </c>
      <c r="Q289" t="s">
        <v>2419</v>
      </c>
      <c r="R289" t="s">
        <v>2420</v>
      </c>
      <c r="S289">
        <f t="shared" si="19"/>
        <v>8</v>
      </c>
      <c r="T289" t="s">
        <v>2421</v>
      </c>
      <c r="U289" t="s">
        <v>2422</v>
      </c>
      <c r="V289" t="s">
        <v>2423</v>
      </c>
      <c r="W289" t="s">
        <v>2424</v>
      </c>
    </row>
    <row r="290" spans="1:23">
      <c r="A290" t="s">
        <v>2425</v>
      </c>
      <c r="B290" t="s">
        <v>1260</v>
      </c>
      <c r="C290" s="17" t="s">
        <v>134</v>
      </c>
      <c r="D290" s="19">
        <v>7999</v>
      </c>
      <c r="E290" s="19">
        <v>15999</v>
      </c>
      <c r="F290" s="19">
        <f>Table1[[#This Row],[Actual_price]]*Table1[[#This Row],[Rating_count]]</f>
        <v>48348978</v>
      </c>
      <c r="G290" s="21" t="str">
        <f>IF(Table1[[#This Row],[Actual_price]]&lt;200,"&lt;200",IF(Table1[[#This Row],[Actual_price]]&lt;=500,"200–500","&gt;500"))</f>
        <v>&gt;500</v>
      </c>
      <c r="H290" s="2">
        <v>0.5</v>
      </c>
      <c r="I290">
        <v>3.8</v>
      </c>
      <c r="J290" s="22">
        <v>3022</v>
      </c>
      <c r="K290" s="22" t="str">
        <f t="shared" si="16"/>
        <v>High</v>
      </c>
      <c r="L290" s="22">
        <f>ROUND(Table1[[#This Row],[Rating]],0)</f>
        <v>4</v>
      </c>
      <c r="M290" s="22">
        <f t="shared" si="17"/>
        <v>11483.6</v>
      </c>
      <c r="N290" t="s">
        <v>2426</v>
      </c>
      <c r="O290" t="s">
        <v>2427</v>
      </c>
      <c r="P290">
        <f t="shared" si="18"/>
        <v>8</v>
      </c>
      <c r="Q290" t="s">
        <v>2428</v>
      </c>
      <c r="R290" t="s">
        <v>2429</v>
      </c>
      <c r="S290">
        <f t="shared" si="19"/>
        <v>8</v>
      </c>
      <c r="T290" t="s">
        <v>2430</v>
      </c>
      <c r="U290" t="s">
        <v>2431</v>
      </c>
      <c r="V290" t="s">
        <v>2432</v>
      </c>
      <c r="W290" t="s">
        <v>2433</v>
      </c>
    </row>
    <row r="291" spans="1:23">
      <c r="A291" t="s">
        <v>2434</v>
      </c>
      <c r="B291" t="s">
        <v>1582</v>
      </c>
      <c r="C291" t="s">
        <v>25</v>
      </c>
      <c r="D291" s="19">
        <v>649</v>
      </c>
      <c r="E291" s="19">
        <v>1600</v>
      </c>
      <c r="F291" s="19">
        <f>Table1[[#This Row],[Actual_price]]*Table1[[#This Row],[Rating_count]]</f>
        <v>8721600</v>
      </c>
      <c r="G291" s="21" t="str">
        <f>IF(Table1[[#This Row],[Actual_price]]&lt;200,"&lt;200",IF(Table1[[#This Row],[Actual_price]]&lt;=500,"200–500","&gt;500"))</f>
        <v>&gt;500</v>
      </c>
      <c r="H291" s="2">
        <v>0.59</v>
      </c>
      <c r="I291">
        <v>4.3</v>
      </c>
      <c r="J291" s="22">
        <v>5451</v>
      </c>
      <c r="K291" s="22" t="str">
        <f t="shared" si="16"/>
        <v>High</v>
      </c>
      <c r="L291" s="22">
        <f>ROUND(Table1[[#This Row],[Rating]],0)</f>
        <v>4</v>
      </c>
      <c r="M291" s="22">
        <f t="shared" si="17"/>
        <v>23439.3</v>
      </c>
      <c r="N291" t="s">
        <v>2435</v>
      </c>
      <c r="O291" t="s">
        <v>1584</v>
      </c>
      <c r="P291">
        <f t="shared" si="18"/>
        <v>8</v>
      </c>
      <c r="Q291" t="s">
        <v>1585</v>
      </c>
      <c r="R291" t="s">
        <v>1586</v>
      </c>
      <c r="S291">
        <f t="shared" si="19"/>
        <v>8</v>
      </c>
      <c r="T291" t="s">
        <v>1587</v>
      </c>
      <c r="U291" t="s">
        <v>1588</v>
      </c>
      <c r="V291" t="s">
        <v>2436</v>
      </c>
      <c r="W291" t="s">
        <v>2437</v>
      </c>
    </row>
    <row r="292" spans="1:23">
      <c r="A292" t="s">
        <v>2438</v>
      </c>
      <c r="B292" t="s">
        <v>735</v>
      </c>
      <c r="C292" s="17" t="s">
        <v>134</v>
      </c>
      <c r="D292" s="19">
        <v>1289</v>
      </c>
      <c r="E292" s="19">
        <v>2499</v>
      </c>
      <c r="F292" s="19">
        <f>Table1[[#This Row],[Actual_price]]*Table1[[#This Row],[Rating_count]]</f>
        <v>182427</v>
      </c>
      <c r="G292" s="21" t="str">
        <f>IF(Table1[[#This Row],[Actual_price]]&lt;200,"&lt;200",IF(Table1[[#This Row],[Actual_price]]&lt;=500,"200–500","&gt;500"))</f>
        <v>&gt;500</v>
      </c>
      <c r="H292" s="2">
        <v>0.48</v>
      </c>
      <c r="I292">
        <v>3.3</v>
      </c>
      <c r="J292" s="22">
        <v>73</v>
      </c>
      <c r="K292" s="22" t="str">
        <f t="shared" si="16"/>
        <v>low</v>
      </c>
      <c r="L292" s="22">
        <f>ROUND(Table1[[#This Row],[Rating]],0)</f>
        <v>3</v>
      </c>
      <c r="M292" s="22">
        <f t="shared" si="17"/>
        <v>240.9</v>
      </c>
      <c r="N292" t="s">
        <v>2439</v>
      </c>
      <c r="O292" t="s">
        <v>2440</v>
      </c>
      <c r="P292">
        <f t="shared" si="18"/>
        <v>8</v>
      </c>
      <c r="Q292" t="s">
        <v>2441</v>
      </c>
      <c r="R292" t="s">
        <v>2442</v>
      </c>
      <c r="S292">
        <f t="shared" si="19"/>
        <v>8</v>
      </c>
      <c r="T292" t="s">
        <v>2443</v>
      </c>
      <c r="U292" t="s">
        <v>2444</v>
      </c>
      <c r="V292" t="s">
        <v>2445</v>
      </c>
      <c r="W292" t="s">
        <v>2446</v>
      </c>
    </row>
    <row r="293" spans="1:23">
      <c r="A293" t="s">
        <v>2447</v>
      </c>
      <c r="B293" t="s">
        <v>2448</v>
      </c>
      <c r="C293" t="s">
        <v>134</v>
      </c>
      <c r="D293" s="19">
        <v>609</v>
      </c>
      <c r="E293" s="19">
        <v>1500</v>
      </c>
      <c r="F293" s="19">
        <f>Table1[[#This Row],[Actual_price]]*Table1[[#This Row],[Rating_count]]</f>
        <v>1543500</v>
      </c>
      <c r="G293" s="21" t="str">
        <f>IF(Table1[[#This Row],[Actual_price]]&lt;200,"&lt;200",IF(Table1[[#This Row],[Actual_price]]&lt;=500,"200–500","&gt;500"))</f>
        <v>&gt;500</v>
      </c>
      <c r="H293" s="2">
        <v>0.59</v>
      </c>
      <c r="I293">
        <v>4.5</v>
      </c>
      <c r="J293" s="22">
        <v>1029</v>
      </c>
      <c r="K293" s="22" t="str">
        <f t="shared" si="16"/>
        <v>High</v>
      </c>
      <c r="L293" s="22">
        <f>ROUND(Table1[[#This Row],[Rating]],0)</f>
        <v>5</v>
      </c>
      <c r="M293" s="22">
        <f t="shared" si="17"/>
        <v>4630.5</v>
      </c>
      <c r="N293" t="s">
        <v>2449</v>
      </c>
      <c r="O293" t="s">
        <v>2450</v>
      </c>
      <c r="P293">
        <f t="shared" si="18"/>
        <v>8</v>
      </c>
      <c r="Q293" t="s">
        <v>2451</v>
      </c>
      <c r="R293" t="s">
        <v>2452</v>
      </c>
      <c r="S293">
        <f t="shared" si="19"/>
        <v>8</v>
      </c>
      <c r="T293" t="s">
        <v>2453</v>
      </c>
      <c r="U293" t="s">
        <v>2454</v>
      </c>
      <c r="V293" t="s">
        <v>2455</v>
      </c>
      <c r="W293" t="s">
        <v>2456</v>
      </c>
    </row>
    <row r="294" spans="1:23">
      <c r="A294" t="s">
        <v>2457</v>
      </c>
      <c r="B294" t="s">
        <v>2458</v>
      </c>
      <c r="C294" s="17" t="s">
        <v>134</v>
      </c>
      <c r="D294" s="19">
        <v>32990</v>
      </c>
      <c r="E294" s="19">
        <v>54990</v>
      </c>
      <c r="F294" s="19">
        <f>Table1[[#This Row],[Actual_price]]*Table1[[#This Row],[Rating_count]]</f>
        <v>85509450</v>
      </c>
      <c r="G294" s="21" t="str">
        <f>IF(Table1[[#This Row],[Actual_price]]&lt;200,"&lt;200",IF(Table1[[#This Row],[Actual_price]]&lt;=500,"200–500","&gt;500"))</f>
        <v>&gt;500</v>
      </c>
      <c r="H294" s="2">
        <v>0.4</v>
      </c>
      <c r="I294">
        <v>4.1</v>
      </c>
      <c r="J294" s="22">
        <v>1555</v>
      </c>
      <c r="K294" s="22" t="str">
        <f t="shared" si="16"/>
        <v>low</v>
      </c>
      <c r="L294" s="22">
        <f>ROUND(Table1[[#This Row],[Rating]],0)</f>
        <v>4</v>
      </c>
      <c r="M294" s="22">
        <f t="shared" si="17"/>
        <v>6375.5</v>
      </c>
      <c r="N294" t="s">
        <v>2459</v>
      </c>
      <c r="O294" t="s">
        <v>2460</v>
      </c>
      <c r="P294">
        <f t="shared" si="18"/>
        <v>8</v>
      </c>
      <c r="Q294" t="s">
        <v>2461</v>
      </c>
      <c r="R294" t="s">
        <v>2462</v>
      </c>
      <c r="S294">
        <f t="shared" si="19"/>
        <v>8</v>
      </c>
      <c r="T294" t="s">
        <v>2463</v>
      </c>
      <c r="U294" t="s">
        <v>2464</v>
      </c>
      <c r="V294" t="s">
        <v>2465</v>
      </c>
      <c r="W294" t="s">
        <v>2466</v>
      </c>
    </row>
    <row r="295" spans="1:23">
      <c r="A295" t="s">
        <v>2467</v>
      </c>
      <c r="B295" t="s">
        <v>2468</v>
      </c>
      <c r="C295" t="s">
        <v>134</v>
      </c>
      <c r="D295" s="19">
        <v>599</v>
      </c>
      <c r="E295" s="19">
        <v>1999</v>
      </c>
      <c r="F295" s="19">
        <f>Table1[[#This Row],[Actual_price]]*Table1[[#This Row],[Rating_count]]</f>
        <v>93953</v>
      </c>
      <c r="G295" s="21" t="str">
        <f>IF(Table1[[#This Row],[Actual_price]]&lt;200,"&lt;200",IF(Table1[[#This Row],[Actual_price]]&lt;=500,"200–500","&gt;500"))</f>
        <v>&gt;500</v>
      </c>
      <c r="H295" s="2">
        <v>0.7</v>
      </c>
      <c r="I295">
        <v>4.2</v>
      </c>
      <c r="J295" s="22">
        <v>47</v>
      </c>
      <c r="K295" s="22" t="str">
        <f t="shared" si="16"/>
        <v>High</v>
      </c>
      <c r="L295" s="22">
        <f>ROUND(Table1[[#This Row],[Rating]],0)</f>
        <v>4</v>
      </c>
      <c r="M295" s="22">
        <f t="shared" si="17"/>
        <v>197.4</v>
      </c>
      <c r="N295" t="s">
        <v>2469</v>
      </c>
      <c r="O295" t="s">
        <v>2470</v>
      </c>
      <c r="P295">
        <f t="shared" si="18"/>
        <v>8</v>
      </c>
      <c r="Q295" t="s">
        <v>2471</v>
      </c>
      <c r="R295" t="s">
        <v>2472</v>
      </c>
      <c r="S295">
        <f t="shared" si="19"/>
        <v>8</v>
      </c>
      <c r="T295" t="s">
        <v>2473</v>
      </c>
      <c r="U295" t="s">
        <v>2474</v>
      </c>
      <c r="V295" t="s">
        <v>2475</v>
      </c>
      <c r="W295" t="s">
        <v>2476</v>
      </c>
    </row>
    <row r="296" spans="1:23">
      <c r="A296" t="s">
        <v>2477</v>
      </c>
      <c r="B296" t="s">
        <v>303</v>
      </c>
      <c r="C296" t="s">
        <v>25</v>
      </c>
      <c r="D296" s="19">
        <v>349</v>
      </c>
      <c r="E296" s="19">
        <v>899</v>
      </c>
      <c r="F296" s="19">
        <f>Table1[[#This Row],[Actual_price]]*Table1[[#This Row],[Rating_count]]</f>
        <v>13391504</v>
      </c>
      <c r="G296" s="21" t="str">
        <f>IF(Table1[[#This Row],[Actual_price]]&lt;200,"&lt;200",IF(Table1[[#This Row],[Actual_price]]&lt;=500,"200–500","&gt;500"))</f>
        <v>&gt;500</v>
      </c>
      <c r="H296" s="2">
        <v>0.61</v>
      </c>
      <c r="I296">
        <v>4.1</v>
      </c>
      <c r="J296" s="22">
        <v>14896</v>
      </c>
      <c r="K296" s="22" t="str">
        <f t="shared" si="16"/>
        <v>High</v>
      </c>
      <c r="L296" s="22">
        <f>ROUND(Table1[[#This Row],[Rating]],0)</f>
        <v>4</v>
      </c>
      <c r="M296" s="22">
        <f t="shared" si="17"/>
        <v>61073.6</v>
      </c>
      <c r="N296" t="s">
        <v>2478</v>
      </c>
      <c r="O296" t="s">
        <v>2479</v>
      </c>
      <c r="P296">
        <f t="shared" si="18"/>
        <v>8</v>
      </c>
      <c r="Q296" t="s">
        <v>2480</v>
      </c>
      <c r="R296" t="s">
        <v>2481</v>
      </c>
      <c r="S296">
        <f t="shared" si="19"/>
        <v>8</v>
      </c>
      <c r="T296" t="s">
        <v>2482</v>
      </c>
      <c r="U296" t="s">
        <v>2483</v>
      </c>
      <c r="V296" t="s">
        <v>2484</v>
      </c>
      <c r="W296" t="s">
        <v>2485</v>
      </c>
    </row>
    <row r="297" spans="1:23">
      <c r="A297" t="s">
        <v>2486</v>
      </c>
      <c r="B297" t="s">
        <v>2487</v>
      </c>
      <c r="C297" s="17" t="s">
        <v>134</v>
      </c>
      <c r="D297" s="19">
        <v>29999</v>
      </c>
      <c r="E297" s="19">
        <v>50999</v>
      </c>
      <c r="F297" s="19">
        <f>Table1[[#This Row],[Actual_price]]*Table1[[#This Row],[Rating_count]]</f>
        <v>87310288</v>
      </c>
      <c r="G297" s="21" t="str">
        <f>IF(Table1[[#This Row],[Actual_price]]&lt;200,"&lt;200",IF(Table1[[#This Row],[Actual_price]]&lt;=500,"200–500","&gt;500"))</f>
        <v>&gt;500</v>
      </c>
      <c r="H297" s="2">
        <v>0.41</v>
      </c>
      <c r="I297">
        <v>4.4</v>
      </c>
      <c r="J297" s="22">
        <v>1712</v>
      </c>
      <c r="K297" s="22" t="str">
        <f t="shared" si="16"/>
        <v>low</v>
      </c>
      <c r="L297" s="22">
        <f>ROUND(Table1[[#This Row],[Rating]],0)</f>
        <v>4</v>
      </c>
      <c r="M297" s="22">
        <f t="shared" si="17"/>
        <v>7532.8</v>
      </c>
      <c r="N297" t="s">
        <v>2488</v>
      </c>
      <c r="O297" t="s">
        <v>2489</v>
      </c>
      <c r="P297">
        <f t="shared" si="18"/>
        <v>8</v>
      </c>
      <c r="Q297" t="s">
        <v>2490</v>
      </c>
      <c r="R297" t="s">
        <v>2491</v>
      </c>
      <c r="S297">
        <f t="shared" si="19"/>
        <v>8</v>
      </c>
      <c r="T297" t="s">
        <v>2492</v>
      </c>
      <c r="U297" t="s">
        <v>2493</v>
      </c>
      <c r="V297" t="s">
        <v>2494</v>
      </c>
      <c r="W297" t="s">
        <v>2495</v>
      </c>
    </row>
    <row r="298" spans="1:23">
      <c r="A298" t="s">
        <v>2496</v>
      </c>
      <c r="B298" t="s">
        <v>2080</v>
      </c>
      <c r="C298" t="s">
        <v>134</v>
      </c>
      <c r="D298" s="19">
        <v>199</v>
      </c>
      <c r="E298" s="19">
        <v>399</v>
      </c>
      <c r="F298" s="19">
        <f>Table1[[#This Row],[Actual_price]]*Table1[[#This Row],[Rating_count]]</f>
        <v>532665</v>
      </c>
      <c r="G298" s="21" t="str">
        <f>IF(Table1[[#This Row],[Actual_price]]&lt;200,"&lt;200",IF(Table1[[#This Row],[Actual_price]]&lt;=500,"200–500","&gt;500"))</f>
        <v>200–500</v>
      </c>
      <c r="H298" s="2">
        <v>0.5</v>
      </c>
      <c r="I298">
        <v>4.2</v>
      </c>
      <c r="J298" s="22">
        <v>1335</v>
      </c>
      <c r="K298" s="22" t="str">
        <f t="shared" si="16"/>
        <v>High</v>
      </c>
      <c r="L298" s="22">
        <f>ROUND(Table1[[#This Row],[Rating]],0)</f>
        <v>4</v>
      </c>
      <c r="M298" s="22">
        <f t="shared" si="17"/>
        <v>5607</v>
      </c>
      <c r="N298" t="s">
        <v>2081</v>
      </c>
      <c r="O298" t="s">
        <v>2082</v>
      </c>
      <c r="P298">
        <f t="shared" si="18"/>
        <v>8</v>
      </c>
      <c r="Q298" t="s">
        <v>2083</v>
      </c>
      <c r="R298" t="s">
        <v>2084</v>
      </c>
      <c r="S298">
        <f t="shared" si="19"/>
        <v>8</v>
      </c>
      <c r="T298" t="s">
        <v>2085</v>
      </c>
      <c r="U298" t="s">
        <v>2086</v>
      </c>
      <c r="V298" t="s">
        <v>2087</v>
      </c>
      <c r="W298" t="s">
        <v>2497</v>
      </c>
    </row>
    <row r="299" spans="1:23">
      <c r="A299" t="s">
        <v>2498</v>
      </c>
      <c r="B299" t="s">
        <v>2499</v>
      </c>
      <c r="C299" t="s">
        <v>134</v>
      </c>
      <c r="D299" s="19">
        <v>349</v>
      </c>
      <c r="E299" s="19">
        <v>699</v>
      </c>
      <c r="F299" s="19">
        <f>Table1[[#This Row],[Actual_price]]*Table1[[#This Row],[Rating_count]]</f>
        <v>149586</v>
      </c>
      <c r="G299" s="21" t="str">
        <f>IF(Table1[[#This Row],[Actual_price]]&lt;200,"&lt;200",IF(Table1[[#This Row],[Actual_price]]&lt;=500,"200–500","&gt;500"))</f>
        <v>&gt;500</v>
      </c>
      <c r="H299" s="2">
        <v>0.5</v>
      </c>
      <c r="I299">
        <v>3.9</v>
      </c>
      <c r="J299" s="22">
        <v>214</v>
      </c>
      <c r="K299" s="22" t="str">
        <f t="shared" si="16"/>
        <v>High</v>
      </c>
      <c r="L299" s="22">
        <f>ROUND(Table1[[#This Row],[Rating]],0)</f>
        <v>4</v>
      </c>
      <c r="M299" s="22">
        <f t="shared" si="17"/>
        <v>834.6</v>
      </c>
      <c r="N299" t="s">
        <v>2500</v>
      </c>
      <c r="O299" t="s">
        <v>2501</v>
      </c>
      <c r="P299">
        <f t="shared" si="18"/>
        <v>8</v>
      </c>
      <c r="Q299" t="s">
        <v>2502</v>
      </c>
      <c r="R299" t="s">
        <v>2503</v>
      </c>
      <c r="S299">
        <f t="shared" si="19"/>
        <v>8</v>
      </c>
      <c r="T299" t="s">
        <v>2504</v>
      </c>
      <c r="U299" t="s">
        <v>2505</v>
      </c>
      <c r="V299" t="s">
        <v>2506</v>
      </c>
      <c r="W299" t="s">
        <v>2507</v>
      </c>
    </row>
    <row r="300" spans="1:23">
      <c r="A300" t="s">
        <v>2508</v>
      </c>
      <c r="B300" t="s">
        <v>2509</v>
      </c>
      <c r="C300" s="17" t="s">
        <v>134</v>
      </c>
      <c r="D300" s="19">
        <v>1850</v>
      </c>
      <c r="E300" s="19">
        <v>4500</v>
      </c>
      <c r="F300" s="19">
        <f>Table1[[#This Row],[Actual_price]]*Table1[[#This Row],[Rating_count]]</f>
        <v>828000</v>
      </c>
      <c r="G300" s="21" t="str">
        <f>IF(Table1[[#This Row],[Actual_price]]&lt;200,"&lt;200",IF(Table1[[#This Row],[Actual_price]]&lt;=500,"200–500","&gt;500"))</f>
        <v>&gt;500</v>
      </c>
      <c r="H300" s="2">
        <v>0.59</v>
      </c>
      <c r="I300">
        <v>4</v>
      </c>
      <c r="J300" s="22">
        <v>184</v>
      </c>
      <c r="K300" s="22" t="str">
        <f t="shared" si="16"/>
        <v>High</v>
      </c>
      <c r="L300" s="22">
        <f>ROUND(Table1[[#This Row],[Rating]],0)</f>
        <v>4</v>
      </c>
      <c r="M300" s="22">
        <f t="shared" si="17"/>
        <v>736</v>
      </c>
      <c r="N300" t="s">
        <v>2510</v>
      </c>
      <c r="O300" t="s">
        <v>2511</v>
      </c>
      <c r="P300">
        <f t="shared" si="18"/>
        <v>8</v>
      </c>
      <c r="Q300" t="s">
        <v>2512</v>
      </c>
      <c r="R300" t="s">
        <v>2513</v>
      </c>
      <c r="S300">
        <f t="shared" si="19"/>
        <v>8</v>
      </c>
      <c r="T300" t="s">
        <v>2514</v>
      </c>
      <c r="U300" t="s">
        <v>2515</v>
      </c>
      <c r="V300" t="s">
        <v>2516</v>
      </c>
      <c r="W300" t="s">
        <v>2517</v>
      </c>
    </row>
    <row r="301" spans="1:23">
      <c r="A301" t="s">
        <v>2518</v>
      </c>
      <c r="B301" t="s">
        <v>2519</v>
      </c>
      <c r="C301" s="17" t="s">
        <v>134</v>
      </c>
      <c r="D301" s="19">
        <v>13990</v>
      </c>
      <c r="E301" s="19">
        <v>28900</v>
      </c>
      <c r="F301" s="19">
        <f>Table1[[#This Row],[Actual_price]]*Table1[[#This Row],[Rating_count]]</f>
        <v>202300</v>
      </c>
      <c r="G301" s="21" t="str">
        <f>IF(Table1[[#This Row],[Actual_price]]&lt;200,"&lt;200",IF(Table1[[#This Row],[Actual_price]]&lt;=500,"200–500","&gt;500"))</f>
        <v>&gt;500</v>
      </c>
      <c r="H301" s="2">
        <v>0.52</v>
      </c>
      <c r="I301">
        <v>4.5</v>
      </c>
      <c r="J301" s="22">
        <v>7</v>
      </c>
      <c r="K301" s="22" t="str">
        <f t="shared" si="16"/>
        <v>High</v>
      </c>
      <c r="L301" s="22">
        <f>ROUND(Table1[[#This Row],[Rating]],0)</f>
        <v>5</v>
      </c>
      <c r="M301" s="22">
        <f t="shared" si="17"/>
        <v>31.5</v>
      </c>
      <c r="N301" t="s">
        <v>2520</v>
      </c>
      <c r="O301" t="s">
        <v>2521</v>
      </c>
      <c r="P301">
        <f t="shared" si="18"/>
        <v>4</v>
      </c>
      <c r="Q301" t="s">
        <v>2522</v>
      </c>
      <c r="R301" t="s">
        <v>2523</v>
      </c>
      <c r="S301">
        <f t="shared" si="19"/>
        <v>4</v>
      </c>
      <c r="T301" t="s">
        <v>2524</v>
      </c>
      <c r="U301" t="s">
        <v>2525</v>
      </c>
      <c r="V301" t="s">
        <v>2526</v>
      </c>
      <c r="W301" t="s">
        <v>2527</v>
      </c>
    </row>
    <row r="302" spans="1:23">
      <c r="A302" t="s">
        <v>2528</v>
      </c>
      <c r="B302" t="s">
        <v>2529</v>
      </c>
      <c r="C302" t="s">
        <v>25</v>
      </c>
      <c r="D302" s="19">
        <v>129</v>
      </c>
      <c r="E302" s="19">
        <v>449</v>
      </c>
      <c r="F302" s="19">
        <f>Table1[[#This Row],[Actual_price]]*Table1[[#This Row],[Rating_count]]</f>
        <v>18409</v>
      </c>
      <c r="G302" s="21" t="str">
        <f>IF(Table1[[#This Row],[Actual_price]]&lt;200,"&lt;200",IF(Table1[[#This Row],[Actual_price]]&lt;=500,"200–500","&gt;500"))</f>
        <v>200–500</v>
      </c>
      <c r="H302" s="2">
        <v>0.71</v>
      </c>
      <c r="I302">
        <v>3.7</v>
      </c>
      <c r="J302" s="22">
        <v>41</v>
      </c>
      <c r="K302" s="22" t="str">
        <f t="shared" si="16"/>
        <v>High</v>
      </c>
      <c r="L302" s="22">
        <f>ROUND(Table1[[#This Row],[Rating]],0)</f>
        <v>4</v>
      </c>
      <c r="M302" s="22">
        <f t="shared" si="17"/>
        <v>151.7</v>
      </c>
      <c r="N302" t="s">
        <v>2530</v>
      </c>
      <c r="O302" t="s">
        <v>2531</v>
      </c>
      <c r="P302">
        <f t="shared" si="18"/>
        <v>8</v>
      </c>
      <c r="Q302" t="s">
        <v>2532</v>
      </c>
      <c r="R302" t="s">
        <v>2533</v>
      </c>
      <c r="S302">
        <f t="shared" si="19"/>
        <v>8</v>
      </c>
      <c r="T302" t="s">
        <v>2534</v>
      </c>
      <c r="U302" t="s">
        <v>2535</v>
      </c>
      <c r="V302" t="s">
        <v>2536</v>
      </c>
      <c r="W302" t="s">
        <v>2537</v>
      </c>
    </row>
    <row r="303" spans="1:23">
      <c r="A303" t="s">
        <v>2538</v>
      </c>
      <c r="B303" t="s">
        <v>2539</v>
      </c>
      <c r="C303" t="s">
        <v>134</v>
      </c>
      <c r="D303" s="19">
        <v>379</v>
      </c>
      <c r="E303" s="19">
        <v>999</v>
      </c>
      <c r="F303" s="19">
        <f>Table1[[#This Row],[Actual_price]]*Table1[[#This Row],[Rating_count]]</f>
        <v>12140847</v>
      </c>
      <c r="G303" s="21" t="str">
        <f>IF(Table1[[#This Row],[Actual_price]]&lt;200,"&lt;200",IF(Table1[[#This Row],[Actual_price]]&lt;=500,"200–500","&gt;500"))</f>
        <v>&gt;500</v>
      </c>
      <c r="H303" s="2">
        <v>0.62</v>
      </c>
      <c r="I303">
        <v>4.2</v>
      </c>
      <c r="J303" s="22">
        <v>12153</v>
      </c>
      <c r="K303" s="22" t="str">
        <f t="shared" si="16"/>
        <v>High</v>
      </c>
      <c r="L303" s="22">
        <f>ROUND(Table1[[#This Row],[Rating]],0)</f>
        <v>4</v>
      </c>
      <c r="M303" s="22">
        <f t="shared" si="17"/>
        <v>51042.6</v>
      </c>
      <c r="N303" t="s">
        <v>2540</v>
      </c>
      <c r="O303" t="s">
        <v>257</v>
      </c>
      <c r="P303">
        <f t="shared" si="18"/>
        <v>8</v>
      </c>
      <c r="Q303" t="s">
        <v>258</v>
      </c>
      <c r="R303" t="s">
        <v>259</v>
      </c>
      <c r="S303">
        <f t="shared" si="19"/>
        <v>8</v>
      </c>
      <c r="T303" t="s">
        <v>260</v>
      </c>
      <c r="U303" t="s">
        <v>261</v>
      </c>
      <c r="V303" t="s">
        <v>2541</v>
      </c>
      <c r="W303" t="s">
        <v>2542</v>
      </c>
    </row>
    <row r="304" spans="1:23">
      <c r="A304" t="s">
        <v>2543</v>
      </c>
      <c r="B304" t="s">
        <v>2544</v>
      </c>
      <c r="C304" t="s">
        <v>134</v>
      </c>
      <c r="D304" s="19">
        <v>185</v>
      </c>
      <c r="E304" s="19">
        <v>499</v>
      </c>
      <c r="F304" s="19">
        <f>Table1[[#This Row],[Actual_price]]*Table1[[#This Row],[Rating_count]]</f>
        <v>12475</v>
      </c>
      <c r="G304" s="21" t="str">
        <f>IF(Table1[[#This Row],[Actual_price]]&lt;200,"&lt;200",IF(Table1[[#This Row],[Actual_price]]&lt;=500,"200–500","&gt;500"))</f>
        <v>200–500</v>
      </c>
      <c r="H304" s="2">
        <v>0.63</v>
      </c>
      <c r="I304">
        <v>4.2</v>
      </c>
      <c r="J304" s="22">
        <v>25</v>
      </c>
      <c r="K304" s="22" t="str">
        <f t="shared" si="16"/>
        <v>High</v>
      </c>
      <c r="L304" s="22">
        <f>ROUND(Table1[[#This Row],[Rating]],0)</f>
        <v>4</v>
      </c>
      <c r="M304" s="22">
        <f t="shared" si="17"/>
        <v>105</v>
      </c>
      <c r="N304" t="s">
        <v>2545</v>
      </c>
      <c r="O304" t="s">
        <v>2546</v>
      </c>
      <c r="P304">
        <f t="shared" si="18"/>
        <v>7</v>
      </c>
      <c r="Q304" t="s">
        <v>2547</v>
      </c>
      <c r="R304" t="s">
        <v>2548</v>
      </c>
      <c r="S304">
        <f t="shared" si="19"/>
        <v>7</v>
      </c>
      <c r="T304" t="s">
        <v>2549</v>
      </c>
      <c r="U304" t="s">
        <v>2550</v>
      </c>
      <c r="V304" t="s">
        <v>2551</v>
      </c>
      <c r="W304" t="s">
        <v>2552</v>
      </c>
    </row>
    <row r="305" spans="1:23">
      <c r="A305" t="s">
        <v>2553</v>
      </c>
      <c r="B305" t="s">
        <v>2554</v>
      </c>
      <c r="C305" t="s">
        <v>25</v>
      </c>
      <c r="D305" s="19">
        <v>218</v>
      </c>
      <c r="E305" s="19">
        <v>999</v>
      </c>
      <c r="F305" s="19">
        <f>Table1[[#This Row],[Actual_price]]*Table1[[#This Row],[Rating_count]]</f>
        <v>162837</v>
      </c>
      <c r="G305" s="21" t="str">
        <f>IF(Table1[[#This Row],[Actual_price]]&lt;200,"&lt;200",IF(Table1[[#This Row],[Actual_price]]&lt;=500,"200–500","&gt;500"))</f>
        <v>&gt;500</v>
      </c>
      <c r="H305" s="2">
        <v>0.78</v>
      </c>
      <c r="I305">
        <v>4.2</v>
      </c>
      <c r="J305" s="22">
        <v>163</v>
      </c>
      <c r="K305" s="22" t="str">
        <f t="shared" si="16"/>
        <v>High</v>
      </c>
      <c r="L305" s="22">
        <f>ROUND(Table1[[#This Row],[Rating]],0)</f>
        <v>4</v>
      </c>
      <c r="M305" s="22">
        <f t="shared" si="17"/>
        <v>684.6</v>
      </c>
      <c r="N305" t="s">
        <v>2555</v>
      </c>
      <c r="O305" t="s">
        <v>2556</v>
      </c>
      <c r="P305">
        <f t="shared" si="18"/>
        <v>8</v>
      </c>
      <c r="Q305" t="s">
        <v>2557</v>
      </c>
      <c r="R305" t="s">
        <v>2558</v>
      </c>
      <c r="S305">
        <f t="shared" si="19"/>
        <v>8</v>
      </c>
      <c r="T305" t="s">
        <v>2559</v>
      </c>
      <c r="U305" t="s">
        <v>2560</v>
      </c>
      <c r="V305" t="s">
        <v>2561</v>
      </c>
      <c r="W305" t="s">
        <v>2562</v>
      </c>
    </row>
    <row r="306" spans="1:23">
      <c r="A306" t="s">
        <v>2563</v>
      </c>
      <c r="B306" t="s">
        <v>2564</v>
      </c>
      <c r="C306" t="s">
        <v>25</v>
      </c>
      <c r="D306" s="19">
        <v>199</v>
      </c>
      <c r="E306" s="19">
        <v>999</v>
      </c>
      <c r="F306" s="19">
        <f>Table1[[#This Row],[Actual_price]]*Table1[[#This Row],[Rating_count]]</f>
        <v>86913</v>
      </c>
      <c r="G306" s="21" t="str">
        <f>IF(Table1[[#This Row],[Actual_price]]&lt;200,"&lt;200",IF(Table1[[#This Row],[Actual_price]]&lt;=500,"200–500","&gt;500"))</f>
        <v>&gt;500</v>
      </c>
      <c r="H306" s="2">
        <v>0.8</v>
      </c>
      <c r="I306">
        <v>4.3</v>
      </c>
      <c r="J306" s="22">
        <v>87</v>
      </c>
      <c r="K306" s="22" t="str">
        <f t="shared" si="16"/>
        <v>High</v>
      </c>
      <c r="L306" s="22">
        <f>ROUND(Table1[[#This Row],[Rating]],0)</f>
        <v>4</v>
      </c>
      <c r="M306" s="22">
        <f t="shared" si="17"/>
        <v>374.1</v>
      </c>
      <c r="N306" t="s">
        <v>2565</v>
      </c>
      <c r="O306" t="s">
        <v>2566</v>
      </c>
      <c r="P306">
        <f t="shared" si="18"/>
        <v>8</v>
      </c>
      <c r="Q306" t="s">
        <v>2567</v>
      </c>
      <c r="R306" t="s">
        <v>2568</v>
      </c>
      <c r="S306">
        <f t="shared" si="19"/>
        <v>8</v>
      </c>
      <c r="T306" t="s">
        <v>2569</v>
      </c>
      <c r="U306" t="s">
        <v>2570</v>
      </c>
      <c r="V306" t="s">
        <v>2571</v>
      </c>
      <c r="W306" t="s">
        <v>2572</v>
      </c>
    </row>
    <row r="307" spans="1:23">
      <c r="A307" t="s">
        <v>2573</v>
      </c>
      <c r="B307" t="s">
        <v>455</v>
      </c>
      <c r="C307" t="s">
        <v>134</v>
      </c>
      <c r="D307" s="19">
        <v>499</v>
      </c>
      <c r="E307" s="19">
        <v>900</v>
      </c>
      <c r="F307" s="19">
        <f>Table1[[#This Row],[Actual_price]]*Table1[[#This Row],[Rating_count]]</f>
        <v>1948500</v>
      </c>
      <c r="G307" s="21" t="str">
        <f>IF(Table1[[#This Row],[Actual_price]]&lt;200,"&lt;200",IF(Table1[[#This Row],[Actual_price]]&lt;=500,"200–500","&gt;500"))</f>
        <v>&gt;500</v>
      </c>
      <c r="H307" s="2">
        <v>0.45</v>
      </c>
      <c r="I307">
        <v>4.4</v>
      </c>
      <c r="J307" s="22">
        <v>2165</v>
      </c>
      <c r="K307" s="22" t="str">
        <f t="shared" si="16"/>
        <v>low</v>
      </c>
      <c r="L307" s="22">
        <f>ROUND(Table1[[#This Row],[Rating]],0)</f>
        <v>4</v>
      </c>
      <c r="M307" s="22">
        <f t="shared" si="17"/>
        <v>9526</v>
      </c>
      <c r="N307" t="s">
        <v>2574</v>
      </c>
      <c r="O307" t="s">
        <v>2575</v>
      </c>
      <c r="P307">
        <f t="shared" si="18"/>
        <v>8</v>
      </c>
      <c r="Q307" t="s">
        <v>2576</v>
      </c>
      <c r="R307" t="s">
        <v>2577</v>
      </c>
      <c r="S307">
        <f t="shared" si="19"/>
        <v>8</v>
      </c>
      <c r="T307" t="s">
        <v>2578</v>
      </c>
      <c r="U307" t="s">
        <v>2579</v>
      </c>
      <c r="V307" t="s">
        <v>2455</v>
      </c>
      <c r="W307" t="s">
        <v>2580</v>
      </c>
    </row>
    <row r="308" spans="1:23">
      <c r="A308" t="s">
        <v>2581</v>
      </c>
      <c r="B308" t="s">
        <v>2582</v>
      </c>
      <c r="C308" s="17" t="s">
        <v>134</v>
      </c>
      <c r="D308" s="19">
        <v>26999</v>
      </c>
      <c r="E308" s="19">
        <v>42999</v>
      </c>
      <c r="F308" s="19">
        <f>Table1[[#This Row],[Actual_price]]*Table1[[#This Row],[Rating_count]]</f>
        <v>64928490</v>
      </c>
      <c r="G308" s="21" t="str">
        <f>IF(Table1[[#This Row],[Actual_price]]&lt;200,"&lt;200",IF(Table1[[#This Row],[Actual_price]]&lt;=500,"200–500","&gt;500"))</f>
        <v>&gt;500</v>
      </c>
      <c r="H308" s="2">
        <v>0.37</v>
      </c>
      <c r="I308">
        <v>4.2</v>
      </c>
      <c r="J308" s="22">
        <v>1510</v>
      </c>
      <c r="K308" s="22" t="str">
        <f t="shared" si="16"/>
        <v>low</v>
      </c>
      <c r="L308" s="22">
        <f>ROUND(Table1[[#This Row],[Rating]],0)</f>
        <v>4</v>
      </c>
      <c r="M308" s="22">
        <f t="shared" si="17"/>
        <v>6342</v>
      </c>
      <c r="N308" t="s">
        <v>2583</v>
      </c>
      <c r="O308" t="s">
        <v>2584</v>
      </c>
      <c r="P308">
        <f t="shared" si="18"/>
        <v>8</v>
      </c>
      <c r="Q308" t="s">
        <v>2585</v>
      </c>
      <c r="R308" t="s">
        <v>2586</v>
      </c>
      <c r="S308">
        <f t="shared" si="19"/>
        <v>8</v>
      </c>
      <c r="T308" t="s">
        <v>2587</v>
      </c>
      <c r="U308" t="s">
        <v>2588</v>
      </c>
      <c r="V308" t="s">
        <v>2589</v>
      </c>
      <c r="W308" t="s">
        <v>2590</v>
      </c>
    </row>
    <row r="309" spans="1:23">
      <c r="A309" t="s">
        <v>2591</v>
      </c>
      <c r="B309" t="s">
        <v>2592</v>
      </c>
      <c r="C309" t="s">
        <v>134</v>
      </c>
      <c r="D309" s="19">
        <v>893</v>
      </c>
      <c r="E309" s="19">
        <v>1052</v>
      </c>
      <c r="F309" s="19">
        <f>Table1[[#This Row],[Actual_price]]*Table1[[#This Row],[Rating_count]]</f>
        <v>111512</v>
      </c>
      <c r="G309" s="21" t="str">
        <f>IF(Table1[[#This Row],[Actual_price]]&lt;200,"&lt;200",IF(Table1[[#This Row],[Actual_price]]&lt;=500,"200–500","&gt;500"))</f>
        <v>&gt;500</v>
      </c>
      <c r="H309" s="2">
        <v>0.15</v>
      </c>
      <c r="I309">
        <v>4.3</v>
      </c>
      <c r="J309" s="22">
        <v>106</v>
      </c>
      <c r="K309" s="22" t="str">
        <f t="shared" si="16"/>
        <v>low</v>
      </c>
      <c r="L309" s="22">
        <f>ROUND(Table1[[#This Row],[Rating]],0)</f>
        <v>4</v>
      </c>
      <c r="M309" s="22">
        <f t="shared" si="17"/>
        <v>455.8</v>
      </c>
      <c r="N309" t="s">
        <v>2593</v>
      </c>
      <c r="O309" t="s">
        <v>2594</v>
      </c>
      <c r="P309">
        <f t="shared" si="18"/>
        <v>8</v>
      </c>
      <c r="Q309" t="s">
        <v>2595</v>
      </c>
      <c r="R309" t="s">
        <v>2596</v>
      </c>
      <c r="S309">
        <f t="shared" si="19"/>
        <v>8</v>
      </c>
      <c r="T309" t="s">
        <v>2597</v>
      </c>
      <c r="U309" t="s">
        <v>2598</v>
      </c>
      <c r="V309" t="s">
        <v>2599</v>
      </c>
      <c r="W309" t="s">
        <v>2600</v>
      </c>
    </row>
    <row r="310" spans="1:23">
      <c r="A310" t="s">
        <v>2601</v>
      </c>
      <c r="B310" t="s">
        <v>2602</v>
      </c>
      <c r="C310" s="17" t="s">
        <v>134</v>
      </c>
      <c r="D310" s="19">
        <v>10990</v>
      </c>
      <c r="E310" s="19">
        <v>19990</v>
      </c>
      <c r="F310" s="19">
        <f>Table1[[#This Row],[Actual_price]]*Table1[[#This Row],[Rating_count]]</f>
        <v>2578710</v>
      </c>
      <c r="G310" s="21" t="str">
        <f>IF(Table1[[#This Row],[Actual_price]]&lt;200,"&lt;200",IF(Table1[[#This Row],[Actual_price]]&lt;=500,"200–500","&gt;500"))</f>
        <v>&gt;500</v>
      </c>
      <c r="H310" s="2">
        <v>0.45</v>
      </c>
      <c r="I310">
        <v>3.7</v>
      </c>
      <c r="J310" s="22">
        <v>129</v>
      </c>
      <c r="K310" s="22" t="str">
        <f t="shared" si="16"/>
        <v>low</v>
      </c>
      <c r="L310" s="22">
        <f>ROUND(Table1[[#This Row],[Rating]],0)</f>
        <v>4</v>
      </c>
      <c r="M310" s="22">
        <f t="shared" si="17"/>
        <v>477.3</v>
      </c>
      <c r="N310" t="s">
        <v>2603</v>
      </c>
      <c r="O310" t="s">
        <v>2604</v>
      </c>
      <c r="P310">
        <f t="shared" si="18"/>
        <v>8</v>
      </c>
      <c r="Q310" t="s">
        <v>2605</v>
      </c>
      <c r="R310" t="s">
        <v>2606</v>
      </c>
      <c r="S310">
        <f t="shared" si="19"/>
        <v>8</v>
      </c>
      <c r="T310" t="s">
        <v>2607</v>
      </c>
      <c r="U310" t="s">
        <v>2608</v>
      </c>
      <c r="V310" t="s">
        <v>2609</v>
      </c>
      <c r="W310" t="s">
        <v>2610</v>
      </c>
    </row>
    <row r="311" spans="1:23">
      <c r="A311" t="s">
        <v>2611</v>
      </c>
      <c r="B311" t="s">
        <v>2612</v>
      </c>
      <c r="C311" t="s">
        <v>25</v>
      </c>
      <c r="D311" s="19">
        <v>379</v>
      </c>
      <c r="E311" s="19">
        <v>1099</v>
      </c>
      <c r="F311" s="19">
        <f>Table1[[#This Row],[Actual_price]]*Table1[[#This Row],[Rating_count]]</f>
        <v>3350851</v>
      </c>
      <c r="G311" s="21" t="str">
        <f>IF(Table1[[#This Row],[Actual_price]]&lt;200,"&lt;200",IF(Table1[[#This Row],[Actual_price]]&lt;=500,"200–500","&gt;500"))</f>
        <v>&gt;500</v>
      </c>
      <c r="H311" s="2">
        <v>0.66</v>
      </c>
      <c r="I311">
        <v>4.3</v>
      </c>
      <c r="J311" s="22">
        <v>3049</v>
      </c>
      <c r="K311" s="22" t="str">
        <f t="shared" si="16"/>
        <v>High</v>
      </c>
      <c r="L311" s="22">
        <f>ROUND(Table1[[#This Row],[Rating]],0)</f>
        <v>4</v>
      </c>
      <c r="M311" s="22">
        <f t="shared" si="17"/>
        <v>13110.7</v>
      </c>
      <c r="N311" t="s">
        <v>2613</v>
      </c>
      <c r="O311" t="s">
        <v>2614</v>
      </c>
      <c r="P311">
        <f t="shared" si="18"/>
        <v>8</v>
      </c>
      <c r="Q311" t="s">
        <v>2615</v>
      </c>
      <c r="R311" t="s">
        <v>2616</v>
      </c>
      <c r="S311">
        <f t="shared" si="19"/>
        <v>8</v>
      </c>
      <c r="T311" t="s">
        <v>2617</v>
      </c>
      <c r="U311" t="s">
        <v>2618</v>
      </c>
      <c r="V311" t="s">
        <v>2619</v>
      </c>
      <c r="W311" t="s">
        <v>2620</v>
      </c>
    </row>
    <row r="312" spans="1:23">
      <c r="A312" t="s">
        <v>2621</v>
      </c>
      <c r="B312" t="s">
        <v>171</v>
      </c>
      <c r="C312" s="17" t="s">
        <v>134</v>
      </c>
      <c r="D312" s="19">
        <v>16999</v>
      </c>
      <c r="E312" s="19">
        <v>25999</v>
      </c>
      <c r="F312" s="19">
        <f>Table1[[#This Row],[Actual_price]]*Table1[[#This Row],[Rating_count]]</f>
        <v>853807160</v>
      </c>
      <c r="G312" s="21" t="str">
        <f>IF(Table1[[#This Row],[Actual_price]]&lt;200,"&lt;200",IF(Table1[[#This Row],[Actual_price]]&lt;=500,"200–500","&gt;500"))</f>
        <v>&gt;500</v>
      </c>
      <c r="H312" s="2">
        <v>0.35</v>
      </c>
      <c r="I312">
        <v>4.2</v>
      </c>
      <c r="J312" s="22">
        <v>32840</v>
      </c>
      <c r="K312" s="22" t="str">
        <f t="shared" si="16"/>
        <v>low</v>
      </c>
      <c r="L312" s="22">
        <f>ROUND(Table1[[#This Row],[Rating]],0)</f>
        <v>4</v>
      </c>
      <c r="M312" s="22">
        <f t="shared" si="17"/>
        <v>137928</v>
      </c>
      <c r="N312" t="s">
        <v>2622</v>
      </c>
      <c r="O312" t="s">
        <v>173</v>
      </c>
      <c r="P312">
        <f t="shared" si="18"/>
        <v>8</v>
      </c>
      <c r="Q312" t="s">
        <v>174</v>
      </c>
      <c r="R312" t="s">
        <v>175</v>
      </c>
      <c r="S312">
        <f t="shared" si="19"/>
        <v>8</v>
      </c>
      <c r="T312" t="s">
        <v>176</v>
      </c>
      <c r="U312" t="s">
        <v>177</v>
      </c>
      <c r="V312" t="s">
        <v>2623</v>
      </c>
      <c r="W312" t="s">
        <v>2624</v>
      </c>
    </row>
    <row r="313" spans="1:23">
      <c r="A313" t="s">
        <v>2625</v>
      </c>
      <c r="B313" t="s">
        <v>2626</v>
      </c>
      <c r="C313" t="s">
        <v>134</v>
      </c>
      <c r="D313" s="19">
        <v>699</v>
      </c>
      <c r="E313" s="19">
        <v>1899</v>
      </c>
      <c r="F313" s="19">
        <f>Table1[[#This Row],[Actual_price]]*Table1[[#This Row],[Rating_count]]</f>
        <v>740610</v>
      </c>
      <c r="G313" s="21" t="str">
        <f>IF(Table1[[#This Row],[Actual_price]]&lt;200,"&lt;200",IF(Table1[[#This Row],[Actual_price]]&lt;=500,"200–500","&gt;500"))</f>
        <v>&gt;500</v>
      </c>
      <c r="H313" s="2">
        <v>0.63</v>
      </c>
      <c r="I313">
        <v>4.4</v>
      </c>
      <c r="J313" s="22">
        <v>390</v>
      </c>
      <c r="K313" s="22" t="str">
        <f t="shared" si="16"/>
        <v>High</v>
      </c>
      <c r="L313" s="22">
        <f>ROUND(Table1[[#This Row],[Rating]],0)</f>
        <v>4</v>
      </c>
      <c r="M313" s="22">
        <f t="shared" si="17"/>
        <v>1716</v>
      </c>
      <c r="N313" t="s">
        <v>2627</v>
      </c>
      <c r="O313" t="s">
        <v>2628</v>
      </c>
      <c r="P313">
        <f t="shared" si="18"/>
        <v>8</v>
      </c>
      <c r="Q313" t="s">
        <v>2629</v>
      </c>
      <c r="R313" t="s">
        <v>2630</v>
      </c>
      <c r="S313">
        <f t="shared" si="19"/>
        <v>8</v>
      </c>
      <c r="T313" t="s">
        <v>2631</v>
      </c>
      <c r="U313" t="s">
        <v>2632</v>
      </c>
      <c r="V313" t="s">
        <v>2633</v>
      </c>
      <c r="W313" t="s">
        <v>2634</v>
      </c>
    </row>
    <row r="314" spans="1:23">
      <c r="A314" t="s">
        <v>2635</v>
      </c>
      <c r="B314" t="s">
        <v>2636</v>
      </c>
      <c r="C314" s="17" t="s">
        <v>134</v>
      </c>
      <c r="D314" s="19">
        <v>2699</v>
      </c>
      <c r="E314" s="19">
        <v>3500</v>
      </c>
      <c r="F314" s="19">
        <f>Table1[[#This Row],[Actual_price]]*Table1[[#This Row],[Rating_count]]</f>
        <v>2173500</v>
      </c>
      <c r="G314" s="21" t="str">
        <f>IF(Table1[[#This Row],[Actual_price]]&lt;200,"&lt;200",IF(Table1[[#This Row],[Actual_price]]&lt;=500,"200–500","&gt;500"))</f>
        <v>&gt;500</v>
      </c>
      <c r="H314" s="2">
        <v>0.23</v>
      </c>
      <c r="I314">
        <v>3.5</v>
      </c>
      <c r="J314" s="22">
        <v>621</v>
      </c>
      <c r="K314" s="22" t="str">
        <f t="shared" si="16"/>
        <v>low</v>
      </c>
      <c r="L314" s="22">
        <f>ROUND(Table1[[#This Row],[Rating]],0)</f>
        <v>4</v>
      </c>
      <c r="M314" s="22">
        <f t="shared" si="17"/>
        <v>2173.5</v>
      </c>
      <c r="N314" t="s">
        <v>2637</v>
      </c>
      <c r="O314" t="s">
        <v>2638</v>
      </c>
      <c r="P314">
        <f t="shared" si="18"/>
        <v>8</v>
      </c>
      <c r="Q314" t="s">
        <v>2639</v>
      </c>
      <c r="R314" t="s">
        <v>2640</v>
      </c>
      <c r="S314">
        <f t="shared" si="19"/>
        <v>8</v>
      </c>
      <c r="T314" t="s">
        <v>2641</v>
      </c>
      <c r="U314" t="s">
        <v>2642</v>
      </c>
      <c r="V314" t="s">
        <v>2643</v>
      </c>
      <c r="W314" t="s">
        <v>2644</v>
      </c>
    </row>
    <row r="315" spans="1:23">
      <c r="A315" t="s">
        <v>2645</v>
      </c>
      <c r="B315" t="s">
        <v>2336</v>
      </c>
      <c r="C315" t="s">
        <v>25</v>
      </c>
      <c r="D315" s="19">
        <v>129</v>
      </c>
      <c r="E315" s="19">
        <v>599</v>
      </c>
      <c r="F315" s="19">
        <f>Table1[[#This Row],[Actual_price]]*Table1[[#This Row],[Rating_count]]</f>
        <v>158735</v>
      </c>
      <c r="G315" s="21" t="str">
        <f>IF(Table1[[#This Row],[Actual_price]]&lt;200,"&lt;200",IF(Table1[[#This Row],[Actual_price]]&lt;=500,"200–500","&gt;500"))</f>
        <v>&gt;500</v>
      </c>
      <c r="H315" s="2">
        <v>0.78</v>
      </c>
      <c r="I315">
        <v>4.1</v>
      </c>
      <c r="J315" s="22">
        <v>265</v>
      </c>
      <c r="K315" s="22" t="str">
        <f t="shared" si="16"/>
        <v>High</v>
      </c>
      <c r="L315" s="22">
        <f>ROUND(Table1[[#This Row],[Rating]],0)</f>
        <v>4</v>
      </c>
      <c r="M315" s="22">
        <f t="shared" si="17"/>
        <v>1086.5</v>
      </c>
      <c r="N315" t="s">
        <v>2646</v>
      </c>
      <c r="O315" t="s">
        <v>2647</v>
      </c>
      <c r="P315">
        <f t="shared" si="18"/>
        <v>8</v>
      </c>
      <c r="Q315" t="s">
        <v>2648</v>
      </c>
      <c r="R315" t="s">
        <v>2649</v>
      </c>
      <c r="S315">
        <f t="shared" si="19"/>
        <v>8</v>
      </c>
      <c r="T315" t="s">
        <v>2650</v>
      </c>
      <c r="U315" t="s">
        <v>2651</v>
      </c>
      <c r="V315" t="s">
        <v>2652</v>
      </c>
      <c r="W315" t="s">
        <v>2653</v>
      </c>
    </row>
    <row r="316" spans="1:23">
      <c r="A316" t="s">
        <v>2654</v>
      </c>
      <c r="B316" t="s">
        <v>2612</v>
      </c>
      <c r="C316" t="s">
        <v>25</v>
      </c>
      <c r="D316" s="19">
        <v>389</v>
      </c>
      <c r="E316" s="19">
        <v>999</v>
      </c>
      <c r="F316" s="19">
        <f>Table1[[#This Row],[Actual_price]]*Table1[[#This Row],[Rating_count]]</f>
        <v>837162</v>
      </c>
      <c r="G316" s="21" t="str">
        <f>IF(Table1[[#This Row],[Actual_price]]&lt;200,"&lt;200",IF(Table1[[#This Row],[Actual_price]]&lt;=500,"200–500","&gt;500"))</f>
        <v>&gt;500</v>
      </c>
      <c r="H316" s="2">
        <v>0.61</v>
      </c>
      <c r="I316">
        <v>4.3</v>
      </c>
      <c r="J316" s="22">
        <v>838</v>
      </c>
      <c r="K316" s="22" t="str">
        <f t="shared" si="16"/>
        <v>High</v>
      </c>
      <c r="L316" s="22">
        <f>ROUND(Table1[[#This Row],[Rating]],0)</f>
        <v>4</v>
      </c>
      <c r="M316" s="22">
        <f t="shared" si="17"/>
        <v>3603.4</v>
      </c>
      <c r="N316" t="s">
        <v>2655</v>
      </c>
      <c r="O316" t="s">
        <v>2656</v>
      </c>
      <c r="P316">
        <f t="shared" si="18"/>
        <v>8</v>
      </c>
      <c r="Q316" t="s">
        <v>2657</v>
      </c>
      <c r="R316" t="s">
        <v>2658</v>
      </c>
      <c r="S316">
        <f t="shared" si="19"/>
        <v>8</v>
      </c>
      <c r="T316" t="s">
        <v>2659</v>
      </c>
      <c r="U316" t="s">
        <v>2660</v>
      </c>
      <c r="V316" t="s">
        <v>2661</v>
      </c>
      <c r="W316" t="s">
        <v>2662</v>
      </c>
    </row>
    <row r="317" spans="1:23">
      <c r="A317" t="s">
        <v>2663</v>
      </c>
      <c r="B317" t="s">
        <v>2664</v>
      </c>
      <c r="C317" t="s">
        <v>134</v>
      </c>
      <c r="D317" s="19">
        <v>246</v>
      </c>
      <c r="E317" s="19">
        <v>600</v>
      </c>
      <c r="F317" s="19">
        <f>Table1[[#This Row],[Actual_price]]*Table1[[#This Row],[Rating_count]]</f>
        <v>85800</v>
      </c>
      <c r="G317" s="21" t="str">
        <f>IF(Table1[[#This Row],[Actual_price]]&lt;200,"&lt;200",IF(Table1[[#This Row],[Actual_price]]&lt;=500,"200–500","&gt;500"))</f>
        <v>&gt;500</v>
      </c>
      <c r="H317" s="2">
        <v>0.59</v>
      </c>
      <c r="I317">
        <v>4.2</v>
      </c>
      <c r="J317" s="22">
        <v>143</v>
      </c>
      <c r="K317" s="22" t="str">
        <f t="shared" si="16"/>
        <v>High</v>
      </c>
      <c r="L317" s="22">
        <f>ROUND(Table1[[#This Row],[Rating]],0)</f>
        <v>4</v>
      </c>
      <c r="M317" s="22">
        <f t="shared" si="17"/>
        <v>600.6</v>
      </c>
      <c r="N317" t="s">
        <v>2665</v>
      </c>
      <c r="O317" t="s">
        <v>2666</v>
      </c>
      <c r="P317">
        <f t="shared" si="18"/>
        <v>8</v>
      </c>
      <c r="Q317" t="s">
        <v>2667</v>
      </c>
      <c r="R317" t="s">
        <v>2668</v>
      </c>
      <c r="S317">
        <f t="shared" si="19"/>
        <v>8</v>
      </c>
      <c r="T317" t="s">
        <v>2669</v>
      </c>
      <c r="U317" t="s">
        <v>2670</v>
      </c>
      <c r="V317" t="s">
        <v>2671</v>
      </c>
      <c r="W317" t="s">
        <v>2672</v>
      </c>
    </row>
    <row r="318" spans="1:23">
      <c r="A318" t="s">
        <v>2673</v>
      </c>
      <c r="B318" t="s">
        <v>2674</v>
      </c>
      <c r="C318" t="s">
        <v>25</v>
      </c>
      <c r="D318" s="19">
        <v>299</v>
      </c>
      <c r="E318" s="19">
        <v>799</v>
      </c>
      <c r="F318" s="19">
        <f>Table1[[#This Row],[Actual_price]]*Table1[[#This Row],[Rating_count]]</f>
        <v>120649</v>
      </c>
      <c r="G318" s="21" t="str">
        <f>IF(Table1[[#This Row],[Actual_price]]&lt;200,"&lt;200",IF(Table1[[#This Row],[Actual_price]]&lt;=500,"200–500","&gt;500"))</f>
        <v>&gt;500</v>
      </c>
      <c r="H318" s="2">
        <v>0.63</v>
      </c>
      <c r="I318">
        <v>4</v>
      </c>
      <c r="J318" s="22">
        <v>151</v>
      </c>
      <c r="K318" s="22" t="str">
        <f t="shared" si="16"/>
        <v>High</v>
      </c>
      <c r="L318" s="22">
        <f>ROUND(Table1[[#This Row],[Rating]],0)</f>
        <v>4</v>
      </c>
      <c r="M318" s="22">
        <f t="shared" si="17"/>
        <v>604</v>
      </c>
      <c r="N318" t="s">
        <v>2675</v>
      </c>
      <c r="O318" t="s">
        <v>2676</v>
      </c>
      <c r="P318">
        <f t="shared" si="18"/>
        <v>8</v>
      </c>
      <c r="Q318" t="s">
        <v>2677</v>
      </c>
      <c r="R318" t="s">
        <v>2678</v>
      </c>
      <c r="S318">
        <f t="shared" si="19"/>
        <v>8</v>
      </c>
      <c r="T318" t="s">
        <v>2679</v>
      </c>
      <c r="U318" t="s">
        <v>2680</v>
      </c>
      <c r="V318" t="s">
        <v>2681</v>
      </c>
      <c r="W318" t="s">
        <v>2682</v>
      </c>
    </row>
    <row r="319" spans="1:23">
      <c r="A319" t="s">
        <v>2683</v>
      </c>
      <c r="B319" t="s">
        <v>2684</v>
      </c>
      <c r="C319" t="s">
        <v>134</v>
      </c>
      <c r="D319" s="19">
        <v>247</v>
      </c>
      <c r="E319" s="19">
        <v>399</v>
      </c>
      <c r="F319" s="19">
        <f>Table1[[#This Row],[Actual_price]]*Table1[[#This Row],[Rating_count]]</f>
        <v>79800</v>
      </c>
      <c r="G319" s="21" t="str">
        <f>IF(Table1[[#This Row],[Actual_price]]&lt;200,"&lt;200",IF(Table1[[#This Row],[Actual_price]]&lt;=500,"200–500","&gt;500"))</f>
        <v>200–500</v>
      </c>
      <c r="H319" s="2">
        <v>0.38</v>
      </c>
      <c r="I319">
        <v>3.9</v>
      </c>
      <c r="J319" s="22">
        <v>200</v>
      </c>
      <c r="K319" s="22" t="str">
        <f t="shared" si="16"/>
        <v>low</v>
      </c>
      <c r="L319" s="22">
        <f>ROUND(Table1[[#This Row],[Rating]],0)</f>
        <v>4</v>
      </c>
      <c r="M319" s="22">
        <f t="shared" si="17"/>
        <v>780</v>
      </c>
      <c r="N319" t="s">
        <v>2685</v>
      </c>
      <c r="O319" t="s">
        <v>2686</v>
      </c>
      <c r="P319">
        <f t="shared" si="18"/>
        <v>8</v>
      </c>
      <c r="Q319" t="s">
        <v>2687</v>
      </c>
      <c r="R319" t="s">
        <v>2688</v>
      </c>
      <c r="S319">
        <f t="shared" si="19"/>
        <v>8</v>
      </c>
      <c r="T319" t="s">
        <v>2689</v>
      </c>
      <c r="U319" t="s">
        <v>2690</v>
      </c>
      <c r="V319" t="s">
        <v>2691</v>
      </c>
      <c r="W319" t="s">
        <v>2692</v>
      </c>
    </row>
    <row r="320" spans="1:23">
      <c r="A320" t="s">
        <v>2693</v>
      </c>
      <c r="B320" t="s">
        <v>460</v>
      </c>
      <c r="C320" s="17" t="s">
        <v>134</v>
      </c>
      <c r="D320" s="19">
        <v>1369</v>
      </c>
      <c r="E320" s="19">
        <v>2999</v>
      </c>
      <c r="F320" s="19">
        <f>Table1[[#This Row],[Actual_price]]*Table1[[#This Row],[Rating_count]]</f>
        <v>680773</v>
      </c>
      <c r="G320" s="21" t="str">
        <f>IF(Table1[[#This Row],[Actual_price]]&lt;200,"&lt;200",IF(Table1[[#This Row],[Actual_price]]&lt;=500,"200–500","&gt;500"))</f>
        <v>&gt;500</v>
      </c>
      <c r="H320" s="2">
        <v>0.54</v>
      </c>
      <c r="I320">
        <v>3.3</v>
      </c>
      <c r="J320" s="22">
        <v>227</v>
      </c>
      <c r="K320" s="22" t="str">
        <f t="shared" si="16"/>
        <v>High</v>
      </c>
      <c r="L320" s="22">
        <f>ROUND(Table1[[#This Row],[Rating]],0)</f>
        <v>3</v>
      </c>
      <c r="M320" s="22">
        <f t="shared" si="17"/>
        <v>749.1</v>
      </c>
      <c r="N320" t="s">
        <v>2694</v>
      </c>
      <c r="O320" t="s">
        <v>2695</v>
      </c>
      <c r="P320">
        <f t="shared" si="18"/>
        <v>8</v>
      </c>
      <c r="Q320" t="s">
        <v>2696</v>
      </c>
      <c r="R320" t="s">
        <v>2697</v>
      </c>
      <c r="S320">
        <f t="shared" si="19"/>
        <v>8</v>
      </c>
      <c r="T320" t="s">
        <v>2698</v>
      </c>
      <c r="U320" t="s">
        <v>2699</v>
      </c>
      <c r="V320" t="s">
        <v>2700</v>
      </c>
      <c r="W320" t="s">
        <v>2701</v>
      </c>
    </row>
    <row r="321" spans="1:23">
      <c r="A321" t="s">
        <v>2702</v>
      </c>
      <c r="B321" t="s">
        <v>2703</v>
      </c>
      <c r="C321" t="s">
        <v>134</v>
      </c>
      <c r="D321" s="19">
        <v>199</v>
      </c>
      <c r="E321" s="19">
        <v>499</v>
      </c>
      <c r="F321" s="19">
        <f>Table1[[#This Row],[Actual_price]]*Table1[[#This Row],[Rating_count]]</f>
        <v>268462</v>
      </c>
      <c r="G321" s="21" t="str">
        <f>IF(Table1[[#This Row],[Actual_price]]&lt;200,"&lt;200",IF(Table1[[#This Row],[Actual_price]]&lt;=500,"200–500","&gt;500"))</f>
        <v>200–500</v>
      </c>
      <c r="H321" s="2">
        <v>0.6</v>
      </c>
      <c r="I321">
        <v>3.8</v>
      </c>
      <c r="J321" s="22">
        <v>538</v>
      </c>
      <c r="K321" s="22" t="str">
        <f t="shared" si="16"/>
        <v>High</v>
      </c>
      <c r="L321" s="22">
        <f>ROUND(Table1[[#This Row],[Rating]],0)</f>
        <v>4</v>
      </c>
      <c r="M321" s="22">
        <f t="shared" si="17"/>
        <v>2044.4</v>
      </c>
      <c r="N321" t="s">
        <v>2704</v>
      </c>
      <c r="O321" t="s">
        <v>2705</v>
      </c>
      <c r="P321">
        <f t="shared" si="18"/>
        <v>8</v>
      </c>
      <c r="Q321" t="s">
        <v>2706</v>
      </c>
      <c r="R321" t="s">
        <v>2707</v>
      </c>
      <c r="S321">
        <f t="shared" si="19"/>
        <v>8</v>
      </c>
      <c r="T321" t="s">
        <v>2708</v>
      </c>
      <c r="U321" t="s">
        <v>2709</v>
      </c>
      <c r="V321" t="s">
        <v>2710</v>
      </c>
      <c r="W321" t="s">
        <v>2711</v>
      </c>
    </row>
    <row r="322" spans="1:23">
      <c r="A322" t="s">
        <v>2712</v>
      </c>
      <c r="B322" t="s">
        <v>2713</v>
      </c>
      <c r="C322" t="s">
        <v>134</v>
      </c>
      <c r="D322" s="19">
        <v>299</v>
      </c>
      <c r="E322" s="19">
        <v>599</v>
      </c>
      <c r="F322" s="19">
        <f>Table1[[#This Row],[Actual_price]]*Table1[[#This Row],[Rating_count]]</f>
        <v>102429</v>
      </c>
      <c r="G322" s="21" t="str">
        <f>IF(Table1[[#This Row],[Actual_price]]&lt;200,"&lt;200",IF(Table1[[#This Row],[Actual_price]]&lt;=500,"200–500","&gt;500"))</f>
        <v>&gt;500</v>
      </c>
      <c r="H322" s="2">
        <v>0.5</v>
      </c>
      <c r="I322">
        <v>4</v>
      </c>
      <c r="J322" s="22">
        <v>171</v>
      </c>
      <c r="K322" s="22" t="str">
        <f t="shared" ref="K322:K385" si="20">IF(H322&gt;=0.5,"High","low")</f>
        <v>High</v>
      </c>
      <c r="L322" s="22">
        <f>ROUND(Table1[[#This Row],[Rating]],0)</f>
        <v>4</v>
      </c>
      <c r="M322" s="22">
        <f t="shared" ref="M322:M385" si="21">I322*J322</f>
        <v>684</v>
      </c>
      <c r="N322" t="s">
        <v>2714</v>
      </c>
      <c r="O322" t="s">
        <v>2715</v>
      </c>
      <c r="P322">
        <f t="shared" ref="P322:P385" si="22">LEN(O322)-LEN(SUBSTITUTE(O322,",",""))+1</f>
        <v>8</v>
      </c>
      <c r="Q322" t="s">
        <v>2716</v>
      </c>
      <c r="R322" t="s">
        <v>2717</v>
      </c>
      <c r="S322">
        <f t="shared" ref="S322:S385" si="23">LEN(R322)-LEN(SUBSTITUTE(R322,",",""))+1</f>
        <v>8</v>
      </c>
      <c r="T322" t="s">
        <v>2718</v>
      </c>
      <c r="U322" t="s">
        <v>2719</v>
      </c>
      <c r="V322" t="s">
        <v>2720</v>
      </c>
      <c r="W322" t="s">
        <v>2721</v>
      </c>
    </row>
    <row r="323" spans="1:23">
      <c r="A323" t="s">
        <v>2722</v>
      </c>
      <c r="B323" t="s">
        <v>2723</v>
      </c>
      <c r="C323" s="17" t="s">
        <v>134</v>
      </c>
      <c r="D323" s="19">
        <v>14999</v>
      </c>
      <c r="E323" s="19">
        <v>14999</v>
      </c>
      <c r="F323" s="19">
        <f>Table1[[#This Row],[Actual_price]]*Table1[[#This Row],[Rating_count]]</f>
        <v>412592492</v>
      </c>
      <c r="G323" s="21" t="str">
        <f>IF(Table1[[#This Row],[Actual_price]]&lt;200,"&lt;200",IF(Table1[[#This Row],[Actual_price]]&lt;=500,"200–500","&gt;500"))</f>
        <v>&gt;500</v>
      </c>
      <c r="H323" s="2">
        <v>0</v>
      </c>
      <c r="I323">
        <v>4.3</v>
      </c>
      <c r="J323" s="22">
        <v>27508</v>
      </c>
      <c r="K323" s="22" t="str">
        <f t="shared" si="20"/>
        <v>low</v>
      </c>
      <c r="L323" s="22">
        <f>ROUND(Table1[[#This Row],[Rating]],0)</f>
        <v>4</v>
      </c>
      <c r="M323" s="22">
        <f t="shared" si="21"/>
        <v>118284.4</v>
      </c>
      <c r="N323" t="s">
        <v>2724</v>
      </c>
      <c r="O323" t="s">
        <v>2725</v>
      </c>
      <c r="P323">
        <f t="shared" si="22"/>
        <v>8</v>
      </c>
      <c r="Q323" t="s">
        <v>2726</v>
      </c>
      <c r="R323" t="s">
        <v>2727</v>
      </c>
      <c r="S323">
        <f t="shared" si="23"/>
        <v>8</v>
      </c>
      <c r="T323" t="s">
        <v>2728</v>
      </c>
      <c r="U323" t="s">
        <v>2729</v>
      </c>
      <c r="V323" t="s">
        <v>2730</v>
      </c>
      <c r="W323" t="s">
        <v>2731</v>
      </c>
    </row>
    <row r="324" spans="1:23">
      <c r="A324" t="s">
        <v>2732</v>
      </c>
      <c r="B324" t="s">
        <v>1558</v>
      </c>
      <c r="C324" t="s">
        <v>25</v>
      </c>
      <c r="D324" s="19">
        <v>299</v>
      </c>
      <c r="E324" s="19">
        <v>699</v>
      </c>
      <c r="F324" s="19">
        <f>Table1[[#This Row],[Actual_price]]*Table1[[#This Row],[Rating_count]]</f>
        <v>1016346</v>
      </c>
      <c r="G324" s="21" t="str">
        <f>IF(Table1[[#This Row],[Actual_price]]&lt;200,"&lt;200",IF(Table1[[#This Row],[Actual_price]]&lt;=500,"200–500","&gt;500"))</f>
        <v>&gt;500</v>
      </c>
      <c r="H324" s="2">
        <v>0.57</v>
      </c>
      <c r="I324">
        <v>3.9</v>
      </c>
      <c r="J324" s="22">
        <v>1454</v>
      </c>
      <c r="K324" s="22" t="str">
        <f t="shared" si="20"/>
        <v>High</v>
      </c>
      <c r="L324" s="22">
        <f>ROUND(Table1[[#This Row],[Rating]],0)</f>
        <v>4</v>
      </c>
      <c r="M324" s="22">
        <f t="shared" si="21"/>
        <v>5670.6</v>
      </c>
      <c r="N324" t="s">
        <v>2733</v>
      </c>
      <c r="O324" t="s">
        <v>2734</v>
      </c>
      <c r="P324">
        <f t="shared" si="22"/>
        <v>8</v>
      </c>
      <c r="Q324" t="s">
        <v>2735</v>
      </c>
      <c r="R324" t="s">
        <v>2736</v>
      </c>
      <c r="S324">
        <f t="shared" si="23"/>
        <v>8</v>
      </c>
      <c r="T324" t="s">
        <v>2737</v>
      </c>
      <c r="U324" t="s">
        <v>2738</v>
      </c>
      <c r="V324" t="s">
        <v>2739</v>
      </c>
      <c r="W324" t="s">
        <v>2740</v>
      </c>
    </row>
    <row r="325" spans="1:23">
      <c r="A325" t="s">
        <v>2741</v>
      </c>
      <c r="B325" t="s">
        <v>2742</v>
      </c>
      <c r="C325" s="17" t="s">
        <v>134</v>
      </c>
      <c r="D325" s="19">
        <v>24990</v>
      </c>
      <c r="E325" s="19">
        <v>51990</v>
      </c>
      <c r="F325" s="19">
        <f>Table1[[#This Row],[Actual_price]]*Table1[[#This Row],[Rating_count]]</f>
        <v>153422490</v>
      </c>
      <c r="G325" s="21" t="str">
        <f>IF(Table1[[#This Row],[Actual_price]]&lt;200,"&lt;200",IF(Table1[[#This Row],[Actual_price]]&lt;=500,"200–500","&gt;500"))</f>
        <v>&gt;500</v>
      </c>
      <c r="H325" s="2">
        <v>0.52</v>
      </c>
      <c r="I325">
        <v>4.2</v>
      </c>
      <c r="J325" s="22">
        <v>2951</v>
      </c>
      <c r="K325" s="22" t="str">
        <f t="shared" si="20"/>
        <v>High</v>
      </c>
      <c r="L325" s="22">
        <f>ROUND(Table1[[#This Row],[Rating]],0)</f>
        <v>4</v>
      </c>
      <c r="M325" s="22">
        <f t="shared" si="21"/>
        <v>12394.2</v>
      </c>
      <c r="N325" t="s">
        <v>2743</v>
      </c>
      <c r="O325" t="s">
        <v>2744</v>
      </c>
      <c r="P325">
        <f t="shared" si="22"/>
        <v>8</v>
      </c>
      <c r="Q325" t="s">
        <v>2745</v>
      </c>
      <c r="R325" t="s">
        <v>2746</v>
      </c>
      <c r="S325">
        <f t="shared" si="23"/>
        <v>8</v>
      </c>
      <c r="T325" t="s">
        <v>2747</v>
      </c>
      <c r="U325" t="s">
        <v>2748</v>
      </c>
      <c r="V325" t="s">
        <v>2749</v>
      </c>
      <c r="W325" t="s">
        <v>2750</v>
      </c>
    </row>
    <row r="326" spans="1:23">
      <c r="A326" t="s">
        <v>2751</v>
      </c>
      <c r="B326" t="s">
        <v>2752</v>
      </c>
      <c r="C326" t="s">
        <v>25</v>
      </c>
      <c r="D326" s="19">
        <v>249</v>
      </c>
      <c r="E326" s="19">
        <v>999</v>
      </c>
      <c r="F326" s="19">
        <f>Table1[[#This Row],[Actual_price]]*Table1[[#This Row],[Rating_count]]</f>
        <v>0</v>
      </c>
      <c r="G326" s="21" t="str">
        <f>IF(Table1[[#This Row],[Actual_price]]&lt;200,"&lt;200",IF(Table1[[#This Row],[Actual_price]]&lt;=500,"200–500","&gt;500"))</f>
        <v>&gt;500</v>
      </c>
      <c r="H326" s="2">
        <v>0.75</v>
      </c>
      <c r="I326">
        <v>5</v>
      </c>
      <c r="J326" s="23">
        <v>0</v>
      </c>
      <c r="K326" s="22" t="str">
        <f t="shared" si="20"/>
        <v>High</v>
      </c>
      <c r="L326" s="22">
        <f>ROUND(Table1[[#This Row],[Rating]],0)</f>
        <v>5</v>
      </c>
      <c r="M326" s="22">
        <f t="shared" si="21"/>
        <v>0</v>
      </c>
      <c r="N326" t="s">
        <v>2753</v>
      </c>
      <c r="O326" t="s">
        <v>2754</v>
      </c>
      <c r="P326">
        <f t="shared" si="22"/>
        <v>1</v>
      </c>
      <c r="Q326" t="s">
        <v>2755</v>
      </c>
      <c r="R326" t="s">
        <v>2756</v>
      </c>
      <c r="S326">
        <f t="shared" si="23"/>
        <v>1</v>
      </c>
      <c r="T326" t="s">
        <v>2757</v>
      </c>
      <c r="U326" t="s">
        <v>2758</v>
      </c>
      <c r="V326" t="s">
        <v>2759</v>
      </c>
      <c r="W326" t="s">
        <v>2760</v>
      </c>
    </row>
    <row r="327" spans="1:23">
      <c r="A327" t="s">
        <v>2761</v>
      </c>
      <c r="B327" t="s">
        <v>2762</v>
      </c>
      <c r="C327" s="17" t="s">
        <v>134</v>
      </c>
      <c r="D327" s="19">
        <v>61999</v>
      </c>
      <c r="E327" s="19">
        <v>69999</v>
      </c>
      <c r="F327" s="19">
        <f>Table1[[#This Row],[Actual_price]]*Table1[[#This Row],[Rating_count]]</f>
        <v>472703247</v>
      </c>
      <c r="G327" s="21" t="str">
        <f>IF(Table1[[#This Row],[Actual_price]]&lt;200,"&lt;200",IF(Table1[[#This Row],[Actual_price]]&lt;=500,"200–500","&gt;500"))</f>
        <v>&gt;500</v>
      </c>
      <c r="H327" s="2">
        <v>0.11</v>
      </c>
      <c r="I327">
        <v>4.1</v>
      </c>
      <c r="J327" s="22">
        <v>6753</v>
      </c>
      <c r="K327" s="22" t="str">
        <f t="shared" si="20"/>
        <v>low</v>
      </c>
      <c r="L327" s="22">
        <f>ROUND(Table1[[#This Row],[Rating]],0)</f>
        <v>4</v>
      </c>
      <c r="M327" s="22">
        <f t="shared" si="21"/>
        <v>27687.3</v>
      </c>
      <c r="N327" t="s">
        <v>2763</v>
      </c>
      <c r="O327" t="s">
        <v>1848</v>
      </c>
      <c r="P327">
        <f t="shared" si="22"/>
        <v>8</v>
      </c>
      <c r="Q327" t="s">
        <v>1849</v>
      </c>
      <c r="R327" t="s">
        <v>1850</v>
      </c>
      <c r="S327">
        <f t="shared" si="23"/>
        <v>8</v>
      </c>
      <c r="T327" t="s">
        <v>1851</v>
      </c>
      <c r="U327" t="s">
        <v>1852</v>
      </c>
      <c r="V327" t="s">
        <v>2764</v>
      </c>
      <c r="W327" t="s">
        <v>2765</v>
      </c>
    </row>
    <row r="328" spans="1:23">
      <c r="A328" t="s">
        <v>2766</v>
      </c>
      <c r="B328" t="s">
        <v>2767</v>
      </c>
      <c r="C328" s="17" t="s">
        <v>134</v>
      </c>
      <c r="D328" s="19">
        <v>24499</v>
      </c>
      <c r="E328" s="19">
        <v>50000</v>
      </c>
      <c r="F328" s="19">
        <f>Table1[[#This Row],[Actual_price]]*Table1[[#This Row],[Rating_count]]</f>
        <v>175900000</v>
      </c>
      <c r="G328" s="21" t="str">
        <f>IF(Table1[[#This Row],[Actual_price]]&lt;200,"&lt;200",IF(Table1[[#This Row],[Actual_price]]&lt;=500,"200–500","&gt;500"))</f>
        <v>&gt;500</v>
      </c>
      <c r="H328" s="2">
        <v>0.51</v>
      </c>
      <c r="I328">
        <v>3.9</v>
      </c>
      <c r="J328" s="22">
        <v>3518</v>
      </c>
      <c r="K328" s="22" t="str">
        <f t="shared" si="20"/>
        <v>High</v>
      </c>
      <c r="L328" s="22">
        <f>ROUND(Table1[[#This Row],[Rating]],0)</f>
        <v>4</v>
      </c>
      <c r="M328" s="22">
        <f t="shared" si="21"/>
        <v>13720.2</v>
      </c>
      <c r="N328" t="s">
        <v>2768</v>
      </c>
      <c r="O328" t="s">
        <v>2769</v>
      </c>
      <c r="P328">
        <f t="shared" si="22"/>
        <v>2</v>
      </c>
      <c r="Q328" t="s">
        <v>2770</v>
      </c>
      <c r="R328" t="s">
        <v>2771</v>
      </c>
      <c r="S328">
        <f t="shared" si="23"/>
        <v>2</v>
      </c>
      <c r="T328" t="s">
        <v>2772</v>
      </c>
      <c r="U328" t="s">
        <v>2773</v>
      </c>
      <c r="V328" t="s">
        <v>2774</v>
      </c>
      <c r="W328" t="s">
        <v>2775</v>
      </c>
    </row>
    <row r="329" spans="1:23">
      <c r="A329" t="s">
        <v>2776</v>
      </c>
      <c r="B329" t="s">
        <v>1260</v>
      </c>
      <c r="C329" s="17" t="s">
        <v>134</v>
      </c>
      <c r="D329" s="19">
        <v>10499</v>
      </c>
      <c r="E329" s="19">
        <v>19499</v>
      </c>
      <c r="F329" s="19">
        <f>Table1[[#This Row],[Actual_price]]*Table1[[#This Row],[Rating_count]]</f>
        <v>29443490</v>
      </c>
      <c r="G329" s="21" t="str">
        <f>IF(Table1[[#This Row],[Actual_price]]&lt;200,"&lt;200",IF(Table1[[#This Row],[Actual_price]]&lt;=500,"200–500","&gt;500"))</f>
        <v>&gt;500</v>
      </c>
      <c r="H329" s="2">
        <v>0.46</v>
      </c>
      <c r="I329">
        <v>4.2</v>
      </c>
      <c r="J329" s="22">
        <v>1510</v>
      </c>
      <c r="K329" s="22" t="str">
        <f t="shared" si="20"/>
        <v>low</v>
      </c>
      <c r="L329" s="22">
        <f>ROUND(Table1[[#This Row],[Rating]],0)</f>
        <v>4</v>
      </c>
      <c r="M329" s="22">
        <f t="shared" si="21"/>
        <v>6342</v>
      </c>
      <c r="N329" t="s">
        <v>2777</v>
      </c>
      <c r="O329" t="s">
        <v>2584</v>
      </c>
      <c r="P329">
        <f t="shared" si="22"/>
        <v>8</v>
      </c>
      <c r="Q329" t="s">
        <v>2585</v>
      </c>
      <c r="R329" t="s">
        <v>2586</v>
      </c>
      <c r="S329">
        <f t="shared" si="23"/>
        <v>8</v>
      </c>
      <c r="T329" t="s">
        <v>2587</v>
      </c>
      <c r="U329" t="s">
        <v>2588</v>
      </c>
      <c r="V329" t="s">
        <v>2778</v>
      </c>
      <c r="W329" t="s">
        <v>2779</v>
      </c>
    </row>
    <row r="330" spans="1:23">
      <c r="A330" t="s">
        <v>2780</v>
      </c>
      <c r="B330" t="s">
        <v>2781</v>
      </c>
      <c r="C330" t="s">
        <v>25</v>
      </c>
      <c r="D330" s="19">
        <v>349</v>
      </c>
      <c r="E330" s="19">
        <v>999</v>
      </c>
      <c r="F330" s="19">
        <f>Table1[[#This Row],[Actual_price]]*Table1[[#This Row],[Rating_count]]</f>
        <v>837162</v>
      </c>
      <c r="G330" s="21" t="str">
        <f>IF(Table1[[#This Row],[Actual_price]]&lt;200,"&lt;200",IF(Table1[[#This Row],[Actual_price]]&lt;=500,"200–500","&gt;500"))</f>
        <v>&gt;500</v>
      </c>
      <c r="H330" s="2">
        <v>0.65</v>
      </c>
      <c r="I330">
        <v>4.3</v>
      </c>
      <c r="J330" s="22">
        <v>838</v>
      </c>
      <c r="K330" s="22" t="str">
        <f t="shared" si="20"/>
        <v>High</v>
      </c>
      <c r="L330" s="22">
        <f>ROUND(Table1[[#This Row],[Rating]],0)</f>
        <v>4</v>
      </c>
      <c r="M330" s="22">
        <f t="shared" si="21"/>
        <v>3603.4</v>
      </c>
      <c r="N330" t="s">
        <v>2782</v>
      </c>
      <c r="O330" t="s">
        <v>2656</v>
      </c>
      <c r="P330">
        <f t="shared" si="22"/>
        <v>8</v>
      </c>
      <c r="Q330" t="s">
        <v>2657</v>
      </c>
      <c r="R330" t="s">
        <v>2658</v>
      </c>
      <c r="S330">
        <f t="shared" si="23"/>
        <v>8</v>
      </c>
      <c r="T330" t="s">
        <v>2659</v>
      </c>
      <c r="U330" t="s">
        <v>2660</v>
      </c>
      <c r="V330" t="s">
        <v>2783</v>
      </c>
      <c r="W330" t="s">
        <v>2784</v>
      </c>
    </row>
    <row r="331" spans="1:23">
      <c r="A331" t="s">
        <v>2785</v>
      </c>
      <c r="B331" t="s">
        <v>562</v>
      </c>
      <c r="C331" t="s">
        <v>134</v>
      </c>
      <c r="D331" s="19">
        <v>197</v>
      </c>
      <c r="E331" s="19">
        <v>499</v>
      </c>
      <c r="F331" s="19">
        <f>Table1[[#This Row],[Actual_price]]*Table1[[#This Row],[Rating_count]]</f>
        <v>67864</v>
      </c>
      <c r="G331" s="21" t="str">
        <f>IF(Table1[[#This Row],[Actual_price]]&lt;200,"&lt;200",IF(Table1[[#This Row],[Actual_price]]&lt;=500,"200–500","&gt;500"))</f>
        <v>200–500</v>
      </c>
      <c r="H331" s="2">
        <v>0.61</v>
      </c>
      <c r="I331">
        <v>3.8</v>
      </c>
      <c r="J331" s="22">
        <v>136</v>
      </c>
      <c r="K331" s="22" t="str">
        <f t="shared" si="20"/>
        <v>High</v>
      </c>
      <c r="L331" s="22">
        <f>ROUND(Table1[[#This Row],[Rating]],0)</f>
        <v>4</v>
      </c>
      <c r="M331" s="22">
        <f t="shared" si="21"/>
        <v>516.8</v>
      </c>
      <c r="N331" t="s">
        <v>2786</v>
      </c>
      <c r="O331" t="s">
        <v>2787</v>
      </c>
      <c r="P331">
        <f t="shared" si="22"/>
        <v>8</v>
      </c>
      <c r="Q331" t="s">
        <v>2788</v>
      </c>
      <c r="R331" t="s">
        <v>2789</v>
      </c>
      <c r="S331">
        <f t="shared" si="23"/>
        <v>8</v>
      </c>
      <c r="T331" t="s">
        <v>2790</v>
      </c>
      <c r="U331" t="s">
        <v>2791</v>
      </c>
      <c r="V331" t="s">
        <v>2792</v>
      </c>
      <c r="W331" t="s">
        <v>2793</v>
      </c>
    </row>
    <row r="332" spans="1:23">
      <c r="A332" t="s">
        <v>2794</v>
      </c>
      <c r="B332" t="s">
        <v>2312</v>
      </c>
      <c r="C332" s="17" t="s">
        <v>134</v>
      </c>
      <c r="D332" s="19">
        <v>1299</v>
      </c>
      <c r="E332" s="19">
        <v>2499</v>
      </c>
      <c r="F332" s="19">
        <f>Table1[[#This Row],[Actual_price]]*Table1[[#This Row],[Rating_count]]</f>
        <v>752199</v>
      </c>
      <c r="G332" s="21" t="str">
        <f>IF(Table1[[#This Row],[Actual_price]]&lt;200,"&lt;200",IF(Table1[[#This Row],[Actual_price]]&lt;=500,"200–500","&gt;500"))</f>
        <v>&gt;500</v>
      </c>
      <c r="H332" s="2">
        <v>0.48</v>
      </c>
      <c r="I332">
        <v>4.3</v>
      </c>
      <c r="J332" s="22">
        <v>301</v>
      </c>
      <c r="K332" s="22" t="str">
        <f t="shared" si="20"/>
        <v>low</v>
      </c>
      <c r="L332" s="22">
        <f>ROUND(Table1[[#This Row],[Rating]],0)</f>
        <v>4</v>
      </c>
      <c r="M332" s="22">
        <f t="shared" si="21"/>
        <v>1294.3</v>
      </c>
      <c r="N332" t="s">
        <v>2795</v>
      </c>
      <c r="O332" t="s">
        <v>2796</v>
      </c>
      <c r="P332">
        <f t="shared" si="22"/>
        <v>8</v>
      </c>
      <c r="Q332" t="s">
        <v>2797</v>
      </c>
      <c r="R332" t="s">
        <v>2798</v>
      </c>
      <c r="S332">
        <f t="shared" si="23"/>
        <v>8</v>
      </c>
      <c r="T332" t="s">
        <v>2799</v>
      </c>
      <c r="U332" t="s">
        <v>2800</v>
      </c>
      <c r="V332" t="s">
        <v>2801</v>
      </c>
      <c r="W332" t="s">
        <v>2802</v>
      </c>
    </row>
    <row r="333" spans="1:23">
      <c r="A333" t="s">
        <v>2803</v>
      </c>
      <c r="B333" t="s">
        <v>2804</v>
      </c>
      <c r="C333" s="17" t="s">
        <v>25</v>
      </c>
      <c r="D333" s="19">
        <v>1519</v>
      </c>
      <c r="E333" s="19">
        <v>1899</v>
      </c>
      <c r="F333" s="19">
        <f>Table1[[#This Row],[Actual_price]]*Table1[[#This Row],[Rating_count]]</f>
        <v>37529937</v>
      </c>
      <c r="G333" s="21" t="str">
        <f>IF(Table1[[#This Row],[Actual_price]]&lt;200,"&lt;200",IF(Table1[[#This Row],[Actual_price]]&lt;=500,"200–500","&gt;500"))</f>
        <v>&gt;500</v>
      </c>
      <c r="H333" s="2">
        <v>0.2</v>
      </c>
      <c r="I333">
        <v>4.4</v>
      </c>
      <c r="J333" s="22">
        <v>19763</v>
      </c>
      <c r="K333" s="22" t="str">
        <f t="shared" si="20"/>
        <v>low</v>
      </c>
      <c r="L333" s="22">
        <f>ROUND(Table1[[#This Row],[Rating]],0)</f>
        <v>4</v>
      </c>
      <c r="M333" s="22">
        <f t="shared" si="21"/>
        <v>86957.2</v>
      </c>
      <c r="N333" t="s">
        <v>2805</v>
      </c>
      <c r="O333" t="s">
        <v>2806</v>
      </c>
      <c r="P333">
        <f t="shared" si="22"/>
        <v>8</v>
      </c>
      <c r="Q333" t="s">
        <v>2807</v>
      </c>
      <c r="R333" t="s">
        <v>2808</v>
      </c>
      <c r="S333">
        <f t="shared" si="23"/>
        <v>8</v>
      </c>
      <c r="T333" t="s">
        <v>2809</v>
      </c>
      <c r="U333" t="s">
        <v>2810</v>
      </c>
      <c r="V333" t="s">
        <v>2811</v>
      </c>
      <c r="W333" t="s">
        <v>2812</v>
      </c>
    </row>
    <row r="334" spans="1:23">
      <c r="A334" t="s">
        <v>2813</v>
      </c>
      <c r="B334" t="s">
        <v>2814</v>
      </c>
      <c r="C334" s="17" t="s">
        <v>134</v>
      </c>
      <c r="D334" s="19">
        <v>46999</v>
      </c>
      <c r="E334" s="19">
        <v>69999</v>
      </c>
      <c r="F334" s="19">
        <f>Table1[[#This Row],[Actual_price]]*Table1[[#This Row],[Rating_count]]</f>
        <v>1487618748</v>
      </c>
      <c r="G334" s="21" t="str">
        <f>IF(Table1[[#This Row],[Actual_price]]&lt;200,"&lt;200",IF(Table1[[#This Row],[Actual_price]]&lt;=500,"200–500","&gt;500"))</f>
        <v>&gt;500</v>
      </c>
      <c r="H334" s="2">
        <v>0.33</v>
      </c>
      <c r="I334">
        <v>4.3</v>
      </c>
      <c r="J334" s="22">
        <v>21252</v>
      </c>
      <c r="K334" s="22" t="str">
        <f t="shared" si="20"/>
        <v>low</v>
      </c>
      <c r="L334" s="22">
        <f>ROUND(Table1[[#This Row],[Rating]],0)</f>
        <v>4</v>
      </c>
      <c r="M334" s="22">
        <f t="shared" si="21"/>
        <v>91383.6</v>
      </c>
      <c r="N334" t="s">
        <v>2815</v>
      </c>
      <c r="O334" t="s">
        <v>2816</v>
      </c>
      <c r="P334">
        <f t="shared" si="22"/>
        <v>8</v>
      </c>
      <c r="Q334" t="s">
        <v>2817</v>
      </c>
      <c r="R334" t="s">
        <v>2818</v>
      </c>
      <c r="S334">
        <f t="shared" si="23"/>
        <v>8</v>
      </c>
      <c r="T334" t="s">
        <v>2819</v>
      </c>
      <c r="U334" t="s">
        <v>2820</v>
      </c>
      <c r="V334" t="s">
        <v>2821</v>
      </c>
      <c r="W334" t="s">
        <v>2822</v>
      </c>
    </row>
    <row r="335" spans="1:23">
      <c r="A335" t="s">
        <v>2823</v>
      </c>
      <c r="B335" t="s">
        <v>1558</v>
      </c>
      <c r="C335" t="s">
        <v>25</v>
      </c>
      <c r="D335" s="19">
        <v>299</v>
      </c>
      <c r="E335" s="19">
        <v>799</v>
      </c>
      <c r="F335" s="19">
        <f>Table1[[#This Row],[Actual_price]]*Table1[[#This Row],[Rating_count]]</f>
        <v>1519698</v>
      </c>
      <c r="G335" s="21" t="str">
        <f>IF(Table1[[#This Row],[Actual_price]]&lt;200,"&lt;200",IF(Table1[[#This Row],[Actual_price]]&lt;=500,"200–500","&gt;500"))</f>
        <v>&gt;500</v>
      </c>
      <c r="H335" s="2">
        <v>0.63</v>
      </c>
      <c r="I335">
        <v>4.3</v>
      </c>
      <c r="J335" s="22">
        <v>1902</v>
      </c>
      <c r="K335" s="22" t="str">
        <f t="shared" si="20"/>
        <v>High</v>
      </c>
      <c r="L335" s="22">
        <f>ROUND(Table1[[#This Row],[Rating]],0)</f>
        <v>4</v>
      </c>
      <c r="M335" s="22">
        <f t="shared" si="21"/>
        <v>8178.6</v>
      </c>
      <c r="N335" t="s">
        <v>2824</v>
      </c>
      <c r="O335" t="s">
        <v>2825</v>
      </c>
      <c r="P335">
        <f t="shared" si="22"/>
        <v>8</v>
      </c>
      <c r="Q335" t="s">
        <v>2826</v>
      </c>
      <c r="R335" t="s">
        <v>2827</v>
      </c>
      <c r="S335">
        <f t="shared" si="23"/>
        <v>8</v>
      </c>
      <c r="T335" t="s">
        <v>2828</v>
      </c>
      <c r="U335" t="s">
        <v>2829</v>
      </c>
      <c r="V335" t="s">
        <v>2830</v>
      </c>
      <c r="W335" t="s">
        <v>2831</v>
      </c>
    </row>
    <row r="336" spans="1:23">
      <c r="A336" t="s">
        <v>2832</v>
      </c>
      <c r="B336" t="s">
        <v>2833</v>
      </c>
      <c r="C336" s="17" t="s">
        <v>134</v>
      </c>
      <c r="D336" s="19">
        <v>1799</v>
      </c>
      <c r="E336" s="19">
        <v>19999</v>
      </c>
      <c r="F336" s="19">
        <f>Table1[[#This Row],[Actual_price]]*Table1[[#This Row],[Rating_count]]</f>
        <v>278726063</v>
      </c>
      <c r="G336" s="21" t="str">
        <f>IF(Table1[[#This Row],[Actual_price]]&lt;200,"&lt;200",IF(Table1[[#This Row],[Actual_price]]&lt;=500,"200–500","&gt;500"))</f>
        <v>&gt;500</v>
      </c>
      <c r="H336" s="2">
        <v>0.91</v>
      </c>
      <c r="I336">
        <v>4.2</v>
      </c>
      <c r="J336" s="22">
        <v>13937</v>
      </c>
      <c r="K336" s="22" t="str">
        <f t="shared" si="20"/>
        <v>High</v>
      </c>
      <c r="L336" s="22">
        <f>ROUND(Table1[[#This Row],[Rating]],0)</f>
        <v>4</v>
      </c>
      <c r="M336" s="22">
        <f t="shared" si="21"/>
        <v>58535.4</v>
      </c>
      <c r="N336" t="s">
        <v>2834</v>
      </c>
      <c r="O336" t="s">
        <v>2835</v>
      </c>
      <c r="P336">
        <f t="shared" si="22"/>
        <v>8</v>
      </c>
      <c r="Q336" t="s">
        <v>2836</v>
      </c>
      <c r="R336" t="s">
        <v>2837</v>
      </c>
      <c r="S336">
        <f t="shared" si="23"/>
        <v>8</v>
      </c>
      <c r="T336" t="s">
        <v>2838</v>
      </c>
      <c r="U336" t="s">
        <v>2839</v>
      </c>
      <c r="V336" t="s">
        <v>2840</v>
      </c>
      <c r="W336" t="s">
        <v>2841</v>
      </c>
    </row>
    <row r="337" spans="1:23">
      <c r="A337" t="s">
        <v>2842</v>
      </c>
      <c r="B337" t="s">
        <v>2843</v>
      </c>
      <c r="C337" s="17" t="s">
        <v>134</v>
      </c>
      <c r="D337" s="19">
        <v>1998</v>
      </c>
      <c r="E337" s="19">
        <v>9999</v>
      </c>
      <c r="F337" s="19">
        <f>Table1[[#This Row],[Actual_price]]*Table1[[#This Row],[Rating_count]]</f>
        <v>276932304</v>
      </c>
      <c r="G337" s="21" t="str">
        <f>IF(Table1[[#This Row],[Actual_price]]&lt;200,"&lt;200",IF(Table1[[#This Row],[Actual_price]]&lt;=500,"200–500","&gt;500"))</f>
        <v>&gt;500</v>
      </c>
      <c r="H337" s="2">
        <v>0.8</v>
      </c>
      <c r="I337">
        <v>4.3</v>
      </c>
      <c r="J337" s="22">
        <v>27696</v>
      </c>
      <c r="K337" s="22" t="str">
        <f t="shared" si="20"/>
        <v>High</v>
      </c>
      <c r="L337" s="22">
        <f>ROUND(Table1[[#This Row],[Rating]],0)</f>
        <v>4</v>
      </c>
      <c r="M337" s="22">
        <f t="shared" si="21"/>
        <v>119092.8</v>
      </c>
      <c r="N337" t="s">
        <v>2844</v>
      </c>
      <c r="O337" t="s">
        <v>2845</v>
      </c>
      <c r="P337">
        <f t="shared" si="22"/>
        <v>8</v>
      </c>
      <c r="Q337" t="s">
        <v>2846</v>
      </c>
      <c r="R337" t="s">
        <v>2847</v>
      </c>
      <c r="S337">
        <f t="shared" si="23"/>
        <v>8</v>
      </c>
      <c r="T337" t="s">
        <v>2848</v>
      </c>
      <c r="U337" t="s">
        <v>2849</v>
      </c>
      <c r="V337" t="s">
        <v>2850</v>
      </c>
      <c r="W337" t="s">
        <v>2851</v>
      </c>
    </row>
    <row r="338" spans="1:23">
      <c r="A338" t="s">
        <v>2852</v>
      </c>
      <c r="B338" t="s">
        <v>2853</v>
      </c>
      <c r="C338" s="17" t="s">
        <v>134</v>
      </c>
      <c r="D338" s="19">
        <v>1999</v>
      </c>
      <c r="E338" s="19">
        <v>7990</v>
      </c>
      <c r="F338" s="19">
        <f>Table1[[#This Row],[Actual_price]]*Table1[[#This Row],[Rating_count]]</f>
        <v>142469690</v>
      </c>
      <c r="G338" s="21" t="str">
        <f>IF(Table1[[#This Row],[Actual_price]]&lt;200,"&lt;200",IF(Table1[[#This Row],[Actual_price]]&lt;=500,"200–500","&gt;500"))</f>
        <v>&gt;500</v>
      </c>
      <c r="H338" s="2">
        <v>0.75</v>
      </c>
      <c r="I338">
        <v>3.8</v>
      </c>
      <c r="J338" s="22">
        <v>17831</v>
      </c>
      <c r="K338" s="22" t="str">
        <f t="shared" si="20"/>
        <v>High</v>
      </c>
      <c r="L338" s="22">
        <f>ROUND(Table1[[#This Row],[Rating]],0)</f>
        <v>4</v>
      </c>
      <c r="M338" s="22">
        <f t="shared" si="21"/>
        <v>67757.8</v>
      </c>
      <c r="N338" t="s">
        <v>2854</v>
      </c>
      <c r="O338" t="s">
        <v>2855</v>
      </c>
      <c r="P338">
        <f t="shared" si="22"/>
        <v>8</v>
      </c>
      <c r="Q338" t="s">
        <v>2856</v>
      </c>
      <c r="R338" t="s">
        <v>2857</v>
      </c>
      <c r="S338">
        <f t="shared" si="23"/>
        <v>8</v>
      </c>
      <c r="T338" t="s">
        <v>2858</v>
      </c>
      <c r="U338" t="s">
        <v>2859</v>
      </c>
      <c r="V338" t="s">
        <v>2860</v>
      </c>
      <c r="W338" t="s">
        <v>2861</v>
      </c>
    </row>
    <row r="339" spans="1:23">
      <c r="A339" t="s">
        <v>2862</v>
      </c>
      <c r="B339" t="s">
        <v>2863</v>
      </c>
      <c r="C339" s="17" t="s">
        <v>134</v>
      </c>
      <c r="D339" s="19">
        <v>2049</v>
      </c>
      <c r="E339" s="19">
        <v>2199</v>
      </c>
      <c r="F339" s="19">
        <f>Table1[[#This Row],[Actual_price]]*Table1[[#This Row],[Rating_count]]</f>
        <v>393427488</v>
      </c>
      <c r="G339" s="21" t="str">
        <f>IF(Table1[[#This Row],[Actual_price]]&lt;200,"&lt;200",IF(Table1[[#This Row],[Actual_price]]&lt;=500,"200–500","&gt;500"))</f>
        <v>&gt;500</v>
      </c>
      <c r="H339" s="2">
        <v>0.07</v>
      </c>
      <c r="I339">
        <v>4.3</v>
      </c>
      <c r="J339" s="22">
        <v>178912</v>
      </c>
      <c r="K339" s="22" t="str">
        <f t="shared" si="20"/>
        <v>low</v>
      </c>
      <c r="L339" s="22">
        <f>ROUND(Table1[[#This Row],[Rating]],0)</f>
        <v>4</v>
      </c>
      <c r="M339" s="22">
        <f t="shared" si="21"/>
        <v>769321.6</v>
      </c>
      <c r="N339" t="s">
        <v>2864</v>
      </c>
      <c r="O339" t="s">
        <v>2865</v>
      </c>
      <c r="P339">
        <f t="shared" si="22"/>
        <v>8</v>
      </c>
      <c r="Q339" t="s">
        <v>2866</v>
      </c>
      <c r="R339" t="s">
        <v>2867</v>
      </c>
      <c r="S339">
        <f t="shared" si="23"/>
        <v>8</v>
      </c>
      <c r="T339" t="s">
        <v>2868</v>
      </c>
      <c r="U339" t="s">
        <v>2869</v>
      </c>
      <c r="V339" t="s">
        <v>2870</v>
      </c>
      <c r="W339" t="s">
        <v>2871</v>
      </c>
    </row>
    <row r="340" spans="1:23">
      <c r="A340" t="s">
        <v>2872</v>
      </c>
      <c r="B340" t="s">
        <v>2873</v>
      </c>
      <c r="C340" s="17" t="s">
        <v>134</v>
      </c>
      <c r="D340" s="19">
        <v>6499</v>
      </c>
      <c r="E340" s="19">
        <v>8999</v>
      </c>
      <c r="F340" s="19">
        <f>Table1[[#This Row],[Actual_price]]*Table1[[#This Row],[Rating_count]]</f>
        <v>70255193</v>
      </c>
      <c r="G340" s="21" t="str">
        <f>IF(Table1[[#This Row],[Actual_price]]&lt;200,"&lt;200",IF(Table1[[#This Row],[Actual_price]]&lt;=500,"200–500","&gt;500"))</f>
        <v>&gt;500</v>
      </c>
      <c r="H340" s="2">
        <v>0.28</v>
      </c>
      <c r="I340">
        <v>4</v>
      </c>
      <c r="J340" s="22">
        <v>7807</v>
      </c>
      <c r="K340" s="22" t="str">
        <f t="shared" si="20"/>
        <v>low</v>
      </c>
      <c r="L340" s="22">
        <f>ROUND(Table1[[#This Row],[Rating]],0)</f>
        <v>4</v>
      </c>
      <c r="M340" s="22">
        <f t="shared" si="21"/>
        <v>31228</v>
      </c>
      <c r="N340" t="s">
        <v>2874</v>
      </c>
      <c r="O340" t="s">
        <v>2875</v>
      </c>
      <c r="P340">
        <f t="shared" si="22"/>
        <v>8</v>
      </c>
      <c r="Q340" t="s">
        <v>2876</v>
      </c>
      <c r="R340" t="s">
        <v>2877</v>
      </c>
      <c r="S340">
        <f t="shared" si="23"/>
        <v>8</v>
      </c>
      <c r="T340" t="s">
        <v>2878</v>
      </c>
      <c r="U340" t="s">
        <v>2879</v>
      </c>
      <c r="V340" t="s">
        <v>2880</v>
      </c>
      <c r="W340" t="s">
        <v>2881</v>
      </c>
    </row>
    <row r="341" spans="1:23">
      <c r="A341" t="s">
        <v>2882</v>
      </c>
      <c r="B341" t="s">
        <v>2883</v>
      </c>
      <c r="C341" s="17" t="s">
        <v>134</v>
      </c>
      <c r="D341" s="19">
        <v>28999</v>
      </c>
      <c r="E341" s="19">
        <v>28999</v>
      </c>
      <c r="F341" s="19">
        <f>Table1[[#This Row],[Actual_price]]*Table1[[#This Row],[Rating_count]]</f>
        <v>505017585</v>
      </c>
      <c r="G341" s="21" t="str">
        <f>IF(Table1[[#This Row],[Actual_price]]&lt;200,"&lt;200",IF(Table1[[#This Row],[Actual_price]]&lt;=500,"200–500","&gt;500"))</f>
        <v>&gt;500</v>
      </c>
      <c r="H341" s="2">
        <v>0</v>
      </c>
      <c r="I341">
        <v>4.3</v>
      </c>
      <c r="J341" s="22">
        <v>17415</v>
      </c>
      <c r="K341" s="22" t="str">
        <f t="shared" si="20"/>
        <v>low</v>
      </c>
      <c r="L341" s="22">
        <f>ROUND(Table1[[#This Row],[Rating]],0)</f>
        <v>4</v>
      </c>
      <c r="M341" s="22">
        <f t="shared" si="21"/>
        <v>74884.5</v>
      </c>
      <c r="N341" t="s">
        <v>2884</v>
      </c>
      <c r="O341" t="s">
        <v>2885</v>
      </c>
      <c r="P341">
        <f t="shared" si="22"/>
        <v>8</v>
      </c>
      <c r="Q341" t="s">
        <v>2886</v>
      </c>
      <c r="R341" t="s">
        <v>2887</v>
      </c>
      <c r="S341">
        <f t="shared" si="23"/>
        <v>8</v>
      </c>
      <c r="T341" t="s">
        <v>2888</v>
      </c>
      <c r="U341" t="s">
        <v>2889</v>
      </c>
      <c r="V341" t="s">
        <v>2890</v>
      </c>
      <c r="W341" t="s">
        <v>2891</v>
      </c>
    </row>
    <row r="342" spans="1:23">
      <c r="A342" t="s">
        <v>2892</v>
      </c>
      <c r="B342" t="s">
        <v>2883</v>
      </c>
      <c r="C342" s="17" t="s">
        <v>134</v>
      </c>
      <c r="D342" s="19">
        <v>28999</v>
      </c>
      <c r="E342" s="19">
        <v>28999</v>
      </c>
      <c r="F342" s="19">
        <f>Table1[[#This Row],[Actual_price]]*Table1[[#This Row],[Rating_count]]</f>
        <v>505017585</v>
      </c>
      <c r="G342" s="21" t="str">
        <f>IF(Table1[[#This Row],[Actual_price]]&lt;200,"&lt;200",IF(Table1[[#This Row],[Actual_price]]&lt;=500,"200–500","&gt;500"))</f>
        <v>&gt;500</v>
      </c>
      <c r="H342" s="2">
        <v>0</v>
      </c>
      <c r="I342">
        <v>4.3</v>
      </c>
      <c r="J342" s="22">
        <v>17415</v>
      </c>
      <c r="K342" s="22" t="str">
        <f t="shared" si="20"/>
        <v>low</v>
      </c>
      <c r="L342" s="22">
        <f>ROUND(Table1[[#This Row],[Rating]],0)</f>
        <v>4</v>
      </c>
      <c r="M342" s="22">
        <f t="shared" si="21"/>
        <v>74884.5</v>
      </c>
      <c r="N342" t="s">
        <v>2893</v>
      </c>
      <c r="O342" t="s">
        <v>2885</v>
      </c>
      <c r="P342">
        <f t="shared" si="22"/>
        <v>8</v>
      </c>
      <c r="Q342" t="s">
        <v>2886</v>
      </c>
      <c r="R342" t="s">
        <v>2887</v>
      </c>
      <c r="S342">
        <f t="shared" si="23"/>
        <v>8</v>
      </c>
      <c r="T342" t="s">
        <v>2888</v>
      </c>
      <c r="U342" t="s">
        <v>2889</v>
      </c>
      <c r="V342" t="s">
        <v>2894</v>
      </c>
      <c r="W342" t="s">
        <v>2895</v>
      </c>
    </row>
    <row r="343" spans="1:23">
      <c r="A343" t="s">
        <v>2896</v>
      </c>
      <c r="B343" t="s">
        <v>2873</v>
      </c>
      <c r="C343" s="17" t="s">
        <v>134</v>
      </c>
      <c r="D343" s="19">
        <v>6499</v>
      </c>
      <c r="E343" s="19">
        <v>8999</v>
      </c>
      <c r="F343" s="19">
        <f>Table1[[#This Row],[Actual_price]]*Table1[[#This Row],[Rating_count]]</f>
        <v>70255193</v>
      </c>
      <c r="G343" s="21" t="str">
        <f>IF(Table1[[#This Row],[Actual_price]]&lt;200,"&lt;200",IF(Table1[[#This Row],[Actual_price]]&lt;=500,"200–500","&gt;500"))</f>
        <v>&gt;500</v>
      </c>
      <c r="H343" s="2">
        <v>0.28</v>
      </c>
      <c r="I343">
        <v>4</v>
      </c>
      <c r="J343" s="22">
        <v>7807</v>
      </c>
      <c r="K343" s="22" t="str">
        <f t="shared" si="20"/>
        <v>low</v>
      </c>
      <c r="L343" s="22">
        <f>ROUND(Table1[[#This Row],[Rating]],0)</f>
        <v>4</v>
      </c>
      <c r="M343" s="22">
        <f t="shared" si="21"/>
        <v>31228</v>
      </c>
      <c r="N343" t="s">
        <v>2874</v>
      </c>
      <c r="O343" t="s">
        <v>2875</v>
      </c>
      <c r="P343">
        <f t="shared" si="22"/>
        <v>8</v>
      </c>
      <c r="Q343" t="s">
        <v>2876</v>
      </c>
      <c r="R343" t="s">
        <v>2877</v>
      </c>
      <c r="S343">
        <f t="shared" si="23"/>
        <v>8</v>
      </c>
      <c r="T343" t="s">
        <v>2878</v>
      </c>
      <c r="U343" t="s">
        <v>2879</v>
      </c>
      <c r="V343" t="s">
        <v>2897</v>
      </c>
      <c r="W343" t="s">
        <v>2898</v>
      </c>
    </row>
    <row r="344" spans="1:23">
      <c r="A344" t="s">
        <v>2899</v>
      </c>
      <c r="B344" t="s">
        <v>2873</v>
      </c>
      <c r="C344" s="17" t="s">
        <v>134</v>
      </c>
      <c r="D344" s="19">
        <v>6499</v>
      </c>
      <c r="E344" s="19">
        <v>8999</v>
      </c>
      <c r="F344" s="19">
        <f>Table1[[#This Row],[Actual_price]]*Table1[[#This Row],[Rating_count]]</f>
        <v>70255193</v>
      </c>
      <c r="G344" s="21" t="str">
        <f>IF(Table1[[#This Row],[Actual_price]]&lt;200,"&lt;200",IF(Table1[[#This Row],[Actual_price]]&lt;=500,"200–500","&gt;500"))</f>
        <v>&gt;500</v>
      </c>
      <c r="H344" s="2">
        <v>0.28</v>
      </c>
      <c r="I344">
        <v>4</v>
      </c>
      <c r="J344" s="22">
        <v>7807</v>
      </c>
      <c r="K344" s="22" t="str">
        <f t="shared" si="20"/>
        <v>low</v>
      </c>
      <c r="L344" s="22">
        <f>ROUND(Table1[[#This Row],[Rating]],0)</f>
        <v>4</v>
      </c>
      <c r="M344" s="22">
        <f t="shared" si="21"/>
        <v>31228</v>
      </c>
      <c r="N344" t="s">
        <v>2874</v>
      </c>
      <c r="O344" t="s">
        <v>2875</v>
      </c>
      <c r="P344">
        <f t="shared" si="22"/>
        <v>8</v>
      </c>
      <c r="Q344" t="s">
        <v>2876</v>
      </c>
      <c r="R344" t="s">
        <v>2877</v>
      </c>
      <c r="S344">
        <f t="shared" si="23"/>
        <v>8</v>
      </c>
      <c r="T344" t="s">
        <v>2878</v>
      </c>
      <c r="U344" t="s">
        <v>2879</v>
      </c>
      <c r="V344" t="s">
        <v>2900</v>
      </c>
      <c r="W344" t="s">
        <v>2901</v>
      </c>
    </row>
    <row r="345" spans="1:23">
      <c r="A345" t="s">
        <v>2902</v>
      </c>
      <c r="B345" t="s">
        <v>2903</v>
      </c>
      <c r="C345" t="s">
        <v>134</v>
      </c>
      <c r="D345" s="19">
        <v>569</v>
      </c>
      <c r="E345" s="19">
        <v>1000</v>
      </c>
      <c r="F345" s="19">
        <f>Table1[[#This Row],[Actual_price]]*Table1[[#This Row],[Rating_count]]</f>
        <v>67259000</v>
      </c>
      <c r="G345" s="21" t="str">
        <f>IF(Table1[[#This Row],[Actual_price]]&lt;200,"&lt;200",IF(Table1[[#This Row],[Actual_price]]&lt;=500,"200–500","&gt;500"))</f>
        <v>&gt;500</v>
      </c>
      <c r="H345" s="2">
        <v>0.43</v>
      </c>
      <c r="I345">
        <v>4.4</v>
      </c>
      <c r="J345" s="22">
        <v>67259</v>
      </c>
      <c r="K345" s="22" t="str">
        <f t="shared" si="20"/>
        <v>low</v>
      </c>
      <c r="L345" s="22">
        <f>ROUND(Table1[[#This Row],[Rating]],0)</f>
        <v>4</v>
      </c>
      <c r="M345" s="22">
        <f t="shared" si="21"/>
        <v>295939.6</v>
      </c>
      <c r="N345" t="s">
        <v>2904</v>
      </c>
      <c r="O345" t="s">
        <v>2905</v>
      </c>
      <c r="P345">
        <f t="shared" si="22"/>
        <v>8</v>
      </c>
      <c r="Q345" t="s">
        <v>2906</v>
      </c>
      <c r="R345" t="s">
        <v>2907</v>
      </c>
      <c r="S345">
        <f t="shared" si="23"/>
        <v>8</v>
      </c>
      <c r="T345" t="s">
        <v>2908</v>
      </c>
      <c r="U345" t="s">
        <v>2909</v>
      </c>
      <c r="V345" t="s">
        <v>2910</v>
      </c>
      <c r="W345" t="s">
        <v>2911</v>
      </c>
    </row>
    <row r="346" spans="1:23">
      <c r="A346" t="s">
        <v>2912</v>
      </c>
      <c r="B346" t="s">
        <v>2913</v>
      </c>
      <c r="C346" s="17" t="s">
        <v>134</v>
      </c>
      <c r="D346" s="19">
        <v>1898</v>
      </c>
      <c r="E346" s="19">
        <v>4999</v>
      </c>
      <c r="F346" s="19">
        <f>Table1[[#This Row],[Actual_price]]*Table1[[#This Row],[Rating_count]]</f>
        <v>53434311</v>
      </c>
      <c r="G346" s="21" t="str">
        <f>IF(Table1[[#This Row],[Actual_price]]&lt;200,"&lt;200",IF(Table1[[#This Row],[Actual_price]]&lt;=500,"200–500","&gt;500"))</f>
        <v>&gt;500</v>
      </c>
      <c r="H346" s="2">
        <v>0.62</v>
      </c>
      <c r="I346">
        <v>4.1</v>
      </c>
      <c r="J346" s="22">
        <v>10689</v>
      </c>
      <c r="K346" s="22" t="str">
        <f t="shared" si="20"/>
        <v>High</v>
      </c>
      <c r="L346" s="22">
        <f>ROUND(Table1[[#This Row],[Rating]],0)</f>
        <v>4</v>
      </c>
      <c r="M346" s="22">
        <f t="shared" si="21"/>
        <v>43824.9</v>
      </c>
      <c r="N346" t="s">
        <v>2914</v>
      </c>
      <c r="O346" t="s">
        <v>2915</v>
      </c>
      <c r="P346">
        <f t="shared" si="22"/>
        <v>8</v>
      </c>
      <c r="Q346" t="s">
        <v>2916</v>
      </c>
      <c r="R346" t="s">
        <v>2917</v>
      </c>
      <c r="S346">
        <f t="shared" si="23"/>
        <v>8</v>
      </c>
      <c r="T346" t="s">
        <v>2918</v>
      </c>
      <c r="U346" t="s">
        <v>2919</v>
      </c>
      <c r="V346" t="s">
        <v>2920</v>
      </c>
      <c r="W346" t="s">
        <v>2921</v>
      </c>
    </row>
    <row r="347" spans="1:23">
      <c r="A347" t="s">
        <v>2922</v>
      </c>
      <c r="B347" t="s">
        <v>2923</v>
      </c>
      <c r="C347" s="17" t="s">
        <v>134</v>
      </c>
      <c r="D347" s="19">
        <v>1299</v>
      </c>
      <c r="E347" s="19">
        <v>1599</v>
      </c>
      <c r="F347" s="19">
        <f>Table1[[#This Row],[Actual_price]]*Table1[[#This Row],[Rating_count]]</f>
        <v>205169289</v>
      </c>
      <c r="G347" s="21" t="str">
        <f>IF(Table1[[#This Row],[Actual_price]]&lt;200,"&lt;200",IF(Table1[[#This Row],[Actual_price]]&lt;=500,"200–500","&gt;500"))</f>
        <v>&gt;500</v>
      </c>
      <c r="H347" s="2">
        <v>0.19</v>
      </c>
      <c r="I347">
        <v>4</v>
      </c>
      <c r="J347" s="22">
        <v>128311</v>
      </c>
      <c r="K347" s="22" t="str">
        <f t="shared" si="20"/>
        <v>low</v>
      </c>
      <c r="L347" s="22">
        <f>ROUND(Table1[[#This Row],[Rating]],0)</f>
        <v>4</v>
      </c>
      <c r="M347" s="22">
        <f t="shared" si="21"/>
        <v>513244</v>
      </c>
      <c r="N347" t="s">
        <v>2924</v>
      </c>
      <c r="O347" t="s">
        <v>2925</v>
      </c>
      <c r="P347">
        <f t="shared" si="22"/>
        <v>8</v>
      </c>
      <c r="Q347" t="s">
        <v>2926</v>
      </c>
      <c r="R347" t="s">
        <v>2927</v>
      </c>
      <c r="S347">
        <f t="shared" si="23"/>
        <v>8</v>
      </c>
      <c r="T347" t="s">
        <v>2928</v>
      </c>
      <c r="U347" t="s">
        <v>2929</v>
      </c>
      <c r="V347" t="s">
        <v>2930</v>
      </c>
      <c r="W347" t="s">
        <v>2931</v>
      </c>
    </row>
    <row r="348" spans="1:23">
      <c r="A348" t="s">
        <v>2932</v>
      </c>
      <c r="B348" t="s">
        <v>2853</v>
      </c>
      <c r="C348" s="17" t="s">
        <v>134</v>
      </c>
      <c r="D348" s="19">
        <v>1499</v>
      </c>
      <c r="E348" s="19">
        <v>6990</v>
      </c>
      <c r="F348" s="19">
        <f>Table1[[#This Row],[Actual_price]]*Table1[[#This Row],[Rating_count]]</f>
        <v>152354040</v>
      </c>
      <c r="G348" s="21" t="str">
        <f>IF(Table1[[#This Row],[Actual_price]]&lt;200,"&lt;200",IF(Table1[[#This Row],[Actual_price]]&lt;=500,"200–500","&gt;500"))</f>
        <v>&gt;500</v>
      </c>
      <c r="H348" s="2">
        <v>0.79</v>
      </c>
      <c r="I348">
        <v>3.9</v>
      </c>
      <c r="J348" s="22">
        <v>21796</v>
      </c>
      <c r="K348" s="22" t="str">
        <f t="shared" si="20"/>
        <v>High</v>
      </c>
      <c r="L348" s="22">
        <f>ROUND(Table1[[#This Row],[Rating]],0)</f>
        <v>4</v>
      </c>
      <c r="M348" s="22">
        <f t="shared" si="21"/>
        <v>85004.4</v>
      </c>
      <c r="N348" t="s">
        <v>2933</v>
      </c>
      <c r="O348" t="s">
        <v>2934</v>
      </c>
      <c r="P348">
        <f t="shared" si="22"/>
        <v>8</v>
      </c>
      <c r="Q348" t="s">
        <v>2935</v>
      </c>
      <c r="R348" t="s">
        <v>2936</v>
      </c>
      <c r="S348">
        <f t="shared" si="23"/>
        <v>8</v>
      </c>
      <c r="T348" t="s">
        <v>2937</v>
      </c>
      <c r="U348" t="s">
        <v>2938</v>
      </c>
      <c r="V348" t="s">
        <v>2939</v>
      </c>
      <c r="W348" t="s">
        <v>2940</v>
      </c>
    </row>
    <row r="349" spans="1:23">
      <c r="A349" t="s">
        <v>2941</v>
      </c>
      <c r="B349" t="s">
        <v>2942</v>
      </c>
      <c r="C349" t="s">
        <v>134</v>
      </c>
      <c r="D349" s="19">
        <v>599</v>
      </c>
      <c r="E349" s="19">
        <v>999</v>
      </c>
      <c r="F349" s="19">
        <f>Table1[[#This Row],[Actual_price]]*Table1[[#This Row],[Rating_count]]</f>
        <v>192397410</v>
      </c>
      <c r="G349" s="21" t="str">
        <f>IF(Table1[[#This Row],[Actual_price]]&lt;200,"&lt;200",IF(Table1[[#This Row],[Actual_price]]&lt;=500,"200–500","&gt;500"))</f>
        <v>&gt;500</v>
      </c>
      <c r="H349" s="2">
        <v>0.4</v>
      </c>
      <c r="I349">
        <v>4.1</v>
      </c>
      <c r="J349" s="22">
        <v>192590</v>
      </c>
      <c r="K349" s="22" t="str">
        <f t="shared" si="20"/>
        <v>low</v>
      </c>
      <c r="L349" s="22">
        <f>ROUND(Table1[[#This Row],[Rating]],0)</f>
        <v>4</v>
      </c>
      <c r="M349" s="22">
        <f t="shared" si="21"/>
        <v>789619</v>
      </c>
      <c r="N349" t="s">
        <v>2943</v>
      </c>
      <c r="O349" t="s">
        <v>2944</v>
      </c>
      <c r="P349">
        <f t="shared" si="22"/>
        <v>8</v>
      </c>
      <c r="Q349" t="s">
        <v>2945</v>
      </c>
      <c r="R349" t="s">
        <v>2946</v>
      </c>
      <c r="S349">
        <f t="shared" si="23"/>
        <v>8</v>
      </c>
      <c r="T349" t="s">
        <v>2947</v>
      </c>
      <c r="U349" t="s">
        <v>2948</v>
      </c>
      <c r="V349" t="s">
        <v>2949</v>
      </c>
      <c r="W349" t="s">
        <v>2950</v>
      </c>
    </row>
    <row r="350" spans="1:23">
      <c r="A350" t="s">
        <v>2951</v>
      </c>
      <c r="B350" t="s">
        <v>2952</v>
      </c>
      <c r="C350" s="17" t="s">
        <v>134</v>
      </c>
      <c r="D350" s="19">
        <v>9499</v>
      </c>
      <c r="E350" s="19">
        <v>11999</v>
      </c>
      <c r="F350" s="19">
        <f>Table1[[#This Row],[Actual_price]]*Table1[[#This Row],[Rating_count]]</f>
        <v>3407716</v>
      </c>
      <c r="G350" s="21" t="str">
        <f>IF(Table1[[#This Row],[Actual_price]]&lt;200,"&lt;200",IF(Table1[[#This Row],[Actual_price]]&lt;=500,"200–500","&gt;500"))</f>
        <v>&gt;500</v>
      </c>
      <c r="H350" s="2">
        <v>0.21</v>
      </c>
      <c r="I350">
        <v>4.2</v>
      </c>
      <c r="J350" s="22">
        <v>284</v>
      </c>
      <c r="K350" s="22" t="str">
        <f t="shared" si="20"/>
        <v>low</v>
      </c>
      <c r="L350" s="22">
        <f>ROUND(Table1[[#This Row],[Rating]],0)</f>
        <v>4</v>
      </c>
      <c r="M350" s="22">
        <f t="shared" si="21"/>
        <v>1192.8</v>
      </c>
      <c r="N350" t="s">
        <v>2953</v>
      </c>
      <c r="O350" t="s">
        <v>2954</v>
      </c>
      <c r="P350">
        <f t="shared" si="22"/>
        <v>8</v>
      </c>
      <c r="Q350" t="s">
        <v>2955</v>
      </c>
      <c r="R350" t="s">
        <v>2956</v>
      </c>
      <c r="S350">
        <f t="shared" si="23"/>
        <v>8</v>
      </c>
      <c r="T350" t="s">
        <v>2957</v>
      </c>
      <c r="U350" t="s">
        <v>2958</v>
      </c>
      <c r="V350" t="s">
        <v>2959</v>
      </c>
      <c r="W350" t="s">
        <v>2960</v>
      </c>
    </row>
    <row r="351" spans="1:23">
      <c r="A351" t="s">
        <v>2961</v>
      </c>
      <c r="B351" t="s">
        <v>2962</v>
      </c>
      <c r="C351" t="s">
        <v>134</v>
      </c>
      <c r="D351" s="19">
        <v>599</v>
      </c>
      <c r="E351" s="19">
        <v>2499</v>
      </c>
      <c r="F351" s="19">
        <f>Table1[[#This Row],[Actual_price]]*Table1[[#This Row],[Rating_count]]</f>
        <v>145346838</v>
      </c>
      <c r="G351" s="21" t="str">
        <f>IF(Table1[[#This Row],[Actual_price]]&lt;200,"&lt;200",IF(Table1[[#This Row],[Actual_price]]&lt;=500,"200–500","&gt;500"))</f>
        <v>&gt;500</v>
      </c>
      <c r="H351" s="2">
        <v>0.76</v>
      </c>
      <c r="I351">
        <v>3.9</v>
      </c>
      <c r="J351" s="22">
        <v>58162</v>
      </c>
      <c r="K351" s="22" t="str">
        <f t="shared" si="20"/>
        <v>High</v>
      </c>
      <c r="L351" s="22">
        <f>ROUND(Table1[[#This Row],[Rating]],0)</f>
        <v>4</v>
      </c>
      <c r="M351" s="22">
        <f t="shared" si="21"/>
        <v>226831.8</v>
      </c>
      <c r="N351" t="s">
        <v>2963</v>
      </c>
      <c r="O351" t="s">
        <v>2964</v>
      </c>
      <c r="P351">
        <f t="shared" si="22"/>
        <v>8</v>
      </c>
      <c r="Q351" t="s">
        <v>2965</v>
      </c>
      <c r="R351" t="s">
        <v>2966</v>
      </c>
      <c r="S351">
        <f t="shared" si="23"/>
        <v>8</v>
      </c>
      <c r="T351" t="s">
        <v>2967</v>
      </c>
      <c r="U351" t="s">
        <v>2968</v>
      </c>
      <c r="V351" t="s">
        <v>2969</v>
      </c>
      <c r="W351" t="s">
        <v>2970</v>
      </c>
    </row>
    <row r="352" spans="1:23">
      <c r="A352" t="s">
        <v>2971</v>
      </c>
      <c r="B352" t="s">
        <v>2972</v>
      </c>
      <c r="C352" s="17" t="s">
        <v>134</v>
      </c>
      <c r="D352" s="19">
        <v>8999</v>
      </c>
      <c r="E352" s="19">
        <v>11999</v>
      </c>
      <c r="F352" s="19">
        <f>Table1[[#This Row],[Actual_price]]*Table1[[#This Row],[Rating_count]]</f>
        <v>153539204</v>
      </c>
      <c r="G352" s="21" t="str">
        <f>IF(Table1[[#This Row],[Actual_price]]&lt;200,"&lt;200",IF(Table1[[#This Row],[Actual_price]]&lt;=500,"200–500","&gt;500"))</f>
        <v>&gt;500</v>
      </c>
      <c r="H352" s="2">
        <v>0.25</v>
      </c>
      <c r="I352">
        <v>4</v>
      </c>
      <c r="J352" s="22">
        <v>12796</v>
      </c>
      <c r="K352" s="22" t="str">
        <f t="shared" si="20"/>
        <v>low</v>
      </c>
      <c r="L352" s="22">
        <f>ROUND(Table1[[#This Row],[Rating]],0)</f>
        <v>4</v>
      </c>
      <c r="M352" s="22">
        <f t="shared" si="21"/>
        <v>51184</v>
      </c>
      <c r="N352" t="s">
        <v>2973</v>
      </c>
      <c r="O352" t="s">
        <v>2974</v>
      </c>
      <c r="P352">
        <f t="shared" si="22"/>
        <v>8</v>
      </c>
      <c r="Q352" t="s">
        <v>2975</v>
      </c>
      <c r="R352" t="s">
        <v>2976</v>
      </c>
      <c r="S352">
        <f t="shared" si="23"/>
        <v>8</v>
      </c>
      <c r="T352" t="s">
        <v>2977</v>
      </c>
      <c r="U352" t="s">
        <v>2978</v>
      </c>
      <c r="V352" t="s">
        <v>2979</v>
      </c>
      <c r="W352" t="s">
        <v>2980</v>
      </c>
    </row>
    <row r="353" spans="1:23">
      <c r="A353" t="s">
        <v>2981</v>
      </c>
      <c r="B353" t="s">
        <v>2982</v>
      </c>
      <c r="C353" t="s">
        <v>134</v>
      </c>
      <c r="D353" s="19">
        <v>349</v>
      </c>
      <c r="E353" s="19">
        <v>1299</v>
      </c>
      <c r="F353" s="19">
        <f>Table1[[#This Row],[Actual_price]]*Table1[[#This Row],[Rating_count]]</f>
        <v>18552318</v>
      </c>
      <c r="G353" s="21" t="str">
        <f>IF(Table1[[#This Row],[Actual_price]]&lt;200,"&lt;200",IF(Table1[[#This Row],[Actual_price]]&lt;=500,"200–500","&gt;500"))</f>
        <v>&gt;500</v>
      </c>
      <c r="H353" s="2">
        <v>0.73</v>
      </c>
      <c r="I353">
        <v>4</v>
      </c>
      <c r="J353" s="22">
        <v>14282</v>
      </c>
      <c r="K353" s="22" t="str">
        <f t="shared" si="20"/>
        <v>High</v>
      </c>
      <c r="L353" s="22">
        <f>ROUND(Table1[[#This Row],[Rating]],0)</f>
        <v>4</v>
      </c>
      <c r="M353" s="22">
        <f t="shared" si="21"/>
        <v>57128</v>
      </c>
      <c r="N353" t="s">
        <v>2983</v>
      </c>
      <c r="O353" t="s">
        <v>2984</v>
      </c>
      <c r="P353">
        <f t="shared" si="22"/>
        <v>8</v>
      </c>
      <c r="Q353" t="s">
        <v>2985</v>
      </c>
      <c r="R353" t="s">
        <v>2986</v>
      </c>
      <c r="S353">
        <f t="shared" si="23"/>
        <v>8</v>
      </c>
      <c r="T353" t="s">
        <v>2987</v>
      </c>
      <c r="U353" t="s">
        <v>2988</v>
      </c>
      <c r="V353" t="s">
        <v>2989</v>
      </c>
      <c r="W353" t="s">
        <v>2990</v>
      </c>
    </row>
    <row r="354" spans="1:23">
      <c r="A354" t="s">
        <v>2991</v>
      </c>
      <c r="B354" t="s">
        <v>2992</v>
      </c>
      <c r="C354" t="s">
        <v>134</v>
      </c>
      <c r="D354" s="19">
        <v>349</v>
      </c>
      <c r="E354" s="19">
        <v>999</v>
      </c>
      <c r="F354" s="19">
        <f>Table1[[#This Row],[Actual_price]]*Table1[[#This Row],[Rating_count]]</f>
        <v>363349287</v>
      </c>
      <c r="G354" s="21" t="str">
        <f>IF(Table1[[#This Row],[Actual_price]]&lt;200,"&lt;200",IF(Table1[[#This Row],[Actual_price]]&lt;=500,"200–500","&gt;500"))</f>
        <v>&gt;500</v>
      </c>
      <c r="H354" s="2">
        <v>0.65</v>
      </c>
      <c r="I354">
        <v>4.1</v>
      </c>
      <c r="J354" s="22">
        <v>363713</v>
      </c>
      <c r="K354" s="22" t="str">
        <f t="shared" si="20"/>
        <v>High</v>
      </c>
      <c r="L354" s="22">
        <f>ROUND(Table1[[#This Row],[Rating]],0)</f>
        <v>4</v>
      </c>
      <c r="M354" s="22">
        <f t="shared" si="21"/>
        <v>1491223.3</v>
      </c>
      <c r="N354" t="s">
        <v>2993</v>
      </c>
      <c r="O354" t="s">
        <v>2994</v>
      </c>
      <c r="P354">
        <f t="shared" si="22"/>
        <v>8</v>
      </c>
      <c r="Q354" t="s">
        <v>2995</v>
      </c>
      <c r="R354" t="s">
        <v>2996</v>
      </c>
      <c r="S354">
        <f t="shared" si="23"/>
        <v>8</v>
      </c>
      <c r="T354" t="s">
        <v>2997</v>
      </c>
      <c r="U354" t="s">
        <v>2998</v>
      </c>
      <c r="V354" t="s">
        <v>2999</v>
      </c>
      <c r="W354" t="s">
        <v>3000</v>
      </c>
    </row>
    <row r="355" spans="1:23">
      <c r="A355" t="s">
        <v>3001</v>
      </c>
      <c r="B355" t="s">
        <v>2903</v>
      </c>
      <c r="C355" t="s">
        <v>134</v>
      </c>
      <c r="D355" s="19">
        <v>959</v>
      </c>
      <c r="E355" s="19">
        <v>1800</v>
      </c>
      <c r="F355" s="19">
        <f>Table1[[#This Row],[Actual_price]]*Table1[[#This Row],[Rating_count]]</f>
        <v>121066200</v>
      </c>
      <c r="G355" s="21" t="str">
        <f>IF(Table1[[#This Row],[Actual_price]]&lt;200,"&lt;200",IF(Table1[[#This Row],[Actual_price]]&lt;=500,"200–500","&gt;500"))</f>
        <v>&gt;500</v>
      </c>
      <c r="H355" s="2">
        <v>0.47</v>
      </c>
      <c r="I355">
        <v>4.4</v>
      </c>
      <c r="J355" s="22">
        <v>67259</v>
      </c>
      <c r="K355" s="22" t="str">
        <f t="shared" si="20"/>
        <v>low</v>
      </c>
      <c r="L355" s="22">
        <f>ROUND(Table1[[#This Row],[Rating]],0)</f>
        <v>4</v>
      </c>
      <c r="M355" s="22">
        <f t="shared" si="21"/>
        <v>295939.6</v>
      </c>
      <c r="N355" t="s">
        <v>2904</v>
      </c>
      <c r="O355" t="s">
        <v>2905</v>
      </c>
      <c r="P355">
        <f t="shared" si="22"/>
        <v>8</v>
      </c>
      <c r="Q355" t="s">
        <v>2906</v>
      </c>
      <c r="R355" t="s">
        <v>2907</v>
      </c>
      <c r="S355">
        <f t="shared" si="23"/>
        <v>8</v>
      </c>
      <c r="T355" t="s">
        <v>2908</v>
      </c>
      <c r="U355" t="s">
        <v>2909</v>
      </c>
      <c r="V355" t="s">
        <v>3002</v>
      </c>
      <c r="W355" t="s">
        <v>3003</v>
      </c>
    </row>
    <row r="356" spans="1:23">
      <c r="A356" t="s">
        <v>3004</v>
      </c>
      <c r="B356" t="s">
        <v>2952</v>
      </c>
      <c r="C356" s="17" t="s">
        <v>134</v>
      </c>
      <c r="D356" s="19">
        <v>9499</v>
      </c>
      <c r="E356" s="19">
        <v>11999</v>
      </c>
      <c r="F356" s="19">
        <f>Table1[[#This Row],[Actual_price]]*Table1[[#This Row],[Rating_count]]</f>
        <v>3407716</v>
      </c>
      <c r="G356" s="21" t="str">
        <f>IF(Table1[[#This Row],[Actual_price]]&lt;200,"&lt;200",IF(Table1[[#This Row],[Actual_price]]&lt;=500,"200–500","&gt;500"))</f>
        <v>&gt;500</v>
      </c>
      <c r="H356" s="2">
        <v>0.21</v>
      </c>
      <c r="I356">
        <v>4.2</v>
      </c>
      <c r="J356" s="22">
        <v>284</v>
      </c>
      <c r="K356" s="22" t="str">
        <f t="shared" si="20"/>
        <v>low</v>
      </c>
      <c r="L356" s="22">
        <f>ROUND(Table1[[#This Row],[Rating]],0)</f>
        <v>4</v>
      </c>
      <c r="M356" s="22">
        <f t="shared" si="21"/>
        <v>1192.8</v>
      </c>
      <c r="N356" t="s">
        <v>2953</v>
      </c>
      <c r="O356" t="s">
        <v>2954</v>
      </c>
      <c r="P356">
        <f t="shared" si="22"/>
        <v>8</v>
      </c>
      <c r="Q356" t="s">
        <v>2955</v>
      </c>
      <c r="R356" t="s">
        <v>2956</v>
      </c>
      <c r="S356">
        <f t="shared" si="23"/>
        <v>8</v>
      </c>
      <c r="T356" t="s">
        <v>2957</v>
      </c>
      <c r="U356" t="s">
        <v>2958</v>
      </c>
      <c r="V356" t="s">
        <v>3005</v>
      </c>
      <c r="W356" t="s">
        <v>3006</v>
      </c>
    </row>
    <row r="357" spans="1:23">
      <c r="A357" t="s">
        <v>3007</v>
      </c>
      <c r="B357" t="s">
        <v>3008</v>
      </c>
      <c r="C357" s="17" t="s">
        <v>134</v>
      </c>
      <c r="D357" s="19">
        <v>1499</v>
      </c>
      <c r="E357" s="19">
        <v>2499</v>
      </c>
      <c r="F357" s="19">
        <f>Table1[[#This Row],[Actual_price]]*Table1[[#This Row],[Rating_count]]</f>
        <v>39909030</v>
      </c>
      <c r="G357" s="21" t="str">
        <f>IF(Table1[[#This Row],[Actual_price]]&lt;200,"&lt;200",IF(Table1[[#This Row],[Actual_price]]&lt;=500,"200–500","&gt;500"))</f>
        <v>&gt;500</v>
      </c>
      <c r="H357" s="2">
        <v>0.4</v>
      </c>
      <c r="I357">
        <v>4.3</v>
      </c>
      <c r="J357" s="22">
        <v>15970</v>
      </c>
      <c r="K357" s="22" t="str">
        <f t="shared" si="20"/>
        <v>low</v>
      </c>
      <c r="L357" s="22">
        <f>ROUND(Table1[[#This Row],[Rating]],0)</f>
        <v>4</v>
      </c>
      <c r="M357" s="22">
        <f t="shared" si="21"/>
        <v>68671</v>
      </c>
      <c r="N357" t="s">
        <v>3009</v>
      </c>
      <c r="O357" t="s">
        <v>3010</v>
      </c>
      <c r="P357">
        <f t="shared" si="22"/>
        <v>8</v>
      </c>
      <c r="Q357" t="s">
        <v>3011</v>
      </c>
      <c r="R357" t="s">
        <v>3012</v>
      </c>
      <c r="S357">
        <f t="shared" si="23"/>
        <v>8</v>
      </c>
      <c r="T357" t="s">
        <v>3013</v>
      </c>
      <c r="U357" t="s">
        <v>3014</v>
      </c>
      <c r="V357" t="s">
        <v>3015</v>
      </c>
      <c r="W357" t="s">
        <v>3016</v>
      </c>
    </row>
    <row r="358" spans="1:23">
      <c r="A358" t="s">
        <v>3017</v>
      </c>
      <c r="B358" t="s">
        <v>3018</v>
      </c>
      <c r="C358" s="17" t="s">
        <v>134</v>
      </c>
      <c r="D358" s="19">
        <v>1149</v>
      </c>
      <c r="E358" s="19">
        <v>2199</v>
      </c>
      <c r="F358" s="19">
        <f>Table1[[#This Row],[Actual_price]]*Table1[[#This Row],[Rating_count]]</f>
        <v>393427488</v>
      </c>
      <c r="G358" s="21" t="str">
        <f>IF(Table1[[#This Row],[Actual_price]]&lt;200,"&lt;200",IF(Table1[[#This Row],[Actual_price]]&lt;=500,"200–500","&gt;500"))</f>
        <v>&gt;500</v>
      </c>
      <c r="H358" s="2">
        <v>0.48</v>
      </c>
      <c r="I358">
        <v>4.3</v>
      </c>
      <c r="J358" s="22">
        <v>178912</v>
      </c>
      <c r="K358" s="22" t="str">
        <f t="shared" si="20"/>
        <v>low</v>
      </c>
      <c r="L358" s="22">
        <f>ROUND(Table1[[#This Row],[Rating]],0)</f>
        <v>4</v>
      </c>
      <c r="M358" s="22">
        <f t="shared" si="21"/>
        <v>769321.6</v>
      </c>
      <c r="N358" t="s">
        <v>3019</v>
      </c>
      <c r="O358" t="s">
        <v>2865</v>
      </c>
      <c r="P358">
        <f t="shared" si="22"/>
        <v>8</v>
      </c>
      <c r="Q358" t="s">
        <v>2866</v>
      </c>
      <c r="R358" t="s">
        <v>2867</v>
      </c>
      <c r="S358">
        <f t="shared" si="23"/>
        <v>8</v>
      </c>
      <c r="T358" t="s">
        <v>2868</v>
      </c>
      <c r="U358" t="s">
        <v>2869</v>
      </c>
      <c r="V358" t="s">
        <v>3020</v>
      </c>
      <c r="W358" t="s">
        <v>3021</v>
      </c>
    </row>
    <row r="359" spans="1:23">
      <c r="A359" t="s">
        <v>3022</v>
      </c>
      <c r="B359" t="s">
        <v>3023</v>
      </c>
      <c r="C359" t="s">
        <v>134</v>
      </c>
      <c r="D359" s="19">
        <v>349</v>
      </c>
      <c r="E359" s="19">
        <v>999</v>
      </c>
      <c r="F359" s="19">
        <f>Table1[[#This Row],[Actual_price]]*Table1[[#This Row],[Rating_count]]</f>
        <v>46352601</v>
      </c>
      <c r="G359" s="21" t="str">
        <f>IF(Table1[[#This Row],[Actual_price]]&lt;200,"&lt;200",IF(Table1[[#This Row],[Actual_price]]&lt;=500,"200–500","&gt;500"))</f>
        <v>&gt;500</v>
      </c>
      <c r="H359" s="2">
        <v>0.65</v>
      </c>
      <c r="I359">
        <v>3.9</v>
      </c>
      <c r="J359" s="22">
        <v>46399</v>
      </c>
      <c r="K359" s="22" t="str">
        <f t="shared" si="20"/>
        <v>High</v>
      </c>
      <c r="L359" s="22">
        <f>ROUND(Table1[[#This Row],[Rating]],0)</f>
        <v>4</v>
      </c>
      <c r="M359" s="22">
        <f t="shared" si="21"/>
        <v>180956.1</v>
      </c>
      <c r="N359" t="s">
        <v>3024</v>
      </c>
      <c r="O359" t="s">
        <v>3025</v>
      </c>
      <c r="P359">
        <f t="shared" si="22"/>
        <v>8</v>
      </c>
      <c r="Q359" t="s">
        <v>3026</v>
      </c>
      <c r="R359" t="s">
        <v>3027</v>
      </c>
      <c r="S359">
        <f t="shared" si="23"/>
        <v>8</v>
      </c>
      <c r="T359" t="s">
        <v>3028</v>
      </c>
      <c r="U359" t="s">
        <v>3029</v>
      </c>
      <c r="V359" t="s">
        <v>3030</v>
      </c>
      <c r="W359" t="s">
        <v>3031</v>
      </c>
    </row>
    <row r="360" spans="1:23">
      <c r="A360" t="s">
        <v>3032</v>
      </c>
      <c r="B360" t="s">
        <v>3033</v>
      </c>
      <c r="C360" s="17" t="s">
        <v>134</v>
      </c>
      <c r="D360" s="19">
        <v>1219</v>
      </c>
      <c r="E360" s="19">
        <v>1699</v>
      </c>
      <c r="F360" s="19">
        <f>Table1[[#This Row],[Actual_price]]*Table1[[#This Row],[Rating_count]]</f>
        <v>15105809</v>
      </c>
      <c r="G360" s="21" t="str">
        <f>IF(Table1[[#This Row],[Actual_price]]&lt;200,"&lt;200",IF(Table1[[#This Row],[Actual_price]]&lt;=500,"200–500","&gt;500"))</f>
        <v>&gt;500</v>
      </c>
      <c r="H360" s="2">
        <v>0.28</v>
      </c>
      <c r="I360">
        <v>4.4</v>
      </c>
      <c r="J360" s="22">
        <v>8891</v>
      </c>
      <c r="K360" s="22" t="str">
        <f t="shared" si="20"/>
        <v>low</v>
      </c>
      <c r="L360" s="22">
        <f>ROUND(Table1[[#This Row],[Rating]],0)</f>
        <v>4</v>
      </c>
      <c r="M360" s="22">
        <f t="shared" si="21"/>
        <v>39120.4</v>
      </c>
      <c r="N360" t="s">
        <v>3034</v>
      </c>
      <c r="O360" t="s">
        <v>3035</v>
      </c>
      <c r="P360">
        <f t="shared" si="22"/>
        <v>8</v>
      </c>
      <c r="Q360" t="s">
        <v>3036</v>
      </c>
      <c r="R360" t="s">
        <v>3037</v>
      </c>
      <c r="S360">
        <f t="shared" si="23"/>
        <v>8</v>
      </c>
      <c r="T360" t="s">
        <v>3038</v>
      </c>
      <c r="U360" t="s">
        <v>3039</v>
      </c>
      <c r="V360" t="s">
        <v>3040</v>
      </c>
      <c r="W360" t="s">
        <v>3041</v>
      </c>
    </row>
    <row r="361" spans="1:23">
      <c r="A361" t="s">
        <v>3042</v>
      </c>
      <c r="B361" t="s">
        <v>3043</v>
      </c>
      <c r="C361" s="17" t="s">
        <v>134</v>
      </c>
      <c r="D361" s="19">
        <v>1599</v>
      </c>
      <c r="E361" s="19">
        <v>3999</v>
      </c>
      <c r="F361" s="19">
        <f>Table1[[#This Row],[Actual_price]]*Table1[[#This Row],[Rating_count]]</f>
        <v>120985746</v>
      </c>
      <c r="G361" s="21" t="str">
        <f>IF(Table1[[#This Row],[Actual_price]]&lt;200,"&lt;200",IF(Table1[[#This Row],[Actual_price]]&lt;=500,"200–500","&gt;500"))</f>
        <v>&gt;500</v>
      </c>
      <c r="H361" s="2">
        <v>0.6</v>
      </c>
      <c r="I361">
        <v>4</v>
      </c>
      <c r="J361" s="22">
        <v>30254</v>
      </c>
      <c r="K361" s="22" t="str">
        <f t="shared" si="20"/>
        <v>High</v>
      </c>
      <c r="L361" s="22">
        <f>ROUND(Table1[[#This Row],[Rating]],0)</f>
        <v>4</v>
      </c>
      <c r="M361" s="22">
        <f t="shared" si="21"/>
        <v>121016</v>
      </c>
      <c r="N361" t="s">
        <v>3044</v>
      </c>
      <c r="O361" t="s">
        <v>3045</v>
      </c>
      <c r="P361">
        <f t="shared" si="22"/>
        <v>8</v>
      </c>
      <c r="Q361" t="s">
        <v>3046</v>
      </c>
      <c r="R361" t="s">
        <v>3047</v>
      </c>
      <c r="S361">
        <f t="shared" si="23"/>
        <v>8</v>
      </c>
      <c r="T361" t="s">
        <v>3048</v>
      </c>
      <c r="U361" t="s">
        <v>3049</v>
      </c>
      <c r="V361" t="s">
        <v>3050</v>
      </c>
      <c r="W361" t="s">
        <v>3051</v>
      </c>
    </row>
    <row r="362" spans="1:23">
      <c r="A362" t="s">
        <v>3052</v>
      </c>
      <c r="B362" t="s">
        <v>2833</v>
      </c>
      <c r="C362" s="17" t="s">
        <v>134</v>
      </c>
      <c r="D362" s="19">
        <v>1499</v>
      </c>
      <c r="E362" s="19">
        <v>7999</v>
      </c>
      <c r="F362" s="19">
        <f>Table1[[#This Row],[Actual_price]]*Table1[[#This Row],[Rating_count]]</f>
        <v>181065364</v>
      </c>
      <c r="G362" s="21" t="str">
        <f>IF(Table1[[#This Row],[Actual_price]]&lt;200,"&lt;200",IF(Table1[[#This Row],[Actual_price]]&lt;=500,"200–500","&gt;500"))</f>
        <v>&gt;500</v>
      </c>
      <c r="H362" s="2">
        <v>0.81</v>
      </c>
      <c r="I362">
        <v>4.2</v>
      </c>
      <c r="J362" s="22">
        <v>22636</v>
      </c>
      <c r="K362" s="22" t="str">
        <f t="shared" si="20"/>
        <v>High</v>
      </c>
      <c r="L362" s="22">
        <f>ROUND(Table1[[#This Row],[Rating]],0)</f>
        <v>4</v>
      </c>
      <c r="M362" s="22">
        <f t="shared" si="21"/>
        <v>95071.2</v>
      </c>
      <c r="N362" t="s">
        <v>3053</v>
      </c>
      <c r="O362" t="s">
        <v>3054</v>
      </c>
      <c r="P362">
        <f t="shared" si="22"/>
        <v>8</v>
      </c>
      <c r="Q362" t="s">
        <v>3055</v>
      </c>
      <c r="R362" t="s">
        <v>3056</v>
      </c>
      <c r="S362">
        <f t="shared" si="23"/>
        <v>8</v>
      </c>
      <c r="T362" t="s">
        <v>3057</v>
      </c>
      <c r="U362" t="s">
        <v>3058</v>
      </c>
      <c r="V362" t="s">
        <v>3059</v>
      </c>
      <c r="W362" t="s">
        <v>3060</v>
      </c>
    </row>
    <row r="363" spans="1:23">
      <c r="A363" t="s">
        <v>3061</v>
      </c>
      <c r="B363" t="s">
        <v>2952</v>
      </c>
      <c r="C363" s="17" t="s">
        <v>134</v>
      </c>
      <c r="D363" s="19">
        <v>18499</v>
      </c>
      <c r="E363" s="19">
        <v>25999</v>
      </c>
      <c r="F363" s="19">
        <f>Table1[[#This Row],[Actual_price]]*Table1[[#This Row],[Rating_count]]</f>
        <v>580245682</v>
      </c>
      <c r="G363" s="21" t="str">
        <f>IF(Table1[[#This Row],[Actual_price]]&lt;200,"&lt;200",IF(Table1[[#This Row],[Actual_price]]&lt;=500,"200–500","&gt;500"))</f>
        <v>&gt;500</v>
      </c>
      <c r="H363" s="2">
        <v>0.29</v>
      </c>
      <c r="I363">
        <v>4.1</v>
      </c>
      <c r="J363" s="22">
        <v>22318</v>
      </c>
      <c r="K363" s="22" t="str">
        <f t="shared" si="20"/>
        <v>low</v>
      </c>
      <c r="L363" s="22">
        <f>ROUND(Table1[[#This Row],[Rating]],0)</f>
        <v>4</v>
      </c>
      <c r="M363" s="22">
        <f t="shared" si="21"/>
        <v>91503.8</v>
      </c>
      <c r="N363" t="s">
        <v>3062</v>
      </c>
      <c r="O363" t="s">
        <v>3063</v>
      </c>
      <c r="P363">
        <f t="shared" si="22"/>
        <v>2</v>
      </c>
      <c r="Q363" t="s">
        <v>3064</v>
      </c>
      <c r="R363" t="s">
        <v>3065</v>
      </c>
      <c r="S363">
        <f t="shared" si="23"/>
        <v>2</v>
      </c>
      <c r="T363" t="s">
        <v>3066</v>
      </c>
      <c r="U363" t="s">
        <v>3067</v>
      </c>
      <c r="V363" t="s">
        <v>3068</v>
      </c>
      <c r="W363" t="s">
        <v>3069</v>
      </c>
    </row>
    <row r="364" spans="1:23">
      <c r="A364" t="s">
        <v>3070</v>
      </c>
      <c r="B364" t="s">
        <v>3071</v>
      </c>
      <c r="C364" t="s">
        <v>134</v>
      </c>
      <c r="D364" s="19">
        <v>369</v>
      </c>
      <c r="E364" s="19">
        <v>700</v>
      </c>
      <c r="F364" s="19">
        <f>Table1[[#This Row],[Actual_price]]*Table1[[#This Row],[Rating_count]]</f>
        <v>47081300</v>
      </c>
      <c r="G364" s="21" t="str">
        <f>IF(Table1[[#This Row],[Actual_price]]&lt;200,"&lt;200",IF(Table1[[#This Row],[Actual_price]]&lt;=500,"200–500","&gt;500"))</f>
        <v>&gt;500</v>
      </c>
      <c r="H364" s="2">
        <v>0.47</v>
      </c>
      <c r="I364">
        <v>4.4</v>
      </c>
      <c r="J364" s="22">
        <v>67259</v>
      </c>
      <c r="K364" s="22" t="str">
        <f t="shared" si="20"/>
        <v>low</v>
      </c>
      <c r="L364" s="22">
        <f>ROUND(Table1[[#This Row],[Rating]],0)</f>
        <v>4</v>
      </c>
      <c r="M364" s="22">
        <f t="shared" si="21"/>
        <v>295939.6</v>
      </c>
      <c r="N364" t="s">
        <v>3072</v>
      </c>
      <c r="O364" t="s">
        <v>2905</v>
      </c>
      <c r="P364">
        <f t="shared" si="22"/>
        <v>8</v>
      </c>
      <c r="Q364" t="s">
        <v>2906</v>
      </c>
      <c r="R364" t="s">
        <v>2907</v>
      </c>
      <c r="S364">
        <f t="shared" si="23"/>
        <v>8</v>
      </c>
      <c r="T364" t="s">
        <v>2908</v>
      </c>
      <c r="U364" t="s">
        <v>2909</v>
      </c>
      <c r="V364" t="s">
        <v>3073</v>
      </c>
      <c r="W364" t="s">
        <v>3074</v>
      </c>
    </row>
    <row r="365" spans="1:23">
      <c r="A365" t="s">
        <v>3075</v>
      </c>
      <c r="B365" t="s">
        <v>2952</v>
      </c>
      <c r="C365" s="17" t="s">
        <v>134</v>
      </c>
      <c r="D365" s="19">
        <v>12999</v>
      </c>
      <c r="E365" s="19">
        <v>17999</v>
      </c>
      <c r="F365" s="19">
        <f>Table1[[#This Row],[Actual_price]]*Table1[[#This Row],[Rating_count]]</f>
        <v>341945002</v>
      </c>
      <c r="G365" s="21" t="str">
        <f>IF(Table1[[#This Row],[Actual_price]]&lt;200,"&lt;200",IF(Table1[[#This Row],[Actual_price]]&lt;=500,"200–500","&gt;500"))</f>
        <v>&gt;500</v>
      </c>
      <c r="H365" s="2">
        <v>0.28</v>
      </c>
      <c r="I365">
        <v>4.1</v>
      </c>
      <c r="J365" s="22">
        <v>18998</v>
      </c>
      <c r="K365" s="22" t="str">
        <f t="shared" si="20"/>
        <v>low</v>
      </c>
      <c r="L365" s="22">
        <f>ROUND(Table1[[#This Row],[Rating]],0)</f>
        <v>4</v>
      </c>
      <c r="M365" s="22">
        <f t="shared" si="21"/>
        <v>77891.8</v>
      </c>
      <c r="N365" t="s">
        <v>3076</v>
      </c>
      <c r="O365" t="s">
        <v>3077</v>
      </c>
      <c r="P365">
        <f t="shared" si="22"/>
        <v>8</v>
      </c>
      <c r="Q365" t="s">
        <v>3078</v>
      </c>
      <c r="R365" t="s">
        <v>3079</v>
      </c>
      <c r="S365">
        <f t="shared" si="23"/>
        <v>8</v>
      </c>
      <c r="T365" t="s">
        <v>3080</v>
      </c>
      <c r="U365" t="s">
        <v>3081</v>
      </c>
      <c r="V365" t="s">
        <v>3082</v>
      </c>
      <c r="W365" t="s">
        <v>3083</v>
      </c>
    </row>
    <row r="366" spans="1:23">
      <c r="A366" t="s">
        <v>3084</v>
      </c>
      <c r="B366" t="s">
        <v>2833</v>
      </c>
      <c r="C366" s="17" t="s">
        <v>134</v>
      </c>
      <c r="D366" s="19">
        <v>1799</v>
      </c>
      <c r="E366" s="19">
        <v>19999</v>
      </c>
      <c r="F366" s="19">
        <f>Table1[[#This Row],[Actual_price]]*Table1[[#This Row],[Rating_count]]</f>
        <v>278726063</v>
      </c>
      <c r="G366" s="21" t="str">
        <f>IF(Table1[[#This Row],[Actual_price]]&lt;200,"&lt;200",IF(Table1[[#This Row],[Actual_price]]&lt;=500,"200–500","&gt;500"))</f>
        <v>&gt;500</v>
      </c>
      <c r="H366" s="2">
        <v>0.91</v>
      </c>
      <c r="I366">
        <v>4.2</v>
      </c>
      <c r="J366" s="22">
        <v>13937</v>
      </c>
      <c r="K366" s="22" t="str">
        <f t="shared" si="20"/>
        <v>High</v>
      </c>
      <c r="L366" s="22">
        <f>ROUND(Table1[[#This Row],[Rating]],0)</f>
        <v>4</v>
      </c>
      <c r="M366" s="22">
        <f t="shared" si="21"/>
        <v>58535.4</v>
      </c>
      <c r="N366" t="s">
        <v>3085</v>
      </c>
      <c r="O366" t="s">
        <v>2835</v>
      </c>
      <c r="P366">
        <f t="shared" si="22"/>
        <v>8</v>
      </c>
      <c r="Q366" t="s">
        <v>2836</v>
      </c>
      <c r="R366" t="s">
        <v>2837</v>
      </c>
      <c r="S366">
        <f t="shared" si="23"/>
        <v>8</v>
      </c>
      <c r="T366" t="s">
        <v>2838</v>
      </c>
      <c r="U366" t="s">
        <v>2839</v>
      </c>
      <c r="V366" t="s">
        <v>3086</v>
      </c>
      <c r="W366" t="s">
        <v>3087</v>
      </c>
    </row>
    <row r="367" spans="1:23">
      <c r="A367" t="s">
        <v>3088</v>
      </c>
      <c r="B367" t="s">
        <v>3089</v>
      </c>
      <c r="C367" s="17" t="s">
        <v>134</v>
      </c>
      <c r="D367" s="19">
        <v>2199</v>
      </c>
      <c r="E367" s="19">
        <v>9999</v>
      </c>
      <c r="F367" s="19">
        <f>Table1[[#This Row],[Actual_price]]*Table1[[#This Row],[Rating_count]]</f>
        <v>294680529</v>
      </c>
      <c r="G367" s="21" t="str">
        <f>IF(Table1[[#This Row],[Actual_price]]&lt;200,"&lt;200",IF(Table1[[#This Row],[Actual_price]]&lt;=500,"200–500","&gt;500"))</f>
        <v>&gt;500</v>
      </c>
      <c r="H367" s="2">
        <v>0.78</v>
      </c>
      <c r="I367">
        <v>4.2</v>
      </c>
      <c r="J367" s="22">
        <v>29471</v>
      </c>
      <c r="K367" s="22" t="str">
        <f t="shared" si="20"/>
        <v>High</v>
      </c>
      <c r="L367" s="22">
        <f>ROUND(Table1[[#This Row],[Rating]],0)</f>
        <v>4</v>
      </c>
      <c r="M367" s="22">
        <f t="shared" si="21"/>
        <v>123778.2</v>
      </c>
      <c r="N367" t="s">
        <v>3090</v>
      </c>
      <c r="O367" t="s">
        <v>3091</v>
      </c>
      <c r="P367">
        <f t="shared" si="22"/>
        <v>8</v>
      </c>
      <c r="Q367" t="s">
        <v>3092</v>
      </c>
      <c r="R367" t="s">
        <v>3093</v>
      </c>
      <c r="S367">
        <f t="shared" si="23"/>
        <v>8</v>
      </c>
      <c r="T367" t="s">
        <v>3094</v>
      </c>
      <c r="U367" t="s">
        <v>3095</v>
      </c>
      <c r="V367" t="s">
        <v>3096</v>
      </c>
      <c r="W367" t="s">
        <v>3097</v>
      </c>
    </row>
    <row r="368" spans="1:23">
      <c r="A368" t="s">
        <v>3098</v>
      </c>
      <c r="B368" t="s">
        <v>2952</v>
      </c>
      <c r="C368" s="17" t="s">
        <v>134</v>
      </c>
      <c r="D368" s="19">
        <v>16999</v>
      </c>
      <c r="E368" s="19">
        <v>24999</v>
      </c>
      <c r="F368" s="19">
        <f>Table1[[#This Row],[Actual_price]]*Table1[[#This Row],[Rating_count]]</f>
        <v>557927682</v>
      </c>
      <c r="G368" s="21" t="str">
        <f>IF(Table1[[#This Row],[Actual_price]]&lt;200,"&lt;200",IF(Table1[[#This Row],[Actual_price]]&lt;=500,"200–500","&gt;500"))</f>
        <v>&gt;500</v>
      </c>
      <c r="H368" s="2">
        <v>0.32</v>
      </c>
      <c r="I368">
        <v>4.1</v>
      </c>
      <c r="J368" s="22">
        <v>22318</v>
      </c>
      <c r="K368" s="22" t="str">
        <f t="shared" si="20"/>
        <v>low</v>
      </c>
      <c r="L368" s="22">
        <f>ROUND(Table1[[#This Row],[Rating]],0)</f>
        <v>4</v>
      </c>
      <c r="M368" s="22">
        <f t="shared" si="21"/>
        <v>91503.8</v>
      </c>
      <c r="N368" t="s">
        <v>3099</v>
      </c>
      <c r="O368" t="s">
        <v>3063</v>
      </c>
      <c r="P368">
        <f t="shared" si="22"/>
        <v>2</v>
      </c>
      <c r="Q368" t="s">
        <v>3064</v>
      </c>
      <c r="R368" t="s">
        <v>3065</v>
      </c>
      <c r="S368">
        <f t="shared" si="23"/>
        <v>2</v>
      </c>
      <c r="T368" t="s">
        <v>3066</v>
      </c>
      <c r="U368" t="s">
        <v>3067</v>
      </c>
      <c r="V368" t="s">
        <v>3100</v>
      </c>
      <c r="W368" t="s">
        <v>3101</v>
      </c>
    </row>
    <row r="369" spans="1:23">
      <c r="A369" t="s">
        <v>3102</v>
      </c>
      <c r="B369" t="s">
        <v>3103</v>
      </c>
      <c r="C369" s="17" t="s">
        <v>134</v>
      </c>
      <c r="D369" s="19">
        <v>16499</v>
      </c>
      <c r="E369" s="19">
        <v>20999</v>
      </c>
      <c r="F369" s="19">
        <f>Table1[[#This Row],[Actual_price]]*Table1[[#This Row],[Rating_count]]</f>
        <v>448328650</v>
      </c>
      <c r="G369" s="21" t="str">
        <f>IF(Table1[[#This Row],[Actual_price]]&lt;200,"&lt;200",IF(Table1[[#This Row],[Actual_price]]&lt;=500,"200–500","&gt;500"))</f>
        <v>&gt;500</v>
      </c>
      <c r="H369" s="2">
        <v>0.21</v>
      </c>
      <c r="I369">
        <v>4</v>
      </c>
      <c r="J369" s="22">
        <v>21350</v>
      </c>
      <c r="K369" s="22" t="str">
        <f t="shared" si="20"/>
        <v>low</v>
      </c>
      <c r="L369" s="22">
        <f>ROUND(Table1[[#This Row],[Rating]],0)</f>
        <v>4</v>
      </c>
      <c r="M369" s="22">
        <f t="shared" si="21"/>
        <v>85400</v>
      </c>
      <c r="N369" t="s">
        <v>3104</v>
      </c>
      <c r="O369" t="s">
        <v>3105</v>
      </c>
      <c r="P369">
        <f t="shared" si="22"/>
        <v>8</v>
      </c>
      <c r="Q369" t="s">
        <v>3106</v>
      </c>
      <c r="R369" t="s">
        <v>3107</v>
      </c>
      <c r="S369">
        <f t="shared" si="23"/>
        <v>8</v>
      </c>
      <c r="T369" t="s">
        <v>3108</v>
      </c>
      <c r="U369" t="s">
        <v>3109</v>
      </c>
      <c r="V369" t="s">
        <v>3110</v>
      </c>
      <c r="W369" t="s">
        <v>3111</v>
      </c>
    </row>
    <row r="370" spans="1:23">
      <c r="A370" t="s">
        <v>3112</v>
      </c>
      <c r="B370" t="s">
        <v>2833</v>
      </c>
      <c r="C370" s="17" t="s">
        <v>134</v>
      </c>
      <c r="D370" s="19">
        <v>1799</v>
      </c>
      <c r="E370" s="19">
        <v>19999</v>
      </c>
      <c r="F370" s="19">
        <f>Table1[[#This Row],[Actual_price]]*Table1[[#This Row],[Rating_count]]</f>
        <v>278726063</v>
      </c>
      <c r="G370" s="21" t="str">
        <f>IF(Table1[[#This Row],[Actual_price]]&lt;200,"&lt;200",IF(Table1[[#This Row],[Actual_price]]&lt;=500,"200–500","&gt;500"))</f>
        <v>&gt;500</v>
      </c>
      <c r="H370" s="2">
        <v>0.91</v>
      </c>
      <c r="I370">
        <v>4.2</v>
      </c>
      <c r="J370" s="22">
        <v>13937</v>
      </c>
      <c r="K370" s="22" t="str">
        <f t="shared" si="20"/>
        <v>High</v>
      </c>
      <c r="L370" s="22">
        <f>ROUND(Table1[[#This Row],[Rating]],0)</f>
        <v>4</v>
      </c>
      <c r="M370" s="22">
        <f t="shared" si="21"/>
        <v>58535.4</v>
      </c>
      <c r="N370" t="s">
        <v>3085</v>
      </c>
      <c r="O370" t="s">
        <v>2835</v>
      </c>
      <c r="P370">
        <f t="shared" si="22"/>
        <v>8</v>
      </c>
      <c r="Q370" t="s">
        <v>2836</v>
      </c>
      <c r="R370" t="s">
        <v>2837</v>
      </c>
      <c r="S370">
        <f t="shared" si="23"/>
        <v>8</v>
      </c>
      <c r="T370" t="s">
        <v>2838</v>
      </c>
      <c r="U370" t="s">
        <v>2839</v>
      </c>
      <c r="V370" t="s">
        <v>3113</v>
      </c>
      <c r="W370" t="s">
        <v>3114</v>
      </c>
    </row>
    <row r="371" spans="1:23">
      <c r="A371" t="s">
        <v>3115</v>
      </c>
      <c r="B371" t="s">
        <v>3116</v>
      </c>
      <c r="C371" s="17" t="s">
        <v>134</v>
      </c>
      <c r="D371" s="19">
        <v>8499</v>
      </c>
      <c r="E371" s="19">
        <v>10999</v>
      </c>
      <c r="F371" s="19">
        <f>Table1[[#This Row],[Actual_price]]*Table1[[#This Row],[Rating_count]]</f>
        <v>3451882164</v>
      </c>
      <c r="G371" s="21" t="str">
        <f>IF(Table1[[#This Row],[Actual_price]]&lt;200,"&lt;200",IF(Table1[[#This Row],[Actual_price]]&lt;=500,"200–500","&gt;500"))</f>
        <v>&gt;500</v>
      </c>
      <c r="H371" s="2">
        <v>0.23</v>
      </c>
      <c r="I371">
        <v>4.1</v>
      </c>
      <c r="J371" s="22">
        <v>313836</v>
      </c>
      <c r="K371" s="22" t="str">
        <f t="shared" si="20"/>
        <v>low</v>
      </c>
      <c r="L371" s="22">
        <f>ROUND(Table1[[#This Row],[Rating]],0)</f>
        <v>4</v>
      </c>
      <c r="M371" s="22">
        <f t="shared" si="21"/>
        <v>1286727.6</v>
      </c>
      <c r="N371" t="s">
        <v>3117</v>
      </c>
      <c r="O371" t="s">
        <v>3118</v>
      </c>
      <c r="P371">
        <f t="shared" si="22"/>
        <v>8</v>
      </c>
      <c r="Q371" t="s">
        <v>3119</v>
      </c>
      <c r="R371" t="s">
        <v>3120</v>
      </c>
      <c r="S371">
        <f t="shared" si="23"/>
        <v>8</v>
      </c>
      <c r="T371" t="s">
        <v>3121</v>
      </c>
      <c r="U371" t="s">
        <v>3122</v>
      </c>
      <c r="V371" t="s">
        <v>3123</v>
      </c>
      <c r="W371" t="s">
        <v>3124</v>
      </c>
    </row>
    <row r="372" spans="1:23">
      <c r="A372" t="s">
        <v>3125</v>
      </c>
      <c r="B372" t="s">
        <v>3126</v>
      </c>
      <c r="C372" s="17" t="s">
        <v>134</v>
      </c>
      <c r="D372" s="19">
        <v>6499</v>
      </c>
      <c r="E372" s="19">
        <v>8499</v>
      </c>
      <c r="F372" s="19">
        <f>Table1[[#This Row],[Actual_price]]*Table1[[#This Row],[Rating_count]]</f>
        <v>2667292164</v>
      </c>
      <c r="G372" s="21" t="str">
        <f>IF(Table1[[#This Row],[Actual_price]]&lt;200,"&lt;200",IF(Table1[[#This Row],[Actual_price]]&lt;=500,"200–500","&gt;500"))</f>
        <v>&gt;500</v>
      </c>
      <c r="H372" s="2">
        <v>0.24</v>
      </c>
      <c r="I372">
        <v>4.1</v>
      </c>
      <c r="J372" s="22">
        <v>313836</v>
      </c>
      <c r="K372" s="22" t="str">
        <f t="shared" si="20"/>
        <v>low</v>
      </c>
      <c r="L372" s="22">
        <f>ROUND(Table1[[#This Row],[Rating]],0)</f>
        <v>4</v>
      </c>
      <c r="M372" s="22">
        <f t="shared" si="21"/>
        <v>1286727.6</v>
      </c>
      <c r="N372" t="s">
        <v>3127</v>
      </c>
      <c r="O372" t="s">
        <v>3118</v>
      </c>
      <c r="P372">
        <f t="shared" si="22"/>
        <v>8</v>
      </c>
      <c r="Q372" t="s">
        <v>3119</v>
      </c>
      <c r="R372" t="s">
        <v>3120</v>
      </c>
      <c r="S372">
        <f t="shared" si="23"/>
        <v>8</v>
      </c>
      <c r="T372" t="s">
        <v>3121</v>
      </c>
      <c r="U372" t="s">
        <v>3122</v>
      </c>
      <c r="V372" t="s">
        <v>3128</v>
      </c>
      <c r="W372" t="s">
        <v>3129</v>
      </c>
    </row>
    <row r="373" spans="1:23">
      <c r="A373" t="s">
        <v>3130</v>
      </c>
      <c r="B373" t="s">
        <v>2833</v>
      </c>
      <c r="C373" s="17" t="s">
        <v>134</v>
      </c>
      <c r="D373" s="19">
        <v>1799</v>
      </c>
      <c r="E373" s="19">
        <v>19999</v>
      </c>
      <c r="F373" s="19">
        <f>Table1[[#This Row],[Actual_price]]*Table1[[#This Row],[Rating_count]]</f>
        <v>278726063</v>
      </c>
      <c r="G373" s="21" t="str">
        <f>IF(Table1[[#This Row],[Actual_price]]&lt;200,"&lt;200",IF(Table1[[#This Row],[Actual_price]]&lt;=500,"200–500","&gt;500"))</f>
        <v>&gt;500</v>
      </c>
      <c r="H373" s="2">
        <v>0.91</v>
      </c>
      <c r="I373">
        <v>4.2</v>
      </c>
      <c r="J373" s="22">
        <v>13937</v>
      </c>
      <c r="K373" s="22" t="str">
        <f t="shared" si="20"/>
        <v>High</v>
      </c>
      <c r="L373" s="22">
        <f>ROUND(Table1[[#This Row],[Rating]],0)</f>
        <v>4</v>
      </c>
      <c r="M373" s="22">
        <f t="shared" si="21"/>
        <v>58535.4</v>
      </c>
      <c r="N373" t="s">
        <v>3131</v>
      </c>
      <c r="O373" t="s">
        <v>2835</v>
      </c>
      <c r="P373">
        <f t="shared" si="22"/>
        <v>8</v>
      </c>
      <c r="Q373" t="s">
        <v>2836</v>
      </c>
      <c r="R373" t="s">
        <v>2837</v>
      </c>
      <c r="S373">
        <f t="shared" si="23"/>
        <v>8</v>
      </c>
      <c r="T373" t="s">
        <v>2838</v>
      </c>
      <c r="U373" t="s">
        <v>2839</v>
      </c>
      <c r="V373" t="s">
        <v>3132</v>
      </c>
      <c r="W373" t="s">
        <v>3133</v>
      </c>
    </row>
    <row r="374" spans="1:23">
      <c r="A374" t="s">
        <v>3134</v>
      </c>
      <c r="B374" t="s">
        <v>2972</v>
      </c>
      <c r="C374" s="17" t="s">
        <v>134</v>
      </c>
      <c r="D374" s="19">
        <v>8999</v>
      </c>
      <c r="E374" s="19">
        <v>11999</v>
      </c>
      <c r="F374" s="19">
        <f>Table1[[#This Row],[Actual_price]]*Table1[[#This Row],[Rating_count]]</f>
        <v>153539204</v>
      </c>
      <c r="G374" s="21" t="str">
        <f>IF(Table1[[#This Row],[Actual_price]]&lt;200,"&lt;200",IF(Table1[[#This Row],[Actual_price]]&lt;=500,"200–500","&gt;500"))</f>
        <v>&gt;500</v>
      </c>
      <c r="H374" s="2">
        <v>0.25</v>
      </c>
      <c r="I374">
        <v>4</v>
      </c>
      <c r="J374" s="22">
        <v>12796</v>
      </c>
      <c r="K374" s="22" t="str">
        <f t="shared" si="20"/>
        <v>low</v>
      </c>
      <c r="L374" s="22">
        <f>ROUND(Table1[[#This Row],[Rating]],0)</f>
        <v>4</v>
      </c>
      <c r="M374" s="22">
        <f t="shared" si="21"/>
        <v>51184</v>
      </c>
      <c r="N374" t="s">
        <v>2973</v>
      </c>
      <c r="O374" t="s">
        <v>2974</v>
      </c>
      <c r="P374">
        <f t="shared" si="22"/>
        <v>8</v>
      </c>
      <c r="Q374" t="s">
        <v>2975</v>
      </c>
      <c r="R374" t="s">
        <v>2976</v>
      </c>
      <c r="S374">
        <f t="shared" si="23"/>
        <v>8</v>
      </c>
      <c r="T374" t="s">
        <v>2977</v>
      </c>
      <c r="U374" t="s">
        <v>2978</v>
      </c>
      <c r="V374" t="s">
        <v>3135</v>
      </c>
      <c r="W374" t="s">
        <v>3136</v>
      </c>
    </row>
    <row r="375" spans="1:23">
      <c r="A375" t="s">
        <v>3137</v>
      </c>
      <c r="B375" t="s">
        <v>3138</v>
      </c>
      <c r="C375" t="s">
        <v>134</v>
      </c>
      <c r="D375" s="19">
        <v>139</v>
      </c>
      <c r="E375" s="19">
        <v>495</v>
      </c>
      <c r="F375" s="19">
        <f>Table1[[#This Row],[Actual_price]]*Table1[[#This Row],[Rating_count]]</f>
        <v>7021575</v>
      </c>
      <c r="G375" s="21" t="str">
        <f>IF(Table1[[#This Row],[Actual_price]]&lt;200,"&lt;200",IF(Table1[[#This Row],[Actual_price]]&lt;=500,"200–500","&gt;500"))</f>
        <v>200–500</v>
      </c>
      <c r="H375" s="2">
        <v>0.72</v>
      </c>
      <c r="I375">
        <v>4.3</v>
      </c>
      <c r="J375" s="22">
        <v>14185</v>
      </c>
      <c r="K375" s="22" t="str">
        <f t="shared" si="20"/>
        <v>High</v>
      </c>
      <c r="L375" s="22">
        <f>ROUND(Table1[[#This Row],[Rating]],0)</f>
        <v>4</v>
      </c>
      <c r="M375" s="22">
        <f t="shared" si="21"/>
        <v>60995.5</v>
      </c>
      <c r="N375" t="s">
        <v>3139</v>
      </c>
      <c r="O375" t="s">
        <v>1968</v>
      </c>
      <c r="P375">
        <f t="shared" si="22"/>
        <v>8</v>
      </c>
      <c r="Q375" t="s">
        <v>1969</v>
      </c>
      <c r="R375" t="s">
        <v>1970</v>
      </c>
      <c r="S375">
        <f t="shared" si="23"/>
        <v>8</v>
      </c>
      <c r="T375" t="s">
        <v>1971</v>
      </c>
      <c r="U375" t="s">
        <v>3140</v>
      </c>
      <c r="V375" t="s">
        <v>3141</v>
      </c>
      <c r="W375" t="s">
        <v>3142</v>
      </c>
    </row>
    <row r="376" spans="1:23">
      <c r="A376" t="s">
        <v>3143</v>
      </c>
      <c r="B376" t="s">
        <v>3144</v>
      </c>
      <c r="C376" s="17" t="s">
        <v>134</v>
      </c>
      <c r="D376" s="19">
        <v>3999</v>
      </c>
      <c r="E376" s="19">
        <v>16999</v>
      </c>
      <c r="F376" s="19">
        <f>Table1[[#This Row],[Actual_price]]*Table1[[#This Row],[Rating_count]]</f>
        <v>291685841</v>
      </c>
      <c r="G376" s="21" t="str">
        <f>IF(Table1[[#This Row],[Actual_price]]&lt;200,"&lt;200",IF(Table1[[#This Row],[Actual_price]]&lt;=500,"200–500","&gt;500"))</f>
        <v>&gt;500</v>
      </c>
      <c r="H376" s="2">
        <v>0.76</v>
      </c>
      <c r="I376">
        <v>4.3</v>
      </c>
      <c r="J376" s="22">
        <v>17159</v>
      </c>
      <c r="K376" s="22" t="str">
        <f t="shared" si="20"/>
        <v>High</v>
      </c>
      <c r="L376" s="22">
        <f>ROUND(Table1[[#This Row],[Rating]],0)</f>
        <v>4</v>
      </c>
      <c r="M376" s="22">
        <f t="shared" si="21"/>
        <v>73783.7</v>
      </c>
      <c r="N376" t="s">
        <v>3145</v>
      </c>
      <c r="O376" t="s">
        <v>3146</v>
      </c>
      <c r="P376">
        <f t="shared" si="22"/>
        <v>5</v>
      </c>
      <c r="Q376" t="s">
        <v>3147</v>
      </c>
      <c r="R376" t="s">
        <v>3148</v>
      </c>
      <c r="S376">
        <f t="shared" si="23"/>
        <v>5</v>
      </c>
      <c r="T376" t="s">
        <v>3149</v>
      </c>
      <c r="U376" t="s">
        <v>3150</v>
      </c>
      <c r="V376" t="s">
        <v>3151</v>
      </c>
      <c r="W376" t="s">
        <v>3152</v>
      </c>
    </row>
    <row r="377" spans="1:23">
      <c r="A377" t="s">
        <v>3153</v>
      </c>
      <c r="B377" t="s">
        <v>3043</v>
      </c>
      <c r="C377" s="17" t="s">
        <v>134</v>
      </c>
      <c r="D377" s="19">
        <v>2998</v>
      </c>
      <c r="E377" s="19">
        <v>5999</v>
      </c>
      <c r="F377" s="19">
        <f>Table1[[#This Row],[Actual_price]]*Table1[[#This Row],[Rating_count]]</f>
        <v>31068821</v>
      </c>
      <c r="G377" s="21" t="str">
        <f>IF(Table1[[#This Row],[Actual_price]]&lt;200,"&lt;200",IF(Table1[[#This Row],[Actual_price]]&lt;=500,"200–500","&gt;500"))</f>
        <v>&gt;500</v>
      </c>
      <c r="H377" s="2">
        <v>0.5</v>
      </c>
      <c r="I377">
        <v>4.1</v>
      </c>
      <c r="J377" s="22">
        <v>5179</v>
      </c>
      <c r="K377" s="22" t="str">
        <f t="shared" si="20"/>
        <v>High</v>
      </c>
      <c r="L377" s="22">
        <f>ROUND(Table1[[#This Row],[Rating]],0)</f>
        <v>4</v>
      </c>
      <c r="M377" s="22">
        <f t="shared" si="21"/>
        <v>21233.9</v>
      </c>
      <c r="N377" t="s">
        <v>3154</v>
      </c>
      <c r="O377" t="s">
        <v>3155</v>
      </c>
      <c r="P377">
        <f t="shared" si="22"/>
        <v>8</v>
      </c>
      <c r="Q377" t="s">
        <v>3156</v>
      </c>
      <c r="R377" t="s">
        <v>3157</v>
      </c>
      <c r="S377">
        <f t="shared" si="23"/>
        <v>8</v>
      </c>
      <c r="T377" t="s">
        <v>3158</v>
      </c>
      <c r="U377" t="s">
        <v>3159</v>
      </c>
      <c r="V377" t="s">
        <v>3160</v>
      </c>
      <c r="W377" t="s">
        <v>3161</v>
      </c>
    </row>
    <row r="378" spans="1:23">
      <c r="A378" t="s">
        <v>3162</v>
      </c>
      <c r="B378" t="s">
        <v>3163</v>
      </c>
      <c r="C378" s="17" t="s">
        <v>134</v>
      </c>
      <c r="D378" s="19">
        <v>15499</v>
      </c>
      <c r="E378" s="19">
        <v>18999</v>
      </c>
      <c r="F378" s="19">
        <f>Table1[[#This Row],[Actual_price]]*Table1[[#This Row],[Rating_count]]</f>
        <v>365768748</v>
      </c>
      <c r="G378" s="21" t="str">
        <f>IF(Table1[[#This Row],[Actual_price]]&lt;200,"&lt;200",IF(Table1[[#This Row],[Actual_price]]&lt;=500,"200–500","&gt;500"))</f>
        <v>&gt;500</v>
      </c>
      <c r="H378" s="2">
        <v>0.18</v>
      </c>
      <c r="I378">
        <v>4.1</v>
      </c>
      <c r="J378" s="22">
        <v>19252</v>
      </c>
      <c r="K378" s="22" t="str">
        <f t="shared" si="20"/>
        <v>low</v>
      </c>
      <c r="L378" s="22">
        <f>ROUND(Table1[[#This Row],[Rating]],0)</f>
        <v>4</v>
      </c>
      <c r="M378" s="22">
        <f t="shared" si="21"/>
        <v>78933.2</v>
      </c>
      <c r="N378" t="s">
        <v>3164</v>
      </c>
      <c r="O378" t="s">
        <v>3165</v>
      </c>
      <c r="P378">
        <f t="shared" si="22"/>
        <v>8</v>
      </c>
      <c r="Q378" t="s">
        <v>3166</v>
      </c>
      <c r="R378" t="s">
        <v>3167</v>
      </c>
      <c r="S378">
        <f t="shared" si="23"/>
        <v>8</v>
      </c>
      <c r="T378" t="s">
        <v>3168</v>
      </c>
      <c r="U378" t="s">
        <v>3169</v>
      </c>
      <c r="V378" t="s">
        <v>3170</v>
      </c>
      <c r="W378" t="s">
        <v>3171</v>
      </c>
    </row>
    <row r="379" spans="1:23">
      <c r="A379" t="s">
        <v>3172</v>
      </c>
      <c r="B379" t="s">
        <v>2833</v>
      </c>
      <c r="C379" s="17" t="s">
        <v>134</v>
      </c>
      <c r="D379" s="19">
        <v>1799</v>
      </c>
      <c r="E379" s="19">
        <v>19999</v>
      </c>
      <c r="F379" s="19">
        <f>Table1[[#This Row],[Actual_price]]*Table1[[#This Row],[Rating_count]]</f>
        <v>278726063</v>
      </c>
      <c r="G379" s="21" t="str">
        <f>IF(Table1[[#This Row],[Actual_price]]&lt;200,"&lt;200",IF(Table1[[#This Row],[Actual_price]]&lt;=500,"200–500","&gt;500"))</f>
        <v>&gt;500</v>
      </c>
      <c r="H379" s="2">
        <v>0.91</v>
      </c>
      <c r="I379">
        <v>4.2</v>
      </c>
      <c r="J379" s="22">
        <v>13937</v>
      </c>
      <c r="K379" s="22" t="str">
        <f t="shared" si="20"/>
        <v>High</v>
      </c>
      <c r="L379" s="22">
        <f>ROUND(Table1[[#This Row],[Rating]],0)</f>
        <v>4</v>
      </c>
      <c r="M379" s="22">
        <f t="shared" si="21"/>
        <v>58535.4</v>
      </c>
      <c r="N379" t="s">
        <v>2834</v>
      </c>
      <c r="O379" t="s">
        <v>2835</v>
      </c>
      <c r="P379">
        <f t="shared" si="22"/>
        <v>8</v>
      </c>
      <c r="Q379" t="s">
        <v>2836</v>
      </c>
      <c r="R379" t="s">
        <v>2837</v>
      </c>
      <c r="S379">
        <f t="shared" si="23"/>
        <v>8</v>
      </c>
      <c r="T379" t="s">
        <v>2838</v>
      </c>
      <c r="U379" t="s">
        <v>2839</v>
      </c>
      <c r="V379" t="s">
        <v>3173</v>
      </c>
      <c r="W379" t="s">
        <v>3174</v>
      </c>
    </row>
    <row r="380" spans="1:23">
      <c r="A380" t="s">
        <v>3175</v>
      </c>
      <c r="B380" t="s">
        <v>2972</v>
      </c>
      <c r="C380" s="17" t="s">
        <v>134</v>
      </c>
      <c r="D380" s="19">
        <v>8999</v>
      </c>
      <c r="E380" s="19">
        <v>11999</v>
      </c>
      <c r="F380" s="19">
        <f>Table1[[#This Row],[Actual_price]]*Table1[[#This Row],[Rating_count]]</f>
        <v>153539204</v>
      </c>
      <c r="G380" s="21" t="str">
        <f>IF(Table1[[#This Row],[Actual_price]]&lt;200,"&lt;200",IF(Table1[[#This Row],[Actual_price]]&lt;=500,"200–500","&gt;500"))</f>
        <v>&gt;500</v>
      </c>
      <c r="H380" s="2">
        <v>0.25</v>
      </c>
      <c r="I380">
        <v>4</v>
      </c>
      <c r="J380" s="22">
        <v>12796</v>
      </c>
      <c r="K380" s="22" t="str">
        <f t="shared" si="20"/>
        <v>low</v>
      </c>
      <c r="L380" s="22">
        <f>ROUND(Table1[[#This Row],[Rating]],0)</f>
        <v>4</v>
      </c>
      <c r="M380" s="22">
        <f t="shared" si="21"/>
        <v>51184</v>
      </c>
      <c r="N380" t="s">
        <v>2973</v>
      </c>
      <c r="O380" t="s">
        <v>2974</v>
      </c>
      <c r="P380">
        <f t="shared" si="22"/>
        <v>8</v>
      </c>
      <c r="Q380" t="s">
        <v>2975</v>
      </c>
      <c r="R380" t="s">
        <v>2976</v>
      </c>
      <c r="S380">
        <f t="shared" si="23"/>
        <v>8</v>
      </c>
      <c r="T380" t="s">
        <v>2977</v>
      </c>
      <c r="U380" t="s">
        <v>2978</v>
      </c>
      <c r="V380" t="s">
        <v>3176</v>
      </c>
      <c r="W380" t="s">
        <v>3177</v>
      </c>
    </row>
    <row r="381" spans="1:23">
      <c r="A381" t="s">
        <v>3178</v>
      </c>
      <c r="B381" t="s">
        <v>3179</v>
      </c>
      <c r="C381" t="s">
        <v>134</v>
      </c>
      <c r="D381" s="19">
        <v>873</v>
      </c>
      <c r="E381" s="19">
        <v>1699</v>
      </c>
      <c r="F381" s="19">
        <f>Table1[[#This Row],[Actual_price]]*Table1[[#This Row],[Rating_count]]</f>
        <v>2854320</v>
      </c>
      <c r="G381" s="21" t="str">
        <f>IF(Table1[[#This Row],[Actual_price]]&lt;200,"&lt;200",IF(Table1[[#This Row],[Actual_price]]&lt;=500,"200–500","&gt;500"))</f>
        <v>&gt;500</v>
      </c>
      <c r="H381" s="2">
        <v>0.49</v>
      </c>
      <c r="I381">
        <v>4.4</v>
      </c>
      <c r="J381" s="22">
        <v>1680</v>
      </c>
      <c r="K381" s="22" t="str">
        <f t="shared" si="20"/>
        <v>low</v>
      </c>
      <c r="L381" s="22">
        <f>ROUND(Table1[[#This Row],[Rating]],0)</f>
        <v>4</v>
      </c>
      <c r="M381" s="22">
        <f t="shared" si="21"/>
        <v>7392</v>
      </c>
      <c r="N381" t="s">
        <v>3180</v>
      </c>
      <c r="O381" t="s">
        <v>3181</v>
      </c>
      <c r="P381">
        <f t="shared" si="22"/>
        <v>8</v>
      </c>
      <c r="Q381" t="s">
        <v>3182</v>
      </c>
      <c r="R381" t="s">
        <v>3183</v>
      </c>
      <c r="S381">
        <f t="shared" si="23"/>
        <v>8</v>
      </c>
      <c r="T381" t="s">
        <v>3184</v>
      </c>
      <c r="U381" t="s">
        <v>3185</v>
      </c>
      <c r="V381" t="s">
        <v>3186</v>
      </c>
      <c r="W381" t="s">
        <v>3187</v>
      </c>
    </row>
    <row r="382" spans="1:23">
      <c r="A382" t="s">
        <v>3188</v>
      </c>
      <c r="B382" t="s">
        <v>3189</v>
      </c>
      <c r="C382" s="17" t="s">
        <v>134</v>
      </c>
      <c r="D382" s="19">
        <v>12999</v>
      </c>
      <c r="E382" s="19">
        <v>15999</v>
      </c>
      <c r="F382" s="19">
        <f>Table1[[#This Row],[Actual_price]]*Table1[[#This Row],[Rating_count]]</f>
        <v>211922754</v>
      </c>
      <c r="G382" s="21" t="str">
        <f>IF(Table1[[#This Row],[Actual_price]]&lt;200,"&lt;200",IF(Table1[[#This Row],[Actual_price]]&lt;=500,"200–500","&gt;500"))</f>
        <v>&gt;500</v>
      </c>
      <c r="H382" s="2">
        <v>0.19</v>
      </c>
      <c r="I382">
        <v>4.2</v>
      </c>
      <c r="J382" s="22">
        <v>13246</v>
      </c>
      <c r="K382" s="22" t="str">
        <f t="shared" si="20"/>
        <v>low</v>
      </c>
      <c r="L382" s="22">
        <f>ROUND(Table1[[#This Row],[Rating]],0)</f>
        <v>4</v>
      </c>
      <c r="M382" s="22">
        <f t="shared" si="21"/>
        <v>55633.2</v>
      </c>
      <c r="N382" t="s">
        <v>3190</v>
      </c>
      <c r="O382" t="s">
        <v>3191</v>
      </c>
      <c r="P382">
        <f t="shared" si="22"/>
        <v>8</v>
      </c>
      <c r="Q382" t="s">
        <v>3192</v>
      </c>
      <c r="R382" t="s">
        <v>3193</v>
      </c>
      <c r="S382">
        <f t="shared" si="23"/>
        <v>8</v>
      </c>
      <c r="T382" t="s">
        <v>3194</v>
      </c>
      <c r="U382" t="s">
        <v>3195</v>
      </c>
      <c r="V382" t="s">
        <v>3196</v>
      </c>
      <c r="W382" t="s">
        <v>3197</v>
      </c>
    </row>
    <row r="383" spans="1:23">
      <c r="A383" t="s">
        <v>3198</v>
      </c>
      <c r="B383" t="s">
        <v>3199</v>
      </c>
      <c r="C383" t="s">
        <v>134</v>
      </c>
      <c r="D383" s="19">
        <v>539</v>
      </c>
      <c r="E383" s="19">
        <v>1599</v>
      </c>
      <c r="F383" s="19">
        <f>Table1[[#This Row],[Actual_price]]*Table1[[#This Row],[Rating_count]]</f>
        <v>23422152</v>
      </c>
      <c r="G383" s="21" t="str">
        <f>IF(Table1[[#This Row],[Actual_price]]&lt;200,"&lt;200",IF(Table1[[#This Row],[Actual_price]]&lt;=500,"200–500","&gt;500"))</f>
        <v>&gt;500</v>
      </c>
      <c r="H383" s="2">
        <v>0.66</v>
      </c>
      <c r="I383">
        <v>3.8</v>
      </c>
      <c r="J383" s="22">
        <v>14648</v>
      </c>
      <c r="K383" s="22" t="str">
        <f t="shared" si="20"/>
        <v>High</v>
      </c>
      <c r="L383" s="22">
        <f>ROUND(Table1[[#This Row],[Rating]],0)</f>
        <v>4</v>
      </c>
      <c r="M383" s="22">
        <f t="shared" si="21"/>
        <v>55662.4</v>
      </c>
      <c r="N383" t="s">
        <v>3200</v>
      </c>
      <c r="O383" t="s">
        <v>3201</v>
      </c>
      <c r="P383">
        <f t="shared" si="22"/>
        <v>8</v>
      </c>
      <c r="Q383" t="s">
        <v>3202</v>
      </c>
      <c r="R383" t="s">
        <v>3203</v>
      </c>
      <c r="S383">
        <f t="shared" si="23"/>
        <v>8</v>
      </c>
      <c r="T383" t="s">
        <v>3204</v>
      </c>
      <c r="U383" t="s">
        <v>3205</v>
      </c>
      <c r="V383" t="s">
        <v>3206</v>
      </c>
      <c r="W383" t="s">
        <v>3207</v>
      </c>
    </row>
    <row r="384" spans="1:23">
      <c r="A384" t="s">
        <v>3208</v>
      </c>
      <c r="B384" t="s">
        <v>2843</v>
      </c>
      <c r="C384" s="17" t="s">
        <v>134</v>
      </c>
      <c r="D384" s="19">
        <v>1999</v>
      </c>
      <c r="E384" s="19">
        <v>9999</v>
      </c>
      <c r="F384" s="19">
        <f>Table1[[#This Row],[Actual_price]]*Table1[[#This Row],[Rating_count]]</f>
        <v>276932304</v>
      </c>
      <c r="G384" s="21" t="str">
        <f>IF(Table1[[#This Row],[Actual_price]]&lt;200,"&lt;200",IF(Table1[[#This Row],[Actual_price]]&lt;=500,"200–500","&gt;500"))</f>
        <v>&gt;500</v>
      </c>
      <c r="H384" s="2">
        <v>0.8</v>
      </c>
      <c r="I384">
        <v>4.3</v>
      </c>
      <c r="J384" s="22">
        <v>27696</v>
      </c>
      <c r="K384" s="22" t="str">
        <f t="shared" si="20"/>
        <v>High</v>
      </c>
      <c r="L384" s="22">
        <f>ROUND(Table1[[#This Row],[Rating]],0)</f>
        <v>4</v>
      </c>
      <c r="M384" s="22">
        <f t="shared" si="21"/>
        <v>119092.8</v>
      </c>
      <c r="N384" t="s">
        <v>3209</v>
      </c>
      <c r="O384" t="s">
        <v>2845</v>
      </c>
      <c r="P384">
        <f t="shared" si="22"/>
        <v>8</v>
      </c>
      <c r="Q384" t="s">
        <v>2846</v>
      </c>
      <c r="R384" t="s">
        <v>2847</v>
      </c>
      <c r="S384">
        <f t="shared" si="23"/>
        <v>8</v>
      </c>
      <c r="T384" t="s">
        <v>2848</v>
      </c>
      <c r="U384" t="s">
        <v>2849</v>
      </c>
      <c r="V384" t="s">
        <v>3210</v>
      </c>
      <c r="W384" t="s">
        <v>3211</v>
      </c>
    </row>
    <row r="385" spans="1:23">
      <c r="A385" t="s">
        <v>3212</v>
      </c>
      <c r="B385" t="s">
        <v>3213</v>
      </c>
      <c r="C385" s="17" t="s">
        <v>134</v>
      </c>
      <c r="D385" s="19">
        <v>15490</v>
      </c>
      <c r="E385" s="19">
        <v>20990</v>
      </c>
      <c r="F385" s="19">
        <f>Table1[[#This Row],[Actual_price]]*Table1[[#This Row],[Rating_count]]</f>
        <v>690906840</v>
      </c>
      <c r="G385" s="21" t="str">
        <f>IF(Table1[[#This Row],[Actual_price]]&lt;200,"&lt;200",IF(Table1[[#This Row],[Actual_price]]&lt;=500,"200–500","&gt;500"))</f>
        <v>&gt;500</v>
      </c>
      <c r="H385" s="2">
        <v>0.26</v>
      </c>
      <c r="I385">
        <v>4.2</v>
      </c>
      <c r="J385" s="22">
        <v>32916</v>
      </c>
      <c r="K385" s="22" t="str">
        <f t="shared" si="20"/>
        <v>low</v>
      </c>
      <c r="L385" s="22">
        <f>ROUND(Table1[[#This Row],[Rating]],0)</f>
        <v>4</v>
      </c>
      <c r="M385" s="22">
        <f t="shared" si="21"/>
        <v>138247.2</v>
      </c>
      <c r="N385" t="s">
        <v>3214</v>
      </c>
      <c r="O385" t="s">
        <v>3215</v>
      </c>
      <c r="P385">
        <f t="shared" si="22"/>
        <v>8</v>
      </c>
      <c r="Q385" t="s">
        <v>3216</v>
      </c>
      <c r="R385" t="s">
        <v>3217</v>
      </c>
      <c r="S385">
        <f t="shared" si="23"/>
        <v>8</v>
      </c>
      <c r="T385" t="s">
        <v>3218</v>
      </c>
      <c r="U385" t="s">
        <v>3219</v>
      </c>
      <c r="V385" t="s">
        <v>3220</v>
      </c>
      <c r="W385" t="s">
        <v>3221</v>
      </c>
    </row>
    <row r="386" spans="1:23">
      <c r="A386" t="s">
        <v>3222</v>
      </c>
      <c r="B386" t="s">
        <v>3223</v>
      </c>
      <c r="C386" s="17" t="s">
        <v>134</v>
      </c>
      <c r="D386" s="19">
        <v>19999</v>
      </c>
      <c r="E386" s="19">
        <v>24999</v>
      </c>
      <c r="F386" s="19">
        <f>Table1[[#This Row],[Actual_price]]*Table1[[#This Row],[Rating_count]]</f>
        <v>645574176</v>
      </c>
      <c r="G386" s="21" t="str">
        <f>IF(Table1[[#This Row],[Actual_price]]&lt;200,"&lt;200",IF(Table1[[#This Row],[Actual_price]]&lt;=500,"200–500","&gt;500"))</f>
        <v>&gt;500</v>
      </c>
      <c r="H386" s="2">
        <v>0.2</v>
      </c>
      <c r="I386">
        <v>3.9</v>
      </c>
      <c r="J386" s="22">
        <v>25824</v>
      </c>
      <c r="K386" s="22" t="str">
        <f t="shared" ref="K386:K449" si="24">IF(H386&gt;=0.5,"High","low")</f>
        <v>low</v>
      </c>
      <c r="L386" s="22">
        <f>ROUND(Table1[[#This Row],[Rating]],0)</f>
        <v>4</v>
      </c>
      <c r="M386" s="22">
        <f t="shared" ref="M386:M449" si="25">I386*J386</f>
        <v>100713.6</v>
      </c>
      <c r="N386" t="s">
        <v>3224</v>
      </c>
      <c r="O386" t="s">
        <v>3225</v>
      </c>
      <c r="P386">
        <f t="shared" ref="P386:P449" si="26">LEN(O386)-LEN(SUBSTITUTE(O386,",",""))+1</f>
        <v>8</v>
      </c>
      <c r="Q386" t="s">
        <v>3226</v>
      </c>
      <c r="R386" t="s">
        <v>3227</v>
      </c>
      <c r="S386">
        <f t="shared" ref="S386:S449" si="27">LEN(R386)-LEN(SUBSTITUTE(R386,",",""))+1</f>
        <v>8</v>
      </c>
      <c r="T386" t="s">
        <v>3228</v>
      </c>
      <c r="U386" t="s">
        <v>3229</v>
      </c>
      <c r="V386" t="s">
        <v>3230</v>
      </c>
      <c r="W386" t="s">
        <v>3231</v>
      </c>
    </row>
    <row r="387" spans="1:23">
      <c r="A387" t="s">
        <v>3232</v>
      </c>
      <c r="B387" t="s">
        <v>333</v>
      </c>
      <c r="C387" s="17" t="s">
        <v>134</v>
      </c>
      <c r="D387" s="19">
        <v>1075</v>
      </c>
      <c r="E387" s="19">
        <v>1699</v>
      </c>
      <c r="F387" s="19">
        <f>Table1[[#This Row],[Actual_price]]*Table1[[#This Row],[Rating_count]]</f>
        <v>12677938</v>
      </c>
      <c r="G387" s="21" t="str">
        <f>IF(Table1[[#This Row],[Actual_price]]&lt;200,"&lt;200",IF(Table1[[#This Row],[Actual_price]]&lt;=500,"200–500","&gt;500"))</f>
        <v>&gt;500</v>
      </c>
      <c r="H387" s="2">
        <v>0.37</v>
      </c>
      <c r="I387">
        <v>4.4</v>
      </c>
      <c r="J387" s="22">
        <v>7462</v>
      </c>
      <c r="K387" s="22" t="str">
        <f t="shared" si="24"/>
        <v>low</v>
      </c>
      <c r="L387" s="22">
        <f>ROUND(Table1[[#This Row],[Rating]],0)</f>
        <v>4</v>
      </c>
      <c r="M387" s="22">
        <f t="shared" si="25"/>
        <v>32832.8</v>
      </c>
      <c r="N387" t="s">
        <v>3233</v>
      </c>
      <c r="O387" t="s">
        <v>3234</v>
      </c>
      <c r="P387">
        <f t="shared" si="26"/>
        <v>8</v>
      </c>
      <c r="Q387" t="s">
        <v>3235</v>
      </c>
      <c r="R387" t="s">
        <v>3236</v>
      </c>
      <c r="S387">
        <f t="shared" si="27"/>
        <v>8</v>
      </c>
      <c r="T387" t="s">
        <v>3237</v>
      </c>
      <c r="U387" t="s">
        <v>3238</v>
      </c>
      <c r="V387" t="s">
        <v>3239</v>
      </c>
      <c r="W387" t="s">
        <v>3240</v>
      </c>
    </row>
    <row r="388" spans="1:23">
      <c r="A388" t="s">
        <v>3241</v>
      </c>
      <c r="B388" t="s">
        <v>3242</v>
      </c>
      <c r="C388" t="s">
        <v>134</v>
      </c>
      <c r="D388" s="19">
        <v>399</v>
      </c>
      <c r="E388" s="19">
        <v>699</v>
      </c>
      <c r="F388" s="19">
        <f>Table1[[#This Row],[Actual_price]]*Table1[[#This Row],[Rating_count]]</f>
        <v>26434083</v>
      </c>
      <c r="G388" s="21" t="str">
        <f>IF(Table1[[#This Row],[Actual_price]]&lt;200,"&lt;200",IF(Table1[[#This Row],[Actual_price]]&lt;=500,"200–500","&gt;500"))</f>
        <v>&gt;500</v>
      </c>
      <c r="H388" s="2">
        <v>0.43</v>
      </c>
      <c r="I388">
        <v>4</v>
      </c>
      <c r="J388" s="22">
        <v>37817</v>
      </c>
      <c r="K388" s="22" t="str">
        <f t="shared" si="24"/>
        <v>low</v>
      </c>
      <c r="L388" s="22">
        <f>ROUND(Table1[[#This Row],[Rating]],0)</f>
        <v>4</v>
      </c>
      <c r="M388" s="22">
        <f t="shared" si="25"/>
        <v>151268</v>
      </c>
      <c r="N388" t="s">
        <v>3243</v>
      </c>
      <c r="O388" t="s">
        <v>3244</v>
      </c>
      <c r="P388">
        <f t="shared" si="26"/>
        <v>8</v>
      </c>
      <c r="Q388" t="s">
        <v>3245</v>
      </c>
      <c r="R388" t="s">
        <v>3246</v>
      </c>
      <c r="S388">
        <f t="shared" si="27"/>
        <v>8</v>
      </c>
      <c r="T388" t="s">
        <v>3247</v>
      </c>
      <c r="U388" t="s">
        <v>3248</v>
      </c>
      <c r="V388" t="s">
        <v>3249</v>
      </c>
      <c r="W388" t="s">
        <v>3250</v>
      </c>
    </row>
    <row r="389" spans="1:23">
      <c r="A389" t="s">
        <v>3251</v>
      </c>
      <c r="B389" t="s">
        <v>3043</v>
      </c>
      <c r="C389" s="17" t="s">
        <v>134</v>
      </c>
      <c r="D389" s="19">
        <v>1999</v>
      </c>
      <c r="E389" s="19">
        <v>3990</v>
      </c>
      <c r="F389" s="19">
        <f>Table1[[#This Row],[Actual_price]]*Table1[[#This Row],[Rating_count]]</f>
        <v>120713460</v>
      </c>
      <c r="G389" s="21" t="str">
        <f>IF(Table1[[#This Row],[Actual_price]]&lt;200,"&lt;200",IF(Table1[[#This Row],[Actual_price]]&lt;=500,"200–500","&gt;500"))</f>
        <v>&gt;500</v>
      </c>
      <c r="H389" s="2">
        <v>0.5</v>
      </c>
      <c r="I389">
        <v>4</v>
      </c>
      <c r="J389" s="22">
        <v>30254</v>
      </c>
      <c r="K389" s="22" t="str">
        <f t="shared" si="24"/>
        <v>High</v>
      </c>
      <c r="L389" s="22">
        <f>ROUND(Table1[[#This Row],[Rating]],0)</f>
        <v>4</v>
      </c>
      <c r="M389" s="22">
        <f t="shared" si="25"/>
        <v>121016</v>
      </c>
      <c r="N389" t="s">
        <v>3252</v>
      </c>
      <c r="O389" t="s">
        <v>3045</v>
      </c>
      <c r="P389">
        <f t="shared" si="26"/>
        <v>8</v>
      </c>
      <c r="Q389" t="s">
        <v>3046</v>
      </c>
      <c r="R389" t="s">
        <v>3047</v>
      </c>
      <c r="S389">
        <f t="shared" si="27"/>
        <v>8</v>
      </c>
      <c r="T389" t="s">
        <v>3048</v>
      </c>
      <c r="U389" t="s">
        <v>3049</v>
      </c>
      <c r="V389" t="s">
        <v>3253</v>
      </c>
      <c r="W389" t="s">
        <v>3254</v>
      </c>
    </row>
    <row r="390" spans="1:23">
      <c r="A390" t="s">
        <v>3255</v>
      </c>
      <c r="B390" t="s">
        <v>2853</v>
      </c>
      <c r="C390" s="17" t="s">
        <v>134</v>
      </c>
      <c r="D390" s="19">
        <v>1999</v>
      </c>
      <c r="E390" s="19">
        <v>7990</v>
      </c>
      <c r="F390" s="19">
        <f>Table1[[#This Row],[Actual_price]]*Table1[[#This Row],[Rating_count]]</f>
        <v>142469690</v>
      </c>
      <c r="G390" s="21" t="str">
        <f>IF(Table1[[#This Row],[Actual_price]]&lt;200,"&lt;200",IF(Table1[[#This Row],[Actual_price]]&lt;=500,"200–500","&gt;500"))</f>
        <v>&gt;500</v>
      </c>
      <c r="H390" s="2">
        <v>0.75</v>
      </c>
      <c r="I390">
        <v>3.8</v>
      </c>
      <c r="J390" s="22">
        <v>17831</v>
      </c>
      <c r="K390" s="22" t="str">
        <f t="shared" si="24"/>
        <v>High</v>
      </c>
      <c r="L390" s="22">
        <f>ROUND(Table1[[#This Row],[Rating]],0)</f>
        <v>4</v>
      </c>
      <c r="M390" s="22">
        <f t="shared" si="25"/>
        <v>67757.8</v>
      </c>
      <c r="N390" t="s">
        <v>2854</v>
      </c>
      <c r="O390" t="s">
        <v>2855</v>
      </c>
      <c r="P390">
        <f t="shared" si="26"/>
        <v>8</v>
      </c>
      <c r="Q390" t="s">
        <v>2856</v>
      </c>
      <c r="R390" t="s">
        <v>2857</v>
      </c>
      <c r="S390">
        <f t="shared" si="27"/>
        <v>8</v>
      </c>
      <c r="T390" t="s">
        <v>2858</v>
      </c>
      <c r="U390" t="s">
        <v>2859</v>
      </c>
      <c r="V390" t="s">
        <v>3256</v>
      </c>
      <c r="W390" t="s">
        <v>3257</v>
      </c>
    </row>
    <row r="391" spans="1:23">
      <c r="A391" t="s">
        <v>3258</v>
      </c>
      <c r="B391" t="s">
        <v>3259</v>
      </c>
      <c r="C391" s="17" t="s">
        <v>134</v>
      </c>
      <c r="D391" s="19">
        <v>28999</v>
      </c>
      <c r="E391" s="19">
        <v>34999</v>
      </c>
      <c r="F391" s="19">
        <f>Table1[[#This Row],[Actual_price]]*Table1[[#This Row],[Rating_count]]</f>
        <v>710864689</v>
      </c>
      <c r="G391" s="21" t="str">
        <f>IF(Table1[[#This Row],[Actual_price]]&lt;200,"&lt;200",IF(Table1[[#This Row],[Actual_price]]&lt;=500,"200–500","&gt;500"))</f>
        <v>&gt;500</v>
      </c>
      <c r="H391" s="2">
        <v>0.17</v>
      </c>
      <c r="I391">
        <v>4.4</v>
      </c>
      <c r="J391" s="22">
        <v>20311</v>
      </c>
      <c r="K391" s="22" t="str">
        <f t="shared" si="24"/>
        <v>low</v>
      </c>
      <c r="L391" s="22">
        <f>ROUND(Table1[[#This Row],[Rating]],0)</f>
        <v>4</v>
      </c>
      <c r="M391" s="22">
        <f t="shared" si="25"/>
        <v>89368.4</v>
      </c>
      <c r="N391" t="s">
        <v>3260</v>
      </c>
      <c r="O391" t="s">
        <v>3261</v>
      </c>
      <c r="P391">
        <f t="shared" si="26"/>
        <v>2</v>
      </c>
      <c r="Q391" t="s">
        <v>3262</v>
      </c>
      <c r="R391" t="s">
        <v>3263</v>
      </c>
      <c r="S391">
        <f t="shared" si="27"/>
        <v>2</v>
      </c>
      <c r="T391" t="s">
        <v>3264</v>
      </c>
      <c r="U391" t="s">
        <v>3265</v>
      </c>
      <c r="V391" t="s">
        <v>3266</v>
      </c>
      <c r="W391" t="s">
        <v>3267</v>
      </c>
    </row>
    <row r="392" spans="1:23">
      <c r="A392" t="s">
        <v>3268</v>
      </c>
      <c r="B392" t="s">
        <v>3269</v>
      </c>
      <c r="C392" s="17" t="s">
        <v>134</v>
      </c>
      <c r="D392" s="19">
        <v>2299</v>
      </c>
      <c r="E392" s="19">
        <v>7990</v>
      </c>
      <c r="F392" s="19">
        <f>Table1[[#This Row],[Actual_price]]*Table1[[#This Row],[Rating_count]]</f>
        <v>556279780</v>
      </c>
      <c r="G392" s="21" t="str">
        <f>IF(Table1[[#This Row],[Actual_price]]&lt;200,"&lt;200",IF(Table1[[#This Row],[Actual_price]]&lt;=500,"200–500","&gt;500"))</f>
        <v>&gt;500</v>
      </c>
      <c r="H392" s="2">
        <v>0.71</v>
      </c>
      <c r="I392">
        <v>4.2</v>
      </c>
      <c r="J392" s="22">
        <v>69622</v>
      </c>
      <c r="K392" s="22" t="str">
        <f t="shared" si="24"/>
        <v>High</v>
      </c>
      <c r="L392" s="22">
        <f>ROUND(Table1[[#This Row],[Rating]],0)</f>
        <v>4</v>
      </c>
      <c r="M392" s="22">
        <f t="shared" si="25"/>
        <v>292412.4</v>
      </c>
      <c r="N392" t="s">
        <v>3270</v>
      </c>
      <c r="O392" t="s">
        <v>3271</v>
      </c>
      <c r="P392">
        <f t="shared" si="26"/>
        <v>8</v>
      </c>
      <c r="Q392" t="s">
        <v>3272</v>
      </c>
      <c r="R392" t="s">
        <v>3273</v>
      </c>
      <c r="S392">
        <f t="shared" si="27"/>
        <v>8</v>
      </c>
      <c r="T392" t="s">
        <v>3274</v>
      </c>
      <c r="U392" t="s">
        <v>3275</v>
      </c>
      <c r="V392" t="s">
        <v>3276</v>
      </c>
      <c r="W392" t="s">
        <v>3277</v>
      </c>
    </row>
    <row r="393" spans="1:23">
      <c r="A393" t="s">
        <v>3278</v>
      </c>
      <c r="B393" t="s">
        <v>3279</v>
      </c>
      <c r="C393" t="s">
        <v>134</v>
      </c>
      <c r="D393" s="19">
        <v>399</v>
      </c>
      <c r="E393" s="19">
        <v>1999</v>
      </c>
      <c r="F393" s="19">
        <f>Table1[[#This Row],[Actual_price]]*Table1[[#This Row],[Rating_count]]</f>
        <v>6760618</v>
      </c>
      <c r="G393" s="21" t="str">
        <f>IF(Table1[[#This Row],[Actual_price]]&lt;200,"&lt;200",IF(Table1[[#This Row],[Actual_price]]&lt;=500,"200–500","&gt;500"))</f>
        <v>&gt;500</v>
      </c>
      <c r="H393" s="2">
        <v>0.8</v>
      </c>
      <c r="I393">
        <v>4</v>
      </c>
      <c r="J393" s="22">
        <v>3382</v>
      </c>
      <c r="K393" s="22" t="str">
        <f t="shared" si="24"/>
        <v>High</v>
      </c>
      <c r="L393" s="22">
        <f>ROUND(Table1[[#This Row],[Rating]],0)</f>
        <v>4</v>
      </c>
      <c r="M393" s="22">
        <f t="shared" si="25"/>
        <v>13528</v>
      </c>
      <c r="N393" t="s">
        <v>3280</v>
      </c>
      <c r="O393" t="s">
        <v>3281</v>
      </c>
      <c r="P393">
        <f t="shared" si="26"/>
        <v>8</v>
      </c>
      <c r="Q393" t="s">
        <v>3282</v>
      </c>
      <c r="R393" t="s">
        <v>3283</v>
      </c>
      <c r="S393">
        <f t="shared" si="27"/>
        <v>8</v>
      </c>
      <c r="T393" t="s">
        <v>3284</v>
      </c>
      <c r="U393" t="s">
        <v>3285</v>
      </c>
      <c r="V393" t="s">
        <v>3286</v>
      </c>
      <c r="W393" t="s">
        <v>3287</v>
      </c>
    </row>
    <row r="394" spans="1:23">
      <c r="A394" t="s">
        <v>3288</v>
      </c>
      <c r="B394" t="s">
        <v>3289</v>
      </c>
      <c r="C394" s="17" t="s">
        <v>134</v>
      </c>
      <c r="D394" s="19">
        <v>1149</v>
      </c>
      <c r="E394" s="19">
        <v>3999</v>
      </c>
      <c r="F394" s="19">
        <f>Table1[[#This Row],[Actual_price]]*Table1[[#This Row],[Rating_count]]</f>
        <v>560003964</v>
      </c>
      <c r="G394" s="21" t="str">
        <f>IF(Table1[[#This Row],[Actual_price]]&lt;200,"&lt;200",IF(Table1[[#This Row],[Actual_price]]&lt;=500,"200–500","&gt;500"))</f>
        <v>&gt;500</v>
      </c>
      <c r="H394" s="2">
        <v>0.71</v>
      </c>
      <c r="I394">
        <v>4.3</v>
      </c>
      <c r="J394" s="22">
        <v>140036</v>
      </c>
      <c r="K394" s="22" t="str">
        <f t="shared" si="24"/>
        <v>High</v>
      </c>
      <c r="L394" s="22">
        <f>ROUND(Table1[[#This Row],[Rating]],0)</f>
        <v>4</v>
      </c>
      <c r="M394" s="22">
        <f t="shared" si="25"/>
        <v>602154.8</v>
      </c>
      <c r="N394" t="s">
        <v>3290</v>
      </c>
      <c r="O394" t="s">
        <v>3291</v>
      </c>
      <c r="P394">
        <f t="shared" si="26"/>
        <v>8</v>
      </c>
      <c r="Q394" t="s">
        <v>3292</v>
      </c>
      <c r="R394" t="s">
        <v>3293</v>
      </c>
      <c r="S394">
        <f t="shared" si="27"/>
        <v>8</v>
      </c>
      <c r="T394" t="s">
        <v>3294</v>
      </c>
      <c r="U394" t="s">
        <v>3295</v>
      </c>
      <c r="V394" t="s">
        <v>3296</v>
      </c>
      <c r="W394" t="s">
        <v>3297</v>
      </c>
    </row>
    <row r="395" spans="1:23">
      <c r="A395" t="s">
        <v>3298</v>
      </c>
      <c r="B395" t="s">
        <v>3299</v>
      </c>
      <c r="C395" t="s">
        <v>134</v>
      </c>
      <c r="D395" s="19">
        <v>529</v>
      </c>
      <c r="E395" s="19">
        <v>1499</v>
      </c>
      <c r="F395" s="19">
        <f>Table1[[#This Row],[Actual_price]]*Table1[[#This Row],[Rating_count]]</f>
        <v>12889901</v>
      </c>
      <c r="G395" s="21" t="str">
        <f>IF(Table1[[#This Row],[Actual_price]]&lt;200,"&lt;200",IF(Table1[[#This Row],[Actual_price]]&lt;=500,"200–500","&gt;500"))</f>
        <v>&gt;500</v>
      </c>
      <c r="H395" s="2">
        <v>0.65</v>
      </c>
      <c r="I395">
        <v>4.1</v>
      </c>
      <c r="J395" s="22">
        <v>8599</v>
      </c>
      <c r="K395" s="22" t="str">
        <f t="shared" si="24"/>
        <v>High</v>
      </c>
      <c r="L395" s="22">
        <f>ROUND(Table1[[#This Row],[Rating]],0)</f>
        <v>4</v>
      </c>
      <c r="M395" s="22">
        <f t="shared" si="25"/>
        <v>35255.9</v>
      </c>
      <c r="N395" t="s">
        <v>3300</v>
      </c>
      <c r="O395" t="s">
        <v>3301</v>
      </c>
      <c r="P395">
        <f t="shared" si="26"/>
        <v>8</v>
      </c>
      <c r="Q395" t="s">
        <v>3302</v>
      </c>
      <c r="R395" t="s">
        <v>3303</v>
      </c>
      <c r="S395">
        <f t="shared" si="27"/>
        <v>8</v>
      </c>
      <c r="T395" t="s">
        <v>3304</v>
      </c>
      <c r="U395" t="s">
        <v>3305</v>
      </c>
      <c r="V395" t="s">
        <v>3306</v>
      </c>
      <c r="W395" t="s">
        <v>3307</v>
      </c>
    </row>
    <row r="396" spans="1:23">
      <c r="A396" t="s">
        <v>3308</v>
      </c>
      <c r="B396" t="s">
        <v>2952</v>
      </c>
      <c r="C396" s="17" t="s">
        <v>134</v>
      </c>
      <c r="D396" s="19">
        <v>13999</v>
      </c>
      <c r="E396" s="19">
        <v>19499</v>
      </c>
      <c r="F396" s="19">
        <f>Table1[[#This Row],[Actual_price]]*Table1[[#This Row],[Rating_count]]</f>
        <v>370442002</v>
      </c>
      <c r="G396" s="21" t="str">
        <f>IF(Table1[[#This Row],[Actual_price]]&lt;200,"&lt;200",IF(Table1[[#This Row],[Actual_price]]&lt;=500,"200–500","&gt;500"))</f>
        <v>&gt;500</v>
      </c>
      <c r="H396" s="2">
        <v>0.28</v>
      </c>
      <c r="I396">
        <v>4.1</v>
      </c>
      <c r="J396" s="22">
        <v>18998</v>
      </c>
      <c r="K396" s="22" t="str">
        <f t="shared" si="24"/>
        <v>low</v>
      </c>
      <c r="L396" s="22">
        <f>ROUND(Table1[[#This Row],[Rating]],0)</f>
        <v>4</v>
      </c>
      <c r="M396" s="22">
        <f t="shared" si="25"/>
        <v>77891.8</v>
      </c>
      <c r="N396" t="s">
        <v>3309</v>
      </c>
      <c r="O396" t="s">
        <v>3077</v>
      </c>
      <c r="P396">
        <f t="shared" si="26"/>
        <v>8</v>
      </c>
      <c r="Q396" t="s">
        <v>3078</v>
      </c>
      <c r="R396" t="s">
        <v>3079</v>
      </c>
      <c r="S396">
        <f t="shared" si="27"/>
        <v>8</v>
      </c>
      <c r="T396" t="s">
        <v>3080</v>
      </c>
      <c r="U396" t="s">
        <v>3081</v>
      </c>
      <c r="V396" t="s">
        <v>3310</v>
      </c>
      <c r="W396" t="s">
        <v>3311</v>
      </c>
    </row>
    <row r="397" spans="1:23">
      <c r="A397" t="s">
        <v>3312</v>
      </c>
      <c r="B397" t="s">
        <v>2992</v>
      </c>
      <c r="C397" t="s">
        <v>134</v>
      </c>
      <c r="D397" s="19">
        <v>379</v>
      </c>
      <c r="E397" s="19">
        <v>999</v>
      </c>
      <c r="F397" s="19">
        <f>Table1[[#This Row],[Actual_price]]*Table1[[#This Row],[Rating_count]]</f>
        <v>363349287</v>
      </c>
      <c r="G397" s="21" t="str">
        <f>IF(Table1[[#This Row],[Actual_price]]&lt;200,"&lt;200",IF(Table1[[#This Row],[Actual_price]]&lt;=500,"200–500","&gt;500"))</f>
        <v>&gt;500</v>
      </c>
      <c r="H397" s="2">
        <v>0.62</v>
      </c>
      <c r="I397">
        <v>4.1</v>
      </c>
      <c r="J397" s="22">
        <v>363713</v>
      </c>
      <c r="K397" s="22" t="str">
        <f t="shared" si="24"/>
        <v>High</v>
      </c>
      <c r="L397" s="22">
        <f>ROUND(Table1[[#This Row],[Rating]],0)</f>
        <v>4</v>
      </c>
      <c r="M397" s="22">
        <f t="shared" si="25"/>
        <v>1491223.3</v>
      </c>
      <c r="N397" t="s">
        <v>3313</v>
      </c>
      <c r="O397" t="s">
        <v>2994</v>
      </c>
      <c r="P397">
        <f t="shared" si="26"/>
        <v>8</v>
      </c>
      <c r="Q397" t="s">
        <v>2995</v>
      </c>
      <c r="R397" t="s">
        <v>2996</v>
      </c>
      <c r="S397">
        <f t="shared" si="27"/>
        <v>8</v>
      </c>
      <c r="T397" t="s">
        <v>2997</v>
      </c>
      <c r="U397" t="s">
        <v>2998</v>
      </c>
      <c r="V397" t="s">
        <v>3314</v>
      </c>
      <c r="W397" t="s">
        <v>3315</v>
      </c>
    </row>
    <row r="398" spans="1:23">
      <c r="A398" t="s">
        <v>3316</v>
      </c>
      <c r="B398" t="s">
        <v>3163</v>
      </c>
      <c r="C398" s="17" t="s">
        <v>134</v>
      </c>
      <c r="D398" s="19">
        <v>13999</v>
      </c>
      <c r="E398" s="19">
        <v>19999</v>
      </c>
      <c r="F398" s="19">
        <f>Table1[[#This Row],[Actual_price]]*Table1[[#This Row],[Rating_count]]</f>
        <v>385020748</v>
      </c>
      <c r="G398" s="21" t="str">
        <f>IF(Table1[[#This Row],[Actual_price]]&lt;200,"&lt;200",IF(Table1[[#This Row],[Actual_price]]&lt;=500,"200–500","&gt;500"))</f>
        <v>&gt;500</v>
      </c>
      <c r="H398" s="2">
        <v>0.3</v>
      </c>
      <c r="I398">
        <v>4.1</v>
      </c>
      <c r="J398" s="22">
        <v>19252</v>
      </c>
      <c r="K398" s="22" t="str">
        <f t="shared" si="24"/>
        <v>low</v>
      </c>
      <c r="L398" s="22">
        <f>ROUND(Table1[[#This Row],[Rating]],0)</f>
        <v>4</v>
      </c>
      <c r="M398" s="22">
        <f t="shared" si="25"/>
        <v>78933.2</v>
      </c>
      <c r="N398" t="s">
        <v>3317</v>
      </c>
      <c r="O398" t="s">
        <v>3165</v>
      </c>
      <c r="P398">
        <f t="shared" si="26"/>
        <v>8</v>
      </c>
      <c r="Q398" t="s">
        <v>3166</v>
      </c>
      <c r="R398" t="s">
        <v>3167</v>
      </c>
      <c r="S398">
        <f t="shared" si="27"/>
        <v>8</v>
      </c>
      <c r="T398" t="s">
        <v>3168</v>
      </c>
      <c r="U398" t="s">
        <v>3169</v>
      </c>
      <c r="V398" t="s">
        <v>3318</v>
      </c>
      <c r="W398" t="s">
        <v>3319</v>
      </c>
    </row>
    <row r="399" spans="1:23">
      <c r="A399" t="s">
        <v>3320</v>
      </c>
      <c r="B399" t="s">
        <v>3321</v>
      </c>
      <c r="C399" s="17" t="s">
        <v>134</v>
      </c>
      <c r="D399" s="19">
        <v>3999</v>
      </c>
      <c r="E399" s="19">
        <v>9999</v>
      </c>
      <c r="F399" s="19">
        <f>Table1[[#This Row],[Actual_price]]*Table1[[#This Row],[Rating_count]]</f>
        <v>729927</v>
      </c>
      <c r="G399" s="21" t="str">
        <f>IF(Table1[[#This Row],[Actual_price]]&lt;200,"&lt;200",IF(Table1[[#This Row],[Actual_price]]&lt;=500,"200–500","&gt;500"))</f>
        <v>&gt;500</v>
      </c>
      <c r="H399" s="2">
        <v>0.6</v>
      </c>
      <c r="I399">
        <v>4.4</v>
      </c>
      <c r="J399" s="22">
        <v>73</v>
      </c>
      <c r="K399" s="22" t="str">
        <f t="shared" si="24"/>
        <v>High</v>
      </c>
      <c r="L399" s="22">
        <f>ROUND(Table1[[#This Row],[Rating]],0)</f>
        <v>4</v>
      </c>
      <c r="M399" s="22">
        <f t="shared" si="25"/>
        <v>321.2</v>
      </c>
      <c r="N399" t="s">
        <v>3322</v>
      </c>
      <c r="O399" t="s">
        <v>3323</v>
      </c>
      <c r="P399">
        <f t="shared" si="26"/>
        <v>8</v>
      </c>
      <c r="Q399" t="s">
        <v>3324</v>
      </c>
      <c r="R399" t="s">
        <v>3325</v>
      </c>
      <c r="S399">
        <f t="shared" si="27"/>
        <v>8</v>
      </c>
      <c r="T399" t="s">
        <v>3326</v>
      </c>
      <c r="U399" t="s">
        <v>3327</v>
      </c>
      <c r="V399" t="s">
        <v>3328</v>
      </c>
      <c r="W399" t="s">
        <v>3329</v>
      </c>
    </row>
    <row r="400" spans="1:23">
      <c r="A400" t="s">
        <v>74</v>
      </c>
      <c r="B400" t="s">
        <v>75</v>
      </c>
      <c r="C400" t="s">
        <v>25</v>
      </c>
      <c r="D400" s="19">
        <v>149</v>
      </c>
      <c r="E400" s="19">
        <v>1000</v>
      </c>
      <c r="F400" s="19">
        <f>Table1[[#This Row],[Actual_price]]*Table1[[#This Row],[Rating_count]]</f>
        <v>24870000</v>
      </c>
      <c r="G400" s="21" t="str">
        <f>IF(Table1[[#This Row],[Actual_price]]&lt;200,"&lt;200",IF(Table1[[#This Row],[Actual_price]]&lt;=500,"200–500","&gt;500"))</f>
        <v>&gt;500</v>
      </c>
      <c r="H400" s="2">
        <v>0.85</v>
      </c>
      <c r="I400">
        <v>3.9</v>
      </c>
      <c r="J400" s="22">
        <v>24870</v>
      </c>
      <c r="K400" s="22" t="str">
        <f t="shared" si="24"/>
        <v>High</v>
      </c>
      <c r="L400" s="22">
        <f>ROUND(Table1[[#This Row],[Rating]],0)</f>
        <v>4</v>
      </c>
      <c r="M400" s="22">
        <f t="shared" si="25"/>
        <v>96993</v>
      </c>
      <c r="N400" t="s">
        <v>76</v>
      </c>
      <c r="O400" t="s">
        <v>3330</v>
      </c>
      <c r="P400">
        <f t="shared" si="26"/>
        <v>8</v>
      </c>
      <c r="Q400" t="s">
        <v>3331</v>
      </c>
      <c r="R400" t="s">
        <v>3332</v>
      </c>
      <c r="S400">
        <f t="shared" si="27"/>
        <v>8</v>
      </c>
      <c r="T400" t="s">
        <v>3333</v>
      </c>
      <c r="U400" t="s">
        <v>3334</v>
      </c>
      <c r="V400" t="s">
        <v>3335</v>
      </c>
      <c r="W400" t="s">
        <v>3336</v>
      </c>
    </row>
    <row r="401" spans="1:23">
      <c r="A401" t="s">
        <v>3337</v>
      </c>
      <c r="B401" t="s">
        <v>3338</v>
      </c>
      <c r="C401" t="s">
        <v>134</v>
      </c>
      <c r="D401" s="19">
        <v>99</v>
      </c>
      <c r="E401" s="19">
        <v>499</v>
      </c>
      <c r="F401" s="19">
        <f>Table1[[#This Row],[Actual_price]]*Table1[[#This Row],[Rating_count]]</f>
        <v>21277859</v>
      </c>
      <c r="G401" s="21" t="str">
        <f>IF(Table1[[#This Row],[Actual_price]]&lt;200,"&lt;200",IF(Table1[[#This Row],[Actual_price]]&lt;=500,"200–500","&gt;500"))</f>
        <v>200–500</v>
      </c>
      <c r="H401" s="2">
        <v>0.8</v>
      </c>
      <c r="I401">
        <v>4.3</v>
      </c>
      <c r="J401" s="22">
        <v>42641</v>
      </c>
      <c r="K401" s="22" t="str">
        <f t="shared" si="24"/>
        <v>High</v>
      </c>
      <c r="L401" s="22">
        <f>ROUND(Table1[[#This Row],[Rating]],0)</f>
        <v>4</v>
      </c>
      <c r="M401" s="22">
        <f t="shared" si="25"/>
        <v>183356.3</v>
      </c>
      <c r="N401" t="s">
        <v>3339</v>
      </c>
      <c r="O401" t="s">
        <v>3340</v>
      </c>
      <c r="P401">
        <f t="shared" si="26"/>
        <v>8</v>
      </c>
      <c r="Q401" t="s">
        <v>3341</v>
      </c>
      <c r="R401" t="s">
        <v>3342</v>
      </c>
      <c r="S401">
        <f t="shared" si="27"/>
        <v>8</v>
      </c>
      <c r="T401" t="s">
        <v>3343</v>
      </c>
      <c r="U401" t="s">
        <v>3344</v>
      </c>
      <c r="V401" t="s">
        <v>3345</v>
      </c>
      <c r="W401" t="s">
        <v>3346</v>
      </c>
    </row>
    <row r="402" spans="1:23">
      <c r="A402" t="s">
        <v>3347</v>
      </c>
      <c r="B402" t="s">
        <v>2952</v>
      </c>
      <c r="C402" s="17" t="s">
        <v>134</v>
      </c>
      <c r="D402" s="19">
        <v>4790</v>
      </c>
      <c r="E402" s="19">
        <v>15990</v>
      </c>
      <c r="F402" s="19">
        <f>Table1[[#This Row],[Actual_price]]*Table1[[#This Row],[Rating_count]]</f>
        <v>70196100</v>
      </c>
      <c r="G402" s="21" t="str">
        <f>IF(Table1[[#This Row],[Actual_price]]&lt;200,"&lt;200",IF(Table1[[#This Row],[Actual_price]]&lt;=500,"200–500","&gt;500"))</f>
        <v>&gt;500</v>
      </c>
      <c r="H402" s="2">
        <v>0.7</v>
      </c>
      <c r="I402">
        <v>4</v>
      </c>
      <c r="J402" s="22">
        <v>4390</v>
      </c>
      <c r="K402" s="22" t="str">
        <f t="shared" si="24"/>
        <v>High</v>
      </c>
      <c r="L402" s="22">
        <f>ROUND(Table1[[#This Row],[Rating]],0)</f>
        <v>4</v>
      </c>
      <c r="M402" s="22">
        <f t="shared" si="25"/>
        <v>17560</v>
      </c>
      <c r="N402" t="s">
        <v>3348</v>
      </c>
      <c r="O402" t="s">
        <v>3349</v>
      </c>
      <c r="P402">
        <f t="shared" si="26"/>
        <v>8</v>
      </c>
      <c r="Q402" t="s">
        <v>3350</v>
      </c>
      <c r="R402" t="s">
        <v>3351</v>
      </c>
      <c r="S402">
        <f t="shared" si="27"/>
        <v>8</v>
      </c>
      <c r="T402" t="s">
        <v>3352</v>
      </c>
      <c r="U402" t="s">
        <v>3353</v>
      </c>
      <c r="V402" t="s">
        <v>3354</v>
      </c>
      <c r="W402" t="s">
        <v>3355</v>
      </c>
    </row>
    <row r="403" spans="1:23">
      <c r="A403" t="s">
        <v>3356</v>
      </c>
      <c r="B403" t="s">
        <v>2883</v>
      </c>
      <c r="C403" s="17" t="s">
        <v>134</v>
      </c>
      <c r="D403" s="19">
        <v>33999</v>
      </c>
      <c r="E403" s="19">
        <v>33999</v>
      </c>
      <c r="F403" s="19">
        <f>Table1[[#This Row],[Actual_price]]*Table1[[#This Row],[Rating_count]]</f>
        <v>592092585</v>
      </c>
      <c r="G403" s="21" t="str">
        <f>IF(Table1[[#This Row],[Actual_price]]&lt;200,"&lt;200",IF(Table1[[#This Row],[Actual_price]]&lt;=500,"200–500","&gt;500"))</f>
        <v>&gt;500</v>
      </c>
      <c r="H403" s="2">
        <v>0</v>
      </c>
      <c r="I403">
        <v>4.3</v>
      </c>
      <c r="J403" s="22">
        <v>17415</v>
      </c>
      <c r="K403" s="22" t="str">
        <f t="shared" si="24"/>
        <v>low</v>
      </c>
      <c r="L403" s="22">
        <f>ROUND(Table1[[#This Row],[Rating]],0)</f>
        <v>4</v>
      </c>
      <c r="M403" s="22">
        <f t="shared" si="25"/>
        <v>74884.5</v>
      </c>
      <c r="N403" t="s">
        <v>3357</v>
      </c>
      <c r="O403" t="s">
        <v>2885</v>
      </c>
      <c r="P403">
        <f t="shared" si="26"/>
        <v>8</v>
      </c>
      <c r="Q403" t="s">
        <v>2886</v>
      </c>
      <c r="R403" t="s">
        <v>2887</v>
      </c>
      <c r="S403">
        <f t="shared" si="27"/>
        <v>8</v>
      </c>
      <c r="T403" t="s">
        <v>2888</v>
      </c>
      <c r="U403" t="s">
        <v>2889</v>
      </c>
      <c r="V403" t="s">
        <v>2890</v>
      </c>
      <c r="W403" t="s">
        <v>3358</v>
      </c>
    </row>
    <row r="404" spans="1:23">
      <c r="A404" t="s">
        <v>3359</v>
      </c>
      <c r="B404" t="s">
        <v>3360</v>
      </c>
      <c r="C404" t="s">
        <v>25</v>
      </c>
      <c r="D404" s="19">
        <v>99</v>
      </c>
      <c r="E404" s="19">
        <v>999</v>
      </c>
      <c r="F404" s="19">
        <f>Table1[[#This Row],[Actual_price]]*Table1[[#This Row],[Rating_count]]</f>
        <v>1394604</v>
      </c>
      <c r="G404" s="21" t="str">
        <f>IF(Table1[[#This Row],[Actual_price]]&lt;200,"&lt;200",IF(Table1[[#This Row],[Actual_price]]&lt;=500,"200–500","&gt;500"))</f>
        <v>&gt;500</v>
      </c>
      <c r="H404" s="2">
        <v>0.9</v>
      </c>
      <c r="I404">
        <v>4</v>
      </c>
      <c r="J404" s="22">
        <v>1396</v>
      </c>
      <c r="K404" s="22" t="str">
        <f t="shared" si="24"/>
        <v>High</v>
      </c>
      <c r="L404" s="22">
        <f>ROUND(Table1[[#This Row],[Rating]],0)</f>
        <v>4</v>
      </c>
      <c r="M404" s="22">
        <f t="shared" si="25"/>
        <v>5584</v>
      </c>
      <c r="N404" t="s">
        <v>3361</v>
      </c>
      <c r="O404" t="s">
        <v>3362</v>
      </c>
      <c r="P404">
        <f t="shared" si="26"/>
        <v>8</v>
      </c>
      <c r="Q404" t="s">
        <v>3363</v>
      </c>
      <c r="R404" t="s">
        <v>3364</v>
      </c>
      <c r="S404">
        <f t="shared" si="27"/>
        <v>8</v>
      </c>
      <c r="T404" t="s">
        <v>3365</v>
      </c>
      <c r="U404" t="s">
        <v>3366</v>
      </c>
      <c r="V404" t="s">
        <v>3367</v>
      </c>
      <c r="W404" t="s">
        <v>3368</v>
      </c>
    </row>
    <row r="405" spans="1:23">
      <c r="A405" t="s">
        <v>3369</v>
      </c>
      <c r="B405" t="s">
        <v>3370</v>
      </c>
      <c r="C405" t="s">
        <v>134</v>
      </c>
      <c r="D405" s="19">
        <v>299</v>
      </c>
      <c r="E405" s="19">
        <v>1900</v>
      </c>
      <c r="F405" s="19">
        <f>Table1[[#This Row],[Actual_price]]*Table1[[#This Row],[Rating_count]]</f>
        <v>34583800</v>
      </c>
      <c r="G405" s="21" t="str">
        <f>IF(Table1[[#This Row],[Actual_price]]&lt;200,"&lt;200",IF(Table1[[#This Row],[Actual_price]]&lt;=500,"200–500","&gt;500"))</f>
        <v>&gt;500</v>
      </c>
      <c r="H405" s="2">
        <v>0.84</v>
      </c>
      <c r="I405">
        <v>3.6</v>
      </c>
      <c r="J405" s="22">
        <v>18202</v>
      </c>
      <c r="K405" s="22" t="str">
        <f t="shared" si="24"/>
        <v>High</v>
      </c>
      <c r="L405" s="22">
        <f>ROUND(Table1[[#This Row],[Rating]],0)</f>
        <v>4</v>
      </c>
      <c r="M405" s="22">
        <f t="shared" si="25"/>
        <v>65527.2</v>
      </c>
      <c r="N405" t="s">
        <v>3371</v>
      </c>
      <c r="O405" t="s">
        <v>3372</v>
      </c>
      <c r="P405">
        <f t="shared" si="26"/>
        <v>8</v>
      </c>
      <c r="Q405" t="s">
        <v>3373</v>
      </c>
      <c r="R405" t="s">
        <v>3374</v>
      </c>
      <c r="S405">
        <f t="shared" si="27"/>
        <v>8</v>
      </c>
      <c r="T405" t="s">
        <v>3375</v>
      </c>
      <c r="U405" t="s">
        <v>3376</v>
      </c>
      <c r="V405" t="s">
        <v>3377</v>
      </c>
      <c r="W405" t="s">
        <v>3378</v>
      </c>
    </row>
    <row r="406" spans="1:23">
      <c r="A406" t="s">
        <v>3379</v>
      </c>
      <c r="B406" t="s">
        <v>2952</v>
      </c>
      <c r="C406" s="17" t="s">
        <v>134</v>
      </c>
      <c r="D406" s="19">
        <v>10999</v>
      </c>
      <c r="E406" s="19">
        <v>14999</v>
      </c>
      <c r="F406" s="19">
        <f>Table1[[#This Row],[Actual_price]]*Table1[[#This Row],[Rating_count]]</f>
        <v>284951002</v>
      </c>
      <c r="G406" s="21" t="str">
        <f>IF(Table1[[#This Row],[Actual_price]]&lt;200,"&lt;200",IF(Table1[[#This Row],[Actual_price]]&lt;=500,"200–500","&gt;500"))</f>
        <v>&gt;500</v>
      </c>
      <c r="H406" s="2">
        <v>0.27</v>
      </c>
      <c r="I406">
        <v>4.1</v>
      </c>
      <c r="J406" s="22">
        <v>18998</v>
      </c>
      <c r="K406" s="22" t="str">
        <f t="shared" si="24"/>
        <v>low</v>
      </c>
      <c r="L406" s="22">
        <f>ROUND(Table1[[#This Row],[Rating]],0)</f>
        <v>4</v>
      </c>
      <c r="M406" s="22">
        <f t="shared" si="25"/>
        <v>77891.8</v>
      </c>
      <c r="N406" t="s">
        <v>3380</v>
      </c>
      <c r="O406" t="s">
        <v>3077</v>
      </c>
      <c r="P406">
        <f t="shared" si="26"/>
        <v>8</v>
      </c>
      <c r="Q406" t="s">
        <v>3078</v>
      </c>
      <c r="R406" t="s">
        <v>3079</v>
      </c>
      <c r="S406">
        <f t="shared" si="27"/>
        <v>8</v>
      </c>
      <c r="T406" t="s">
        <v>3080</v>
      </c>
      <c r="U406" t="s">
        <v>3081</v>
      </c>
      <c r="V406" t="s">
        <v>3082</v>
      </c>
      <c r="W406" t="s">
        <v>3381</v>
      </c>
    </row>
    <row r="407" spans="1:23">
      <c r="A407" t="s">
        <v>3382</v>
      </c>
      <c r="B407" t="s">
        <v>3383</v>
      </c>
      <c r="C407" s="17" t="s">
        <v>134</v>
      </c>
      <c r="D407" s="19">
        <v>34999</v>
      </c>
      <c r="E407" s="19">
        <v>38999</v>
      </c>
      <c r="F407" s="19">
        <f>Table1[[#This Row],[Actual_price]]*Table1[[#This Row],[Rating_count]]</f>
        <v>430119971</v>
      </c>
      <c r="G407" s="21" t="str">
        <f>IF(Table1[[#This Row],[Actual_price]]&lt;200,"&lt;200",IF(Table1[[#This Row],[Actual_price]]&lt;=500,"200–500","&gt;500"))</f>
        <v>&gt;500</v>
      </c>
      <c r="H407" s="2">
        <v>0.1</v>
      </c>
      <c r="I407">
        <v>4.2</v>
      </c>
      <c r="J407" s="22">
        <v>11029</v>
      </c>
      <c r="K407" s="22" t="str">
        <f t="shared" si="24"/>
        <v>low</v>
      </c>
      <c r="L407" s="22">
        <f>ROUND(Table1[[#This Row],[Rating]],0)</f>
        <v>4</v>
      </c>
      <c r="M407" s="22">
        <f t="shared" si="25"/>
        <v>46321.8</v>
      </c>
      <c r="N407" t="s">
        <v>3384</v>
      </c>
      <c r="O407" t="s">
        <v>3385</v>
      </c>
      <c r="P407">
        <f t="shared" si="26"/>
        <v>7</v>
      </c>
      <c r="Q407" t="s">
        <v>3386</v>
      </c>
      <c r="R407" t="s">
        <v>3387</v>
      </c>
      <c r="S407">
        <f t="shared" si="27"/>
        <v>7</v>
      </c>
      <c r="T407" t="s">
        <v>3388</v>
      </c>
      <c r="U407" t="s">
        <v>3389</v>
      </c>
      <c r="V407" t="s">
        <v>3390</v>
      </c>
      <c r="W407" t="s">
        <v>3391</v>
      </c>
    </row>
    <row r="408" spans="1:23">
      <c r="A408" t="s">
        <v>3392</v>
      </c>
      <c r="B408" t="s">
        <v>2952</v>
      </c>
      <c r="C408" s="17" t="s">
        <v>134</v>
      </c>
      <c r="D408" s="19">
        <v>16999</v>
      </c>
      <c r="E408" s="19">
        <v>24999</v>
      </c>
      <c r="F408" s="19">
        <f>Table1[[#This Row],[Actual_price]]*Table1[[#This Row],[Rating_count]]</f>
        <v>557927682</v>
      </c>
      <c r="G408" s="21" t="str">
        <f>IF(Table1[[#This Row],[Actual_price]]&lt;200,"&lt;200",IF(Table1[[#This Row],[Actual_price]]&lt;=500,"200–500","&gt;500"))</f>
        <v>&gt;500</v>
      </c>
      <c r="H408" s="2">
        <v>0.32</v>
      </c>
      <c r="I408">
        <v>4.1</v>
      </c>
      <c r="J408" s="22">
        <v>22318</v>
      </c>
      <c r="K408" s="22" t="str">
        <f t="shared" si="24"/>
        <v>low</v>
      </c>
      <c r="L408" s="22">
        <f>ROUND(Table1[[#This Row],[Rating]],0)</f>
        <v>4</v>
      </c>
      <c r="M408" s="22">
        <f t="shared" si="25"/>
        <v>91503.8</v>
      </c>
      <c r="N408" t="s">
        <v>3099</v>
      </c>
      <c r="O408" t="s">
        <v>3063</v>
      </c>
      <c r="P408">
        <f t="shared" si="26"/>
        <v>2</v>
      </c>
      <c r="Q408" t="s">
        <v>3064</v>
      </c>
      <c r="R408" t="s">
        <v>3065</v>
      </c>
      <c r="S408">
        <f t="shared" si="27"/>
        <v>2</v>
      </c>
      <c r="T408" t="s">
        <v>3066</v>
      </c>
      <c r="U408" t="s">
        <v>3067</v>
      </c>
      <c r="V408" t="s">
        <v>3100</v>
      </c>
      <c r="W408" t="s">
        <v>3393</v>
      </c>
    </row>
    <row r="409" spans="1:23">
      <c r="A409" t="s">
        <v>3394</v>
      </c>
      <c r="B409" t="s">
        <v>3395</v>
      </c>
      <c r="C409" t="s">
        <v>134</v>
      </c>
      <c r="D409" s="19">
        <v>199</v>
      </c>
      <c r="E409" s="19">
        <v>499</v>
      </c>
      <c r="F409" s="19">
        <f>Table1[[#This Row],[Actual_price]]*Table1[[#This Row],[Rating_count]]</f>
        <v>891214</v>
      </c>
      <c r="G409" s="21" t="str">
        <f>IF(Table1[[#This Row],[Actual_price]]&lt;200,"&lt;200",IF(Table1[[#This Row],[Actual_price]]&lt;=500,"200–500","&gt;500"))</f>
        <v>200–500</v>
      </c>
      <c r="H409" s="2">
        <v>0.6</v>
      </c>
      <c r="I409">
        <v>4.1</v>
      </c>
      <c r="J409" s="22">
        <v>1786</v>
      </c>
      <c r="K409" s="22" t="str">
        <f t="shared" si="24"/>
        <v>High</v>
      </c>
      <c r="L409" s="22">
        <f>ROUND(Table1[[#This Row],[Rating]],0)</f>
        <v>4</v>
      </c>
      <c r="M409" s="22">
        <f t="shared" si="25"/>
        <v>7322.6</v>
      </c>
      <c r="N409" t="s">
        <v>3396</v>
      </c>
      <c r="O409" t="s">
        <v>3397</v>
      </c>
      <c r="P409">
        <f t="shared" si="26"/>
        <v>8</v>
      </c>
      <c r="Q409" t="s">
        <v>3398</v>
      </c>
      <c r="R409" t="s">
        <v>3399</v>
      </c>
      <c r="S409">
        <f t="shared" si="27"/>
        <v>8</v>
      </c>
      <c r="T409" t="s">
        <v>3400</v>
      </c>
      <c r="U409" t="s">
        <v>3401</v>
      </c>
      <c r="V409" t="s">
        <v>3402</v>
      </c>
      <c r="W409" t="s">
        <v>3403</v>
      </c>
    </row>
    <row r="410" spans="1:23">
      <c r="A410" t="s">
        <v>3404</v>
      </c>
      <c r="B410" t="s">
        <v>3405</v>
      </c>
      <c r="C410" t="s">
        <v>134</v>
      </c>
      <c r="D410" s="19">
        <v>999</v>
      </c>
      <c r="E410" s="19">
        <v>1599</v>
      </c>
      <c r="F410" s="19">
        <f>Table1[[#This Row],[Actual_price]]*Table1[[#This Row],[Rating_count]]</f>
        <v>11547978</v>
      </c>
      <c r="G410" s="21" t="str">
        <f>IF(Table1[[#This Row],[Actual_price]]&lt;200,"&lt;200",IF(Table1[[#This Row],[Actual_price]]&lt;=500,"200–500","&gt;500"))</f>
        <v>&gt;500</v>
      </c>
      <c r="H410" s="2">
        <v>0.38</v>
      </c>
      <c r="I410">
        <v>4</v>
      </c>
      <c r="J410" s="22">
        <v>7222</v>
      </c>
      <c r="K410" s="22" t="str">
        <f t="shared" si="24"/>
        <v>low</v>
      </c>
      <c r="L410" s="22">
        <f>ROUND(Table1[[#This Row],[Rating]],0)</f>
        <v>4</v>
      </c>
      <c r="M410" s="22">
        <f t="shared" si="25"/>
        <v>28888</v>
      </c>
      <c r="N410" t="s">
        <v>3406</v>
      </c>
      <c r="O410" t="s">
        <v>3407</v>
      </c>
      <c r="P410">
        <f t="shared" si="26"/>
        <v>8</v>
      </c>
      <c r="Q410" t="s">
        <v>3408</v>
      </c>
      <c r="R410" t="s">
        <v>3409</v>
      </c>
      <c r="S410">
        <f t="shared" si="27"/>
        <v>8</v>
      </c>
      <c r="T410" t="s">
        <v>3410</v>
      </c>
      <c r="U410" t="s">
        <v>3411</v>
      </c>
      <c r="V410" t="s">
        <v>3412</v>
      </c>
      <c r="W410" t="s">
        <v>3413</v>
      </c>
    </row>
    <row r="411" spans="1:23">
      <c r="A411" t="s">
        <v>3414</v>
      </c>
      <c r="B411" t="s">
        <v>2923</v>
      </c>
      <c r="C411" s="17" t="s">
        <v>134</v>
      </c>
      <c r="D411" s="19">
        <v>1299</v>
      </c>
      <c r="E411" s="19">
        <v>1599</v>
      </c>
      <c r="F411" s="19">
        <f>Table1[[#This Row],[Actual_price]]*Table1[[#This Row],[Rating_count]]</f>
        <v>205169289</v>
      </c>
      <c r="G411" s="21" t="str">
        <f>IF(Table1[[#This Row],[Actual_price]]&lt;200,"&lt;200",IF(Table1[[#This Row],[Actual_price]]&lt;=500,"200–500","&gt;500"))</f>
        <v>&gt;500</v>
      </c>
      <c r="H411" s="2">
        <v>0.19</v>
      </c>
      <c r="I411">
        <v>4</v>
      </c>
      <c r="J411" s="22">
        <v>128311</v>
      </c>
      <c r="K411" s="22" t="str">
        <f t="shared" si="24"/>
        <v>low</v>
      </c>
      <c r="L411" s="22">
        <f>ROUND(Table1[[#This Row],[Rating]],0)</f>
        <v>4</v>
      </c>
      <c r="M411" s="22">
        <f t="shared" si="25"/>
        <v>513244</v>
      </c>
      <c r="N411" t="s">
        <v>2924</v>
      </c>
      <c r="O411" t="s">
        <v>2925</v>
      </c>
      <c r="P411">
        <f t="shared" si="26"/>
        <v>8</v>
      </c>
      <c r="Q411" t="s">
        <v>2926</v>
      </c>
      <c r="R411" t="s">
        <v>2927</v>
      </c>
      <c r="S411">
        <f t="shared" si="27"/>
        <v>8</v>
      </c>
      <c r="T411" t="s">
        <v>2928</v>
      </c>
      <c r="U411" t="s">
        <v>2929</v>
      </c>
      <c r="V411" t="s">
        <v>3415</v>
      </c>
      <c r="W411" t="s">
        <v>3416</v>
      </c>
    </row>
    <row r="412" spans="1:23">
      <c r="A412" t="s">
        <v>3417</v>
      </c>
      <c r="B412" t="s">
        <v>3418</v>
      </c>
      <c r="C412" t="s">
        <v>134</v>
      </c>
      <c r="D412" s="19">
        <v>599</v>
      </c>
      <c r="E412" s="19">
        <v>1800</v>
      </c>
      <c r="F412" s="19">
        <f>Table1[[#This Row],[Actual_price]]*Table1[[#This Row],[Rating_count]]</f>
        <v>151192800</v>
      </c>
      <c r="G412" s="21" t="str">
        <f>IF(Table1[[#This Row],[Actual_price]]&lt;200,"&lt;200",IF(Table1[[#This Row],[Actual_price]]&lt;=500,"200–500","&gt;500"))</f>
        <v>&gt;500</v>
      </c>
      <c r="H412" s="2">
        <v>0.67</v>
      </c>
      <c r="I412">
        <v>3.5</v>
      </c>
      <c r="J412" s="22">
        <v>83996</v>
      </c>
      <c r="K412" s="22" t="str">
        <f t="shared" si="24"/>
        <v>High</v>
      </c>
      <c r="L412" s="22">
        <f>ROUND(Table1[[#This Row],[Rating]],0)</f>
        <v>4</v>
      </c>
      <c r="M412" s="22">
        <f t="shared" si="25"/>
        <v>293986</v>
      </c>
      <c r="N412" t="s">
        <v>3419</v>
      </c>
      <c r="O412" t="s">
        <v>3420</v>
      </c>
      <c r="P412">
        <f t="shared" si="26"/>
        <v>8</v>
      </c>
      <c r="Q412" t="s">
        <v>3421</v>
      </c>
      <c r="R412" t="s">
        <v>3422</v>
      </c>
      <c r="S412">
        <f t="shared" si="27"/>
        <v>8</v>
      </c>
      <c r="T412" t="s">
        <v>3423</v>
      </c>
      <c r="U412" t="s">
        <v>3424</v>
      </c>
      <c r="V412" t="s">
        <v>3425</v>
      </c>
      <c r="W412" t="s">
        <v>3426</v>
      </c>
    </row>
    <row r="413" spans="1:23">
      <c r="A413" t="s">
        <v>3427</v>
      </c>
      <c r="B413" t="s">
        <v>3289</v>
      </c>
      <c r="C413" t="s">
        <v>134</v>
      </c>
      <c r="D413" s="19">
        <v>599</v>
      </c>
      <c r="E413" s="19">
        <v>1899</v>
      </c>
      <c r="F413" s="19">
        <f>Table1[[#This Row],[Actual_price]]*Table1[[#This Row],[Rating_count]]</f>
        <v>265928364</v>
      </c>
      <c r="G413" s="21" t="str">
        <f>IF(Table1[[#This Row],[Actual_price]]&lt;200,"&lt;200",IF(Table1[[#This Row],[Actual_price]]&lt;=500,"200–500","&gt;500"))</f>
        <v>&gt;500</v>
      </c>
      <c r="H413" s="2">
        <v>0.68</v>
      </c>
      <c r="I413">
        <v>4.3</v>
      </c>
      <c r="J413" s="22">
        <v>140036</v>
      </c>
      <c r="K413" s="22" t="str">
        <f t="shared" si="24"/>
        <v>High</v>
      </c>
      <c r="L413" s="22">
        <f>ROUND(Table1[[#This Row],[Rating]],0)</f>
        <v>4</v>
      </c>
      <c r="M413" s="22">
        <f t="shared" si="25"/>
        <v>602154.8</v>
      </c>
      <c r="N413" t="s">
        <v>3290</v>
      </c>
      <c r="O413" t="s">
        <v>3291</v>
      </c>
      <c r="P413">
        <f t="shared" si="26"/>
        <v>8</v>
      </c>
      <c r="Q413" t="s">
        <v>3292</v>
      </c>
      <c r="R413" t="s">
        <v>3293</v>
      </c>
      <c r="S413">
        <f t="shared" si="27"/>
        <v>8</v>
      </c>
      <c r="T413" t="s">
        <v>3294</v>
      </c>
      <c r="U413" t="s">
        <v>3295</v>
      </c>
      <c r="V413" t="s">
        <v>3428</v>
      </c>
      <c r="W413" t="s">
        <v>3429</v>
      </c>
    </row>
    <row r="414" spans="1:23">
      <c r="A414" t="s">
        <v>3430</v>
      </c>
      <c r="B414" t="s">
        <v>3431</v>
      </c>
      <c r="C414" s="17" t="s">
        <v>134</v>
      </c>
      <c r="D414" s="19">
        <v>1799</v>
      </c>
      <c r="E414" s="19">
        <v>2499</v>
      </c>
      <c r="F414" s="19">
        <f>Table1[[#This Row],[Actual_price]]*Table1[[#This Row],[Rating_count]]</f>
        <v>46676322</v>
      </c>
      <c r="G414" s="21" t="str">
        <f>IF(Table1[[#This Row],[Actual_price]]&lt;200,"&lt;200",IF(Table1[[#This Row],[Actual_price]]&lt;=500,"200–500","&gt;500"))</f>
        <v>&gt;500</v>
      </c>
      <c r="H414" s="2">
        <v>0.28</v>
      </c>
      <c r="I414">
        <v>4.1</v>
      </c>
      <c r="J414" s="22">
        <v>18678</v>
      </c>
      <c r="K414" s="22" t="str">
        <f t="shared" si="24"/>
        <v>low</v>
      </c>
      <c r="L414" s="22">
        <f>ROUND(Table1[[#This Row],[Rating]],0)</f>
        <v>4</v>
      </c>
      <c r="M414" s="22">
        <f t="shared" si="25"/>
        <v>76579.8</v>
      </c>
      <c r="N414" t="s">
        <v>3432</v>
      </c>
      <c r="O414" t="s">
        <v>3433</v>
      </c>
      <c r="P414">
        <f t="shared" si="26"/>
        <v>8</v>
      </c>
      <c r="Q414" t="s">
        <v>3434</v>
      </c>
      <c r="R414" t="s">
        <v>3435</v>
      </c>
      <c r="S414">
        <f t="shared" si="27"/>
        <v>8</v>
      </c>
      <c r="T414" t="s">
        <v>3436</v>
      </c>
      <c r="U414" t="s">
        <v>3437</v>
      </c>
      <c r="V414" t="s">
        <v>3438</v>
      </c>
      <c r="W414" t="s">
        <v>3439</v>
      </c>
    </row>
    <row r="415" spans="1:23">
      <c r="A415" t="s">
        <v>3440</v>
      </c>
      <c r="B415" t="s">
        <v>2952</v>
      </c>
      <c r="C415" s="17" t="s">
        <v>134</v>
      </c>
      <c r="D415" s="19">
        <v>10999</v>
      </c>
      <c r="E415" s="19">
        <v>14999</v>
      </c>
      <c r="F415" s="19">
        <f>Table1[[#This Row],[Actual_price]]*Table1[[#This Row],[Rating_count]]</f>
        <v>284951002</v>
      </c>
      <c r="G415" s="21" t="str">
        <f>IF(Table1[[#This Row],[Actual_price]]&lt;200,"&lt;200",IF(Table1[[#This Row],[Actual_price]]&lt;=500,"200–500","&gt;500"))</f>
        <v>&gt;500</v>
      </c>
      <c r="H415" s="2">
        <v>0.27</v>
      </c>
      <c r="I415">
        <v>4.1</v>
      </c>
      <c r="J415" s="22">
        <v>18998</v>
      </c>
      <c r="K415" s="22" t="str">
        <f t="shared" si="24"/>
        <v>low</v>
      </c>
      <c r="L415" s="22">
        <f>ROUND(Table1[[#This Row],[Rating]],0)</f>
        <v>4</v>
      </c>
      <c r="M415" s="22">
        <f t="shared" si="25"/>
        <v>77891.8</v>
      </c>
      <c r="N415" t="s">
        <v>3380</v>
      </c>
      <c r="O415" t="s">
        <v>3077</v>
      </c>
      <c r="P415">
        <f t="shared" si="26"/>
        <v>8</v>
      </c>
      <c r="Q415" t="s">
        <v>3078</v>
      </c>
      <c r="R415" t="s">
        <v>3079</v>
      </c>
      <c r="S415">
        <f t="shared" si="27"/>
        <v>8</v>
      </c>
      <c r="T415" t="s">
        <v>3080</v>
      </c>
      <c r="U415" t="s">
        <v>3081</v>
      </c>
      <c r="V415" t="s">
        <v>3441</v>
      </c>
      <c r="W415" t="s">
        <v>3442</v>
      </c>
    </row>
    <row r="416" spans="1:23">
      <c r="A416" t="s">
        <v>3443</v>
      </c>
      <c r="B416" t="s">
        <v>3269</v>
      </c>
      <c r="C416" s="17" t="s">
        <v>134</v>
      </c>
      <c r="D416" s="19">
        <v>2999</v>
      </c>
      <c r="E416" s="19">
        <v>7990</v>
      </c>
      <c r="F416" s="19">
        <f>Table1[[#This Row],[Actual_price]]*Table1[[#This Row],[Rating_count]]</f>
        <v>387107510</v>
      </c>
      <c r="G416" s="21" t="str">
        <f>IF(Table1[[#This Row],[Actual_price]]&lt;200,"&lt;200",IF(Table1[[#This Row],[Actual_price]]&lt;=500,"200–500","&gt;500"))</f>
        <v>&gt;500</v>
      </c>
      <c r="H416" s="2">
        <v>0.62</v>
      </c>
      <c r="I416">
        <v>4.1</v>
      </c>
      <c r="J416" s="22">
        <v>48449</v>
      </c>
      <c r="K416" s="22" t="str">
        <f t="shared" si="24"/>
        <v>High</v>
      </c>
      <c r="L416" s="22">
        <f>ROUND(Table1[[#This Row],[Rating]],0)</f>
        <v>4</v>
      </c>
      <c r="M416" s="22">
        <f t="shared" si="25"/>
        <v>198640.9</v>
      </c>
      <c r="N416" t="s">
        <v>3270</v>
      </c>
      <c r="O416" t="s">
        <v>3444</v>
      </c>
      <c r="P416">
        <f t="shared" si="26"/>
        <v>8</v>
      </c>
      <c r="Q416" t="s">
        <v>3445</v>
      </c>
      <c r="R416" t="s">
        <v>3446</v>
      </c>
      <c r="S416">
        <f t="shared" si="27"/>
        <v>8</v>
      </c>
      <c r="T416" t="s">
        <v>3447</v>
      </c>
      <c r="U416" t="s">
        <v>3448</v>
      </c>
      <c r="V416" t="s">
        <v>3449</v>
      </c>
      <c r="W416" t="s">
        <v>3450</v>
      </c>
    </row>
    <row r="417" spans="1:23">
      <c r="A417" t="s">
        <v>3451</v>
      </c>
      <c r="B417" t="s">
        <v>2853</v>
      </c>
      <c r="C417" s="17" t="s">
        <v>134</v>
      </c>
      <c r="D417" s="19">
        <v>1999</v>
      </c>
      <c r="E417" s="19">
        <v>7990</v>
      </c>
      <c r="F417" s="19">
        <f>Table1[[#This Row],[Actual_price]]*Table1[[#This Row],[Rating_count]]</f>
        <v>142469690</v>
      </c>
      <c r="G417" s="21" t="str">
        <f>IF(Table1[[#This Row],[Actual_price]]&lt;200,"&lt;200",IF(Table1[[#This Row],[Actual_price]]&lt;=500,"200–500","&gt;500"))</f>
        <v>&gt;500</v>
      </c>
      <c r="H417" s="2">
        <v>0.75</v>
      </c>
      <c r="I417">
        <v>3.8</v>
      </c>
      <c r="J417" s="22">
        <v>17831</v>
      </c>
      <c r="K417" s="22" t="str">
        <f t="shared" si="24"/>
        <v>High</v>
      </c>
      <c r="L417" s="22">
        <f>ROUND(Table1[[#This Row],[Rating]],0)</f>
        <v>4</v>
      </c>
      <c r="M417" s="22">
        <f t="shared" si="25"/>
        <v>67757.8</v>
      </c>
      <c r="N417" t="s">
        <v>2854</v>
      </c>
      <c r="O417" t="s">
        <v>2855</v>
      </c>
      <c r="P417">
        <f t="shared" si="26"/>
        <v>8</v>
      </c>
      <c r="Q417" t="s">
        <v>2856</v>
      </c>
      <c r="R417" t="s">
        <v>2857</v>
      </c>
      <c r="S417">
        <f t="shared" si="27"/>
        <v>8</v>
      </c>
      <c r="T417" t="s">
        <v>2858</v>
      </c>
      <c r="U417" t="s">
        <v>2859</v>
      </c>
      <c r="V417" t="s">
        <v>3452</v>
      </c>
      <c r="W417" t="s">
        <v>3453</v>
      </c>
    </row>
    <row r="418" spans="1:23">
      <c r="A418" t="s">
        <v>3454</v>
      </c>
      <c r="B418" t="s">
        <v>1335</v>
      </c>
      <c r="C418" t="s">
        <v>134</v>
      </c>
      <c r="D418" s="19">
        <v>649</v>
      </c>
      <c r="E418" s="19">
        <v>999</v>
      </c>
      <c r="F418" s="19">
        <f>Table1[[#This Row],[Actual_price]]*Table1[[#This Row],[Rating_count]]</f>
        <v>1313685</v>
      </c>
      <c r="G418" s="21" t="str">
        <f>IF(Table1[[#This Row],[Actual_price]]&lt;200,"&lt;200",IF(Table1[[#This Row],[Actual_price]]&lt;=500,"200–500","&gt;500"))</f>
        <v>&gt;500</v>
      </c>
      <c r="H418" s="2">
        <v>0.35</v>
      </c>
      <c r="I418">
        <v>4.2</v>
      </c>
      <c r="J418" s="22">
        <v>1315</v>
      </c>
      <c r="K418" s="22" t="str">
        <f t="shared" si="24"/>
        <v>low</v>
      </c>
      <c r="L418" s="22">
        <f>ROUND(Table1[[#This Row],[Rating]],0)</f>
        <v>4</v>
      </c>
      <c r="M418" s="22">
        <f t="shared" si="25"/>
        <v>5523</v>
      </c>
      <c r="N418" t="s">
        <v>3455</v>
      </c>
      <c r="O418" t="s">
        <v>3456</v>
      </c>
      <c r="P418">
        <f t="shared" si="26"/>
        <v>8</v>
      </c>
      <c r="Q418" t="s">
        <v>3457</v>
      </c>
      <c r="R418" t="s">
        <v>3458</v>
      </c>
      <c r="S418">
        <f t="shared" si="27"/>
        <v>8</v>
      </c>
      <c r="T418" t="s">
        <v>3459</v>
      </c>
      <c r="U418" t="s">
        <v>3460</v>
      </c>
      <c r="V418" t="s">
        <v>3461</v>
      </c>
      <c r="W418" t="s">
        <v>3462</v>
      </c>
    </row>
    <row r="419" spans="1:23">
      <c r="A419" t="s">
        <v>3463</v>
      </c>
      <c r="B419" t="s">
        <v>2952</v>
      </c>
      <c r="C419" s="17" t="s">
        <v>134</v>
      </c>
      <c r="D419" s="19">
        <v>13999</v>
      </c>
      <c r="E419" s="19">
        <v>19499</v>
      </c>
      <c r="F419" s="19">
        <f>Table1[[#This Row],[Actual_price]]*Table1[[#This Row],[Rating_count]]</f>
        <v>370442002</v>
      </c>
      <c r="G419" s="21" t="str">
        <f>IF(Table1[[#This Row],[Actual_price]]&lt;200,"&lt;200",IF(Table1[[#This Row],[Actual_price]]&lt;=500,"200–500","&gt;500"))</f>
        <v>&gt;500</v>
      </c>
      <c r="H419" s="2">
        <v>0.28</v>
      </c>
      <c r="I419">
        <v>4.1</v>
      </c>
      <c r="J419" s="22">
        <v>18998</v>
      </c>
      <c r="K419" s="22" t="str">
        <f t="shared" si="24"/>
        <v>low</v>
      </c>
      <c r="L419" s="22">
        <f>ROUND(Table1[[#This Row],[Rating]],0)</f>
        <v>4</v>
      </c>
      <c r="M419" s="22">
        <f t="shared" si="25"/>
        <v>77891.8</v>
      </c>
      <c r="N419" t="s">
        <v>3309</v>
      </c>
      <c r="O419" t="s">
        <v>3077</v>
      </c>
      <c r="P419">
        <f t="shared" si="26"/>
        <v>8</v>
      </c>
      <c r="Q419" t="s">
        <v>3078</v>
      </c>
      <c r="R419" t="s">
        <v>3079</v>
      </c>
      <c r="S419">
        <f t="shared" si="27"/>
        <v>8</v>
      </c>
      <c r="T419" t="s">
        <v>3080</v>
      </c>
      <c r="U419" t="s">
        <v>3081</v>
      </c>
      <c r="V419" t="s">
        <v>3310</v>
      </c>
      <c r="W419" t="s">
        <v>3464</v>
      </c>
    </row>
    <row r="420" spans="1:23">
      <c r="A420" t="s">
        <v>3465</v>
      </c>
      <c r="B420" t="s">
        <v>814</v>
      </c>
      <c r="C420" t="s">
        <v>134</v>
      </c>
      <c r="D420" s="19">
        <v>119</v>
      </c>
      <c r="E420" s="19">
        <v>299</v>
      </c>
      <c r="F420" s="19">
        <f>Table1[[#This Row],[Actual_price]]*Table1[[#This Row],[Rating_count]]</f>
        <v>1793701</v>
      </c>
      <c r="G420" s="21" t="str">
        <f>IF(Table1[[#This Row],[Actual_price]]&lt;200,"&lt;200",IF(Table1[[#This Row],[Actual_price]]&lt;=500,"200–500","&gt;500"))</f>
        <v>200–500</v>
      </c>
      <c r="H420" s="2">
        <v>0.6</v>
      </c>
      <c r="I420">
        <v>4.1</v>
      </c>
      <c r="J420" s="22">
        <v>5999</v>
      </c>
      <c r="K420" s="22" t="str">
        <f t="shared" si="24"/>
        <v>High</v>
      </c>
      <c r="L420" s="22">
        <f>ROUND(Table1[[#This Row],[Rating]],0)</f>
        <v>4</v>
      </c>
      <c r="M420" s="22">
        <f t="shared" si="25"/>
        <v>24595.9</v>
      </c>
      <c r="N420" t="s">
        <v>3466</v>
      </c>
      <c r="O420" t="s">
        <v>3467</v>
      </c>
      <c r="P420">
        <f t="shared" si="26"/>
        <v>8</v>
      </c>
      <c r="Q420" t="s">
        <v>3468</v>
      </c>
      <c r="R420" t="s">
        <v>3469</v>
      </c>
      <c r="S420">
        <f t="shared" si="27"/>
        <v>8</v>
      </c>
      <c r="T420" t="s">
        <v>3470</v>
      </c>
      <c r="U420" t="s">
        <v>3471</v>
      </c>
      <c r="V420" t="s">
        <v>3472</v>
      </c>
      <c r="W420" t="s">
        <v>3473</v>
      </c>
    </row>
    <row r="421" spans="1:23">
      <c r="A421" t="s">
        <v>3474</v>
      </c>
      <c r="B421" t="s">
        <v>3223</v>
      </c>
      <c r="C421" s="17" t="s">
        <v>134</v>
      </c>
      <c r="D421" s="19">
        <v>12999</v>
      </c>
      <c r="E421" s="19">
        <v>17999</v>
      </c>
      <c r="F421" s="19">
        <f>Table1[[#This Row],[Actual_price]]*Table1[[#This Row],[Rating_count]]</f>
        <v>913845228</v>
      </c>
      <c r="G421" s="21" t="str">
        <f>IF(Table1[[#This Row],[Actual_price]]&lt;200,"&lt;200",IF(Table1[[#This Row],[Actual_price]]&lt;=500,"200–500","&gt;500"))</f>
        <v>&gt;500</v>
      </c>
      <c r="H421" s="2">
        <v>0.28</v>
      </c>
      <c r="I421">
        <v>4.1</v>
      </c>
      <c r="J421" s="22">
        <v>50772</v>
      </c>
      <c r="K421" s="22" t="str">
        <f t="shared" si="24"/>
        <v>low</v>
      </c>
      <c r="L421" s="22">
        <f>ROUND(Table1[[#This Row],[Rating]],0)</f>
        <v>4</v>
      </c>
      <c r="M421" s="22">
        <f t="shared" si="25"/>
        <v>208165.2</v>
      </c>
      <c r="N421" t="s">
        <v>3475</v>
      </c>
      <c r="O421" t="s">
        <v>3476</v>
      </c>
      <c r="P421">
        <f t="shared" si="26"/>
        <v>7</v>
      </c>
      <c r="Q421" t="s">
        <v>3477</v>
      </c>
      <c r="R421" t="s">
        <v>3478</v>
      </c>
      <c r="S421">
        <f t="shared" si="27"/>
        <v>7</v>
      </c>
      <c r="T421" t="s">
        <v>3479</v>
      </c>
      <c r="U421" t="s">
        <v>3480</v>
      </c>
      <c r="V421" t="s">
        <v>3481</v>
      </c>
      <c r="W421" t="s">
        <v>3482</v>
      </c>
    </row>
    <row r="422" spans="1:23">
      <c r="A422" t="s">
        <v>3483</v>
      </c>
      <c r="B422" t="s">
        <v>3223</v>
      </c>
      <c r="C422" s="17" t="s">
        <v>134</v>
      </c>
      <c r="D422" s="19">
        <v>20999</v>
      </c>
      <c r="E422" s="19">
        <v>26999</v>
      </c>
      <c r="F422" s="19">
        <f>Table1[[#This Row],[Actual_price]]*Table1[[#This Row],[Rating_count]]</f>
        <v>697222176</v>
      </c>
      <c r="G422" s="21" t="str">
        <f>IF(Table1[[#This Row],[Actual_price]]&lt;200,"&lt;200",IF(Table1[[#This Row],[Actual_price]]&lt;=500,"200–500","&gt;500"))</f>
        <v>&gt;500</v>
      </c>
      <c r="H422" s="2">
        <v>0.22</v>
      </c>
      <c r="I422">
        <v>3.9</v>
      </c>
      <c r="J422" s="22">
        <v>25824</v>
      </c>
      <c r="K422" s="22" t="str">
        <f t="shared" si="24"/>
        <v>low</v>
      </c>
      <c r="L422" s="22">
        <f>ROUND(Table1[[#This Row],[Rating]],0)</f>
        <v>4</v>
      </c>
      <c r="M422" s="22">
        <f t="shared" si="25"/>
        <v>100713.6</v>
      </c>
      <c r="N422" t="s">
        <v>3484</v>
      </c>
      <c r="O422" t="s">
        <v>3225</v>
      </c>
      <c r="P422">
        <f t="shared" si="26"/>
        <v>8</v>
      </c>
      <c r="Q422" t="s">
        <v>3226</v>
      </c>
      <c r="R422" t="s">
        <v>3227</v>
      </c>
      <c r="S422">
        <f t="shared" si="27"/>
        <v>8</v>
      </c>
      <c r="T422" t="s">
        <v>3228</v>
      </c>
      <c r="U422" t="s">
        <v>3229</v>
      </c>
      <c r="V422" t="s">
        <v>3485</v>
      </c>
      <c r="W422" t="s">
        <v>3486</v>
      </c>
    </row>
    <row r="423" spans="1:23">
      <c r="A423" t="s">
        <v>3487</v>
      </c>
      <c r="B423" t="s">
        <v>3488</v>
      </c>
      <c r="C423" t="s">
        <v>134</v>
      </c>
      <c r="D423" s="19">
        <v>249</v>
      </c>
      <c r="E423" s="19">
        <v>649</v>
      </c>
      <c r="F423" s="19">
        <f>Table1[[#This Row],[Actual_price]]*Table1[[#This Row],[Rating_count]]</f>
        <v>9348196</v>
      </c>
      <c r="G423" s="21" t="str">
        <f>IF(Table1[[#This Row],[Actual_price]]&lt;200,"&lt;200",IF(Table1[[#This Row],[Actual_price]]&lt;=500,"200–500","&gt;500"))</f>
        <v>&gt;500</v>
      </c>
      <c r="H423" s="2">
        <v>0.62</v>
      </c>
      <c r="I423">
        <v>4</v>
      </c>
      <c r="J423" s="22">
        <v>14404</v>
      </c>
      <c r="K423" s="22" t="str">
        <f t="shared" si="24"/>
        <v>High</v>
      </c>
      <c r="L423" s="22">
        <f>ROUND(Table1[[#This Row],[Rating]],0)</f>
        <v>4</v>
      </c>
      <c r="M423" s="22">
        <f t="shared" si="25"/>
        <v>57616</v>
      </c>
      <c r="N423" t="s">
        <v>3489</v>
      </c>
      <c r="O423" t="s">
        <v>3490</v>
      </c>
      <c r="P423">
        <f t="shared" si="26"/>
        <v>8</v>
      </c>
      <c r="Q423" t="s">
        <v>3491</v>
      </c>
      <c r="R423" t="s">
        <v>3492</v>
      </c>
      <c r="S423">
        <f t="shared" si="27"/>
        <v>8</v>
      </c>
      <c r="T423" t="s">
        <v>3493</v>
      </c>
      <c r="U423" t="s">
        <v>3494</v>
      </c>
      <c r="V423" t="s">
        <v>3495</v>
      </c>
      <c r="W423" t="s">
        <v>3496</v>
      </c>
    </row>
    <row r="424" spans="1:23">
      <c r="A424" t="s">
        <v>3497</v>
      </c>
      <c r="B424" t="s">
        <v>3498</v>
      </c>
      <c r="C424" t="s">
        <v>134</v>
      </c>
      <c r="D424" s="19">
        <v>99</v>
      </c>
      <c r="E424" s="19">
        <v>171</v>
      </c>
      <c r="F424" s="19">
        <f>Table1[[#This Row],[Actual_price]]*Table1[[#This Row],[Rating_count]]</f>
        <v>1938969</v>
      </c>
      <c r="G424" s="21" t="str">
        <f>IF(Table1[[#This Row],[Actual_price]]&lt;200,"&lt;200",IF(Table1[[#This Row],[Actual_price]]&lt;=500,"200–500","&gt;500"))</f>
        <v>&lt;200</v>
      </c>
      <c r="H424" s="2">
        <v>0.42</v>
      </c>
      <c r="I424">
        <v>4.5</v>
      </c>
      <c r="J424" s="22">
        <v>11339</v>
      </c>
      <c r="K424" s="22" t="str">
        <f t="shared" si="24"/>
        <v>low</v>
      </c>
      <c r="L424" s="22">
        <f>ROUND(Table1[[#This Row],[Rating]],0)</f>
        <v>5</v>
      </c>
      <c r="M424" s="22">
        <f t="shared" si="25"/>
        <v>51025.5</v>
      </c>
      <c r="N424" t="s">
        <v>3499</v>
      </c>
      <c r="O424" t="s">
        <v>3500</v>
      </c>
      <c r="P424">
        <f t="shared" si="26"/>
        <v>8</v>
      </c>
      <c r="Q424" t="s">
        <v>3501</v>
      </c>
      <c r="R424" t="s">
        <v>3502</v>
      </c>
      <c r="S424">
        <f t="shared" si="27"/>
        <v>8</v>
      </c>
      <c r="T424" t="s">
        <v>3503</v>
      </c>
      <c r="U424" t="s">
        <v>3504</v>
      </c>
      <c r="V424" t="s">
        <v>3505</v>
      </c>
      <c r="W424" t="s">
        <v>3506</v>
      </c>
    </row>
    <row r="425" spans="1:23">
      <c r="A425" t="s">
        <v>3507</v>
      </c>
      <c r="B425" t="s">
        <v>3508</v>
      </c>
      <c r="C425" t="s">
        <v>134</v>
      </c>
      <c r="D425" s="19">
        <v>489</v>
      </c>
      <c r="E425" s="19">
        <v>1999</v>
      </c>
      <c r="F425" s="19">
        <f>Table1[[#This Row],[Actual_price]]*Table1[[#This Row],[Rating_count]]</f>
        <v>7248374</v>
      </c>
      <c r="G425" s="21" t="str">
        <f>IF(Table1[[#This Row],[Actual_price]]&lt;200,"&lt;200",IF(Table1[[#This Row],[Actual_price]]&lt;=500,"200–500","&gt;500"))</f>
        <v>&gt;500</v>
      </c>
      <c r="H425" s="2">
        <v>0.76</v>
      </c>
      <c r="I425">
        <v>4</v>
      </c>
      <c r="J425" s="22">
        <v>3626</v>
      </c>
      <c r="K425" s="22" t="str">
        <f t="shared" si="24"/>
        <v>High</v>
      </c>
      <c r="L425" s="22">
        <f>ROUND(Table1[[#This Row],[Rating]],0)</f>
        <v>4</v>
      </c>
      <c r="M425" s="22">
        <f t="shared" si="25"/>
        <v>14504</v>
      </c>
      <c r="N425" t="s">
        <v>3509</v>
      </c>
      <c r="O425" t="s">
        <v>3510</v>
      </c>
      <c r="P425">
        <f t="shared" si="26"/>
        <v>8</v>
      </c>
      <c r="Q425" t="s">
        <v>3511</v>
      </c>
      <c r="R425" t="s">
        <v>3512</v>
      </c>
      <c r="S425">
        <f t="shared" si="27"/>
        <v>8</v>
      </c>
      <c r="T425" t="s">
        <v>3513</v>
      </c>
      <c r="U425" t="s">
        <v>3514</v>
      </c>
      <c r="V425" t="s">
        <v>3515</v>
      </c>
      <c r="W425" t="s">
        <v>3516</v>
      </c>
    </row>
    <row r="426" spans="1:23">
      <c r="A426" t="s">
        <v>3517</v>
      </c>
      <c r="B426" t="s">
        <v>3518</v>
      </c>
      <c r="C426" t="s">
        <v>134</v>
      </c>
      <c r="D426" s="19">
        <v>369</v>
      </c>
      <c r="E426" s="19">
        <v>1600</v>
      </c>
      <c r="F426" s="19">
        <f>Table1[[#This Row],[Actual_price]]*Table1[[#This Row],[Rating_count]]</f>
        <v>52200000</v>
      </c>
      <c r="G426" s="21" t="str">
        <f>IF(Table1[[#This Row],[Actual_price]]&lt;200,"&lt;200",IF(Table1[[#This Row],[Actual_price]]&lt;=500,"200–500","&gt;500"))</f>
        <v>&gt;500</v>
      </c>
      <c r="H426" s="2">
        <v>0.77</v>
      </c>
      <c r="I426">
        <v>4</v>
      </c>
      <c r="J426" s="22">
        <v>32625</v>
      </c>
      <c r="K426" s="22" t="str">
        <f t="shared" si="24"/>
        <v>High</v>
      </c>
      <c r="L426" s="22">
        <f>ROUND(Table1[[#This Row],[Rating]],0)</f>
        <v>4</v>
      </c>
      <c r="M426" s="22">
        <f t="shared" si="25"/>
        <v>130500</v>
      </c>
      <c r="N426" t="s">
        <v>3519</v>
      </c>
      <c r="O426" t="s">
        <v>3520</v>
      </c>
      <c r="P426">
        <f t="shared" si="26"/>
        <v>8</v>
      </c>
      <c r="Q426" t="s">
        <v>3521</v>
      </c>
      <c r="R426" t="s">
        <v>3522</v>
      </c>
      <c r="S426">
        <f t="shared" si="27"/>
        <v>8</v>
      </c>
      <c r="T426" t="s">
        <v>3523</v>
      </c>
      <c r="U426" t="s">
        <v>3524</v>
      </c>
      <c r="V426" t="s">
        <v>3525</v>
      </c>
      <c r="W426" t="s">
        <v>3526</v>
      </c>
    </row>
    <row r="427" spans="1:23">
      <c r="A427" t="s">
        <v>3527</v>
      </c>
      <c r="B427" t="s">
        <v>3163</v>
      </c>
      <c r="C427" s="17" t="s">
        <v>134</v>
      </c>
      <c r="D427" s="19">
        <v>15499</v>
      </c>
      <c r="E427" s="19">
        <v>20999</v>
      </c>
      <c r="F427" s="19">
        <f>Table1[[#This Row],[Actual_price]]*Table1[[#This Row],[Rating_count]]</f>
        <v>404272748</v>
      </c>
      <c r="G427" s="21" t="str">
        <f>IF(Table1[[#This Row],[Actual_price]]&lt;200,"&lt;200",IF(Table1[[#This Row],[Actual_price]]&lt;=500,"200–500","&gt;500"))</f>
        <v>&gt;500</v>
      </c>
      <c r="H427" s="2">
        <v>0.26</v>
      </c>
      <c r="I427">
        <v>4.1</v>
      </c>
      <c r="J427" s="22">
        <v>19252</v>
      </c>
      <c r="K427" s="22" t="str">
        <f t="shared" si="24"/>
        <v>low</v>
      </c>
      <c r="L427" s="22">
        <f>ROUND(Table1[[#This Row],[Rating]],0)</f>
        <v>4</v>
      </c>
      <c r="M427" s="22">
        <f t="shared" si="25"/>
        <v>78933.2</v>
      </c>
      <c r="N427" t="s">
        <v>3528</v>
      </c>
      <c r="O427" t="s">
        <v>3165</v>
      </c>
      <c r="P427">
        <f t="shared" si="26"/>
        <v>8</v>
      </c>
      <c r="Q427" t="s">
        <v>3166</v>
      </c>
      <c r="R427" t="s">
        <v>3167</v>
      </c>
      <c r="S427">
        <f t="shared" si="27"/>
        <v>8</v>
      </c>
      <c r="T427" t="s">
        <v>3168</v>
      </c>
      <c r="U427" t="s">
        <v>3169</v>
      </c>
      <c r="V427" t="s">
        <v>3318</v>
      </c>
      <c r="W427" t="s">
        <v>3529</v>
      </c>
    </row>
    <row r="428" spans="1:23">
      <c r="A428" t="s">
        <v>3530</v>
      </c>
      <c r="B428" t="s">
        <v>3163</v>
      </c>
      <c r="C428" s="17" t="s">
        <v>134</v>
      </c>
      <c r="D428" s="19">
        <v>15499</v>
      </c>
      <c r="E428" s="19">
        <v>18999</v>
      </c>
      <c r="F428" s="19">
        <f>Table1[[#This Row],[Actual_price]]*Table1[[#This Row],[Rating_count]]</f>
        <v>365768748</v>
      </c>
      <c r="G428" s="21" t="str">
        <f>IF(Table1[[#This Row],[Actual_price]]&lt;200,"&lt;200",IF(Table1[[#This Row],[Actual_price]]&lt;=500,"200–500","&gt;500"))</f>
        <v>&gt;500</v>
      </c>
      <c r="H428" s="2">
        <v>0.18</v>
      </c>
      <c r="I428">
        <v>4.1</v>
      </c>
      <c r="J428" s="22">
        <v>19252</v>
      </c>
      <c r="K428" s="22" t="str">
        <f t="shared" si="24"/>
        <v>low</v>
      </c>
      <c r="L428" s="22">
        <f>ROUND(Table1[[#This Row],[Rating]],0)</f>
        <v>4</v>
      </c>
      <c r="M428" s="22">
        <f t="shared" si="25"/>
        <v>78933.2</v>
      </c>
      <c r="N428" t="s">
        <v>3164</v>
      </c>
      <c r="O428" t="s">
        <v>3165</v>
      </c>
      <c r="P428">
        <f t="shared" si="26"/>
        <v>8</v>
      </c>
      <c r="Q428" t="s">
        <v>3166</v>
      </c>
      <c r="R428" t="s">
        <v>3167</v>
      </c>
      <c r="S428">
        <f t="shared" si="27"/>
        <v>8</v>
      </c>
      <c r="T428" t="s">
        <v>3168</v>
      </c>
      <c r="U428" t="s">
        <v>3169</v>
      </c>
      <c r="V428" t="s">
        <v>3531</v>
      </c>
      <c r="W428" t="s">
        <v>3532</v>
      </c>
    </row>
    <row r="429" spans="1:23">
      <c r="A429" t="s">
        <v>3533</v>
      </c>
      <c r="B429" t="s">
        <v>3223</v>
      </c>
      <c r="C429" s="17" t="s">
        <v>134</v>
      </c>
      <c r="D429" s="19">
        <v>22999</v>
      </c>
      <c r="E429" s="19">
        <v>28999</v>
      </c>
      <c r="F429" s="19">
        <f>Table1[[#This Row],[Actual_price]]*Table1[[#This Row],[Rating_count]]</f>
        <v>748870176</v>
      </c>
      <c r="G429" s="21" t="str">
        <f>IF(Table1[[#This Row],[Actual_price]]&lt;200,"&lt;200",IF(Table1[[#This Row],[Actual_price]]&lt;=500,"200–500","&gt;500"))</f>
        <v>&gt;500</v>
      </c>
      <c r="H429" s="2">
        <v>0.21</v>
      </c>
      <c r="I429">
        <v>3.9</v>
      </c>
      <c r="J429" s="22">
        <v>25824</v>
      </c>
      <c r="K429" s="22" t="str">
        <f t="shared" si="24"/>
        <v>low</v>
      </c>
      <c r="L429" s="22">
        <f>ROUND(Table1[[#This Row],[Rating]],0)</f>
        <v>4</v>
      </c>
      <c r="M429" s="22">
        <f t="shared" si="25"/>
        <v>100713.6</v>
      </c>
      <c r="N429" t="s">
        <v>3534</v>
      </c>
      <c r="O429" t="s">
        <v>3225</v>
      </c>
      <c r="P429">
        <f t="shared" si="26"/>
        <v>8</v>
      </c>
      <c r="Q429" t="s">
        <v>3226</v>
      </c>
      <c r="R429" t="s">
        <v>3227</v>
      </c>
      <c r="S429">
        <f t="shared" si="27"/>
        <v>8</v>
      </c>
      <c r="T429" t="s">
        <v>3228</v>
      </c>
      <c r="U429" t="s">
        <v>3229</v>
      </c>
      <c r="V429" t="s">
        <v>3230</v>
      </c>
      <c r="W429" t="s">
        <v>3535</v>
      </c>
    </row>
    <row r="430" spans="1:23">
      <c r="A430" t="s">
        <v>3536</v>
      </c>
      <c r="B430" t="s">
        <v>2992</v>
      </c>
      <c r="C430" t="s">
        <v>134</v>
      </c>
      <c r="D430" s="19">
        <v>599</v>
      </c>
      <c r="E430" s="19">
        <v>1490</v>
      </c>
      <c r="F430" s="19">
        <f>Table1[[#This Row],[Actual_price]]*Table1[[#This Row],[Rating_count]]</f>
        <v>240901710</v>
      </c>
      <c r="G430" s="21" t="str">
        <f>IF(Table1[[#This Row],[Actual_price]]&lt;200,"&lt;200",IF(Table1[[#This Row],[Actual_price]]&lt;=500,"200–500","&gt;500"))</f>
        <v>&gt;500</v>
      </c>
      <c r="H430" s="2">
        <v>0.6</v>
      </c>
      <c r="I430">
        <v>4.1</v>
      </c>
      <c r="J430" s="22">
        <v>161679</v>
      </c>
      <c r="K430" s="22" t="str">
        <f t="shared" si="24"/>
        <v>High</v>
      </c>
      <c r="L430" s="22">
        <f>ROUND(Table1[[#This Row],[Rating]],0)</f>
        <v>4</v>
      </c>
      <c r="M430" s="22">
        <f t="shared" si="25"/>
        <v>662883.9</v>
      </c>
      <c r="N430" t="s">
        <v>3537</v>
      </c>
      <c r="O430" t="s">
        <v>3538</v>
      </c>
      <c r="P430">
        <f t="shared" si="26"/>
        <v>8</v>
      </c>
      <c r="Q430" t="s">
        <v>3539</v>
      </c>
      <c r="R430" t="s">
        <v>3540</v>
      </c>
      <c r="S430">
        <f t="shared" si="27"/>
        <v>8</v>
      </c>
      <c r="T430" t="s">
        <v>3541</v>
      </c>
      <c r="U430" t="s">
        <v>3542</v>
      </c>
      <c r="V430" t="s">
        <v>3543</v>
      </c>
      <c r="W430" t="s">
        <v>3544</v>
      </c>
    </row>
    <row r="431" spans="1:23">
      <c r="A431" t="s">
        <v>3545</v>
      </c>
      <c r="B431" t="s">
        <v>3546</v>
      </c>
      <c r="C431" t="s">
        <v>134</v>
      </c>
      <c r="D431" s="19">
        <v>134</v>
      </c>
      <c r="E431" s="19">
        <v>699</v>
      </c>
      <c r="F431" s="19">
        <f>Table1[[#This Row],[Actual_price]]*Table1[[#This Row],[Rating_count]]</f>
        <v>11662815</v>
      </c>
      <c r="G431" s="21" t="str">
        <f>IF(Table1[[#This Row],[Actual_price]]&lt;200,"&lt;200",IF(Table1[[#This Row],[Actual_price]]&lt;=500,"200–500","&gt;500"))</f>
        <v>&gt;500</v>
      </c>
      <c r="H431" s="2">
        <v>0.81</v>
      </c>
      <c r="I431">
        <v>4.1</v>
      </c>
      <c r="J431" s="22">
        <v>16685</v>
      </c>
      <c r="K431" s="22" t="str">
        <f t="shared" si="24"/>
        <v>High</v>
      </c>
      <c r="L431" s="22">
        <f>ROUND(Table1[[#This Row],[Rating]],0)</f>
        <v>4</v>
      </c>
      <c r="M431" s="22">
        <f t="shared" si="25"/>
        <v>68408.5</v>
      </c>
      <c r="N431" t="s">
        <v>3547</v>
      </c>
      <c r="O431" t="s">
        <v>3548</v>
      </c>
      <c r="P431">
        <f t="shared" si="26"/>
        <v>8</v>
      </c>
      <c r="Q431" t="s">
        <v>3549</v>
      </c>
      <c r="R431" t="s">
        <v>3550</v>
      </c>
      <c r="S431">
        <f t="shared" si="27"/>
        <v>8</v>
      </c>
      <c r="T431" t="s">
        <v>3551</v>
      </c>
      <c r="U431" t="s">
        <v>3552</v>
      </c>
      <c r="V431" t="s">
        <v>3553</v>
      </c>
      <c r="W431" t="s">
        <v>3554</v>
      </c>
    </row>
    <row r="432" spans="1:23">
      <c r="A432" t="s">
        <v>3555</v>
      </c>
      <c r="B432" t="s">
        <v>3189</v>
      </c>
      <c r="C432" s="17" t="s">
        <v>134</v>
      </c>
      <c r="D432" s="19">
        <v>7499</v>
      </c>
      <c r="E432" s="19">
        <v>7999</v>
      </c>
      <c r="F432" s="19">
        <f>Table1[[#This Row],[Actual_price]]*Table1[[#This Row],[Rating_count]]</f>
        <v>247225093</v>
      </c>
      <c r="G432" s="21" t="str">
        <f>IF(Table1[[#This Row],[Actual_price]]&lt;200,"&lt;200",IF(Table1[[#This Row],[Actual_price]]&lt;=500,"200–500","&gt;500"))</f>
        <v>&gt;500</v>
      </c>
      <c r="H432" s="2">
        <v>0.06</v>
      </c>
      <c r="I432">
        <v>4</v>
      </c>
      <c r="J432" s="22">
        <v>30907</v>
      </c>
      <c r="K432" s="22" t="str">
        <f t="shared" si="24"/>
        <v>low</v>
      </c>
      <c r="L432" s="22">
        <f>ROUND(Table1[[#This Row],[Rating]],0)</f>
        <v>4</v>
      </c>
      <c r="M432" s="22">
        <f t="shared" si="25"/>
        <v>123628</v>
      </c>
      <c r="N432" t="s">
        <v>3556</v>
      </c>
      <c r="O432" t="s">
        <v>3557</v>
      </c>
      <c r="P432">
        <f t="shared" si="26"/>
        <v>8</v>
      </c>
      <c r="Q432" t="s">
        <v>3558</v>
      </c>
      <c r="R432" t="s">
        <v>3559</v>
      </c>
      <c r="S432">
        <f t="shared" si="27"/>
        <v>8</v>
      </c>
      <c r="T432" t="s">
        <v>3560</v>
      </c>
      <c r="U432" t="s">
        <v>3561</v>
      </c>
      <c r="V432" t="s">
        <v>3562</v>
      </c>
      <c r="W432" t="s">
        <v>3563</v>
      </c>
    </row>
    <row r="433" spans="1:23">
      <c r="A433" t="s">
        <v>3564</v>
      </c>
      <c r="B433" t="s">
        <v>3008</v>
      </c>
      <c r="C433" s="17" t="s">
        <v>134</v>
      </c>
      <c r="D433" s="19">
        <v>1149</v>
      </c>
      <c r="E433" s="19">
        <v>2199</v>
      </c>
      <c r="F433" s="19">
        <f>Table1[[#This Row],[Actual_price]]*Table1[[#This Row],[Rating_count]]</f>
        <v>393427488</v>
      </c>
      <c r="G433" s="21" t="str">
        <f>IF(Table1[[#This Row],[Actual_price]]&lt;200,"&lt;200",IF(Table1[[#This Row],[Actual_price]]&lt;=500,"200–500","&gt;500"))</f>
        <v>&gt;500</v>
      </c>
      <c r="H433" s="2">
        <v>0.48</v>
      </c>
      <c r="I433">
        <v>4.3</v>
      </c>
      <c r="J433" s="22">
        <v>178912</v>
      </c>
      <c r="K433" s="22" t="str">
        <f t="shared" si="24"/>
        <v>low</v>
      </c>
      <c r="L433" s="22">
        <f>ROUND(Table1[[#This Row],[Rating]],0)</f>
        <v>4</v>
      </c>
      <c r="M433" s="22">
        <f t="shared" si="25"/>
        <v>769321.6</v>
      </c>
      <c r="N433" t="s">
        <v>3565</v>
      </c>
      <c r="O433" t="s">
        <v>2865</v>
      </c>
      <c r="P433">
        <f t="shared" si="26"/>
        <v>8</v>
      </c>
      <c r="Q433" t="s">
        <v>2866</v>
      </c>
      <c r="R433" t="s">
        <v>2867</v>
      </c>
      <c r="S433">
        <f t="shared" si="27"/>
        <v>8</v>
      </c>
      <c r="T433" t="s">
        <v>2868</v>
      </c>
      <c r="U433" t="s">
        <v>2869</v>
      </c>
      <c r="V433" t="s">
        <v>3566</v>
      </c>
      <c r="W433" t="s">
        <v>3567</v>
      </c>
    </row>
    <row r="434" spans="1:23">
      <c r="A434" t="s">
        <v>3568</v>
      </c>
      <c r="B434" t="s">
        <v>2923</v>
      </c>
      <c r="C434" s="17" t="s">
        <v>134</v>
      </c>
      <c r="D434" s="19">
        <v>1324</v>
      </c>
      <c r="E434" s="19">
        <v>1699</v>
      </c>
      <c r="F434" s="19">
        <f>Table1[[#This Row],[Actual_price]]*Table1[[#This Row],[Rating_count]]</f>
        <v>218000389</v>
      </c>
      <c r="G434" s="21" t="str">
        <f>IF(Table1[[#This Row],[Actual_price]]&lt;200,"&lt;200",IF(Table1[[#This Row],[Actual_price]]&lt;=500,"200–500","&gt;500"))</f>
        <v>&gt;500</v>
      </c>
      <c r="H434" s="2">
        <v>0.22</v>
      </c>
      <c r="I434">
        <v>4</v>
      </c>
      <c r="J434" s="22">
        <v>128311</v>
      </c>
      <c r="K434" s="22" t="str">
        <f t="shared" si="24"/>
        <v>low</v>
      </c>
      <c r="L434" s="22">
        <f>ROUND(Table1[[#This Row],[Rating]],0)</f>
        <v>4</v>
      </c>
      <c r="M434" s="22">
        <f t="shared" si="25"/>
        <v>513244</v>
      </c>
      <c r="N434" t="s">
        <v>3569</v>
      </c>
      <c r="O434" t="s">
        <v>2925</v>
      </c>
      <c r="P434">
        <f t="shared" si="26"/>
        <v>8</v>
      </c>
      <c r="Q434" t="s">
        <v>2926</v>
      </c>
      <c r="R434" t="s">
        <v>2927</v>
      </c>
      <c r="S434">
        <f t="shared" si="27"/>
        <v>8</v>
      </c>
      <c r="T434" t="s">
        <v>2928</v>
      </c>
      <c r="U434" t="s">
        <v>2929</v>
      </c>
      <c r="V434" t="s">
        <v>3570</v>
      </c>
      <c r="W434" t="s">
        <v>3571</v>
      </c>
    </row>
    <row r="435" spans="1:23">
      <c r="A435" t="s">
        <v>3572</v>
      </c>
      <c r="B435" t="s">
        <v>3163</v>
      </c>
      <c r="C435" s="17" t="s">
        <v>134</v>
      </c>
      <c r="D435" s="19">
        <v>13999</v>
      </c>
      <c r="E435" s="19">
        <v>19999</v>
      </c>
      <c r="F435" s="19">
        <f>Table1[[#This Row],[Actual_price]]*Table1[[#This Row],[Rating_count]]</f>
        <v>385020748</v>
      </c>
      <c r="G435" s="21" t="str">
        <f>IF(Table1[[#This Row],[Actual_price]]&lt;200,"&lt;200",IF(Table1[[#This Row],[Actual_price]]&lt;=500,"200–500","&gt;500"))</f>
        <v>&gt;500</v>
      </c>
      <c r="H435" s="2">
        <v>0.3</v>
      </c>
      <c r="I435">
        <v>4.1</v>
      </c>
      <c r="J435" s="22">
        <v>19252</v>
      </c>
      <c r="K435" s="22" t="str">
        <f t="shared" si="24"/>
        <v>low</v>
      </c>
      <c r="L435" s="22">
        <f>ROUND(Table1[[#This Row],[Rating]],0)</f>
        <v>4</v>
      </c>
      <c r="M435" s="22">
        <f t="shared" si="25"/>
        <v>78933.2</v>
      </c>
      <c r="N435" t="s">
        <v>3528</v>
      </c>
      <c r="O435" t="s">
        <v>3165</v>
      </c>
      <c r="P435">
        <f t="shared" si="26"/>
        <v>8</v>
      </c>
      <c r="Q435" t="s">
        <v>3166</v>
      </c>
      <c r="R435" t="s">
        <v>3167</v>
      </c>
      <c r="S435">
        <f t="shared" si="27"/>
        <v>8</v>
      </c>
      <c r="T435" t="s">
        <v>3168</v>
      </c>
      <c r="U435" t="s">
        <v>3169</v>
      </c>
      <c r="V435" t="s">
        <v>3573</v>
      </c>
      <c r="W435" t="s">
        <v>3574</v>
      </c>
    </row>
    <row r="436" spans="1:23">
      <c r="A436" t="s">
        <v>3575</v>
      </c>
      <c r="B436" t="s">
        <v>3405</v>
      </c>
      <c r="C436" t="s">
        <v>134</v>
      </c>
      <c r="D436" s="19">
        <v>999</v>
      </c>
      <c r="E436" s="19">
        <v>1599</v>
      </c>
      <c r="F436" s="19">
        <f>Table1[[#This Row],[Actual_price]]*Table1[[#This Row],[Rating_count]]</f>
        <v>11547978</v>
      </c>
      <c r="G436" s="21" t="str">
        <f>IF(Table1[[#This Row],[Actual_price]]&lt;200,"&lt;200",IF(Table1[[#This Row],[Actual_price]]&lt;=500,"200–500","&gt;500"))</f>
        <v>&gt;500</v>
      </c>
      <c r="H436" s="2">
        <v>0.38</v>
      </c>
      <c r="I436">
        <v>4</v>
      </c>
      <c r="J436" s="22">
        <v>7222</v>
      </c>
      <c r="K436" s="22" t="str">
        <f t="shared" si="24"/>
        <v>low</v>
      </c>
      <c r="L436" s="22">
        <f>ROUND(Table1[[#This Row],[Rating]],0)</f>
        <v>4</v>
      </c>
      <c r="M436" s="22">
        <f t="shared" si="25"/>
        <v>28888</v>
      </c>
      <c r="N436" t="s">
        <v>3576</v>
      </c>
      <c r="O436" t="s">
        <v>3407</v>
      </c>
      <c r="P436">
        <f t="shared" si="26"/>
        <v>8</v>
      </c>
      <c r="Q436" t="s">
        <v>3408</v>
      </c>
      <c r="R436" t="s">
        <v>3409</v>
      </c>
      <c r="S436">
        <f t="shared" si="27"/>
        <v>8</v>
      </c>
      <c r="T436" t="s">
        <v>3410</v>
      </c>
      <c r="U436" t="s">
        <v>3411</v>
      </c>
      <c r="V436" t="s">
        <v>3577</v>
      </c>
      <c r="W436" t="s">
        <v>3578</v>
      </c>
    </row>
    <row r="437" spans="1:23">
      <c r="A437" t="s">
        <v>3579</v>
      </c>
      <c r="B437" t="s">
        <v>2952</v>
      </c>
      <c r="C437" s="17" t="s">
        <v>134</v>
      </c>
      <c r="D437" s="19">
        <v>12999</v>
      </c>
      <c r="E437" s="19">
        <v>17999</v>
      </c>
      <c r="F437" s="19">
        <f>Table1[[#This Row],[Actual_price]]*Table1[[#This Row],[Rating_count]]</f>
        <v>341945002</v>
      </c>
      <c r="G437" s="21" t="str">
        <f>IF(Table1[[#This Row],[Actual_price]]&lt;200,"&lt;200",IF(Table1[[#This Row],[Actual_price]]&lt;=500,"200–500","&gt;500"))</f>
        <v>&gt;500</v>
      </c>
      <c r="H437" s="2">
        <v>0.28</v>
      </c>
      <c r="I437">
        <v>4.1</v>
      </c>
      <c r="J437" s="22">
        <v>18998</v>
      </c>
      <c r="K437" s="22" t="str">
        <f t="shared" si="24"/>
        <v>low</v>
      </c>
      <c r="L437" s="22">
        <f>ROUND(Table1[[#This Row],[Rating]],0)</f>
        <v>4</v>
      </c>
      <c r="M437" s="22">
        <f t="shared" si="25"/>
        <v>77891.8</v>
      </c>
      <c r="N437" t="s">
        <v>3076</v>
      </c>
      <c r="O437" t="s">
        <v>3077</v>
      </c>
      <c r="P437">
        <f t="shared" si="26"/>
        <v>8</v>
      </c>
      <c r="Q437" t="s">
        <v>3078</v>
      </c>
      <c r="R437" t="s">
        <v>3079</v>
      </c>
      <c r="S437">
        <f t="shared" si="27"/>
        <v>8</v>
      </c>
      <c r="T437" t="s">
        <v>3080</v>
      </c>
      <c r="U437" t="s">
        <v>3081</v>
      </c>
      <c r="V437" t="s">
        <v>3580</v>
      </c>
      <c r="W437" t="s">
        <v>3581</v>
      </c>
    </row>
    <row r="438" spans="1:23">
      <c r="A438" t="s">
        <v>3582</v>
      </c>
      <c r="B438" t="s">
        <v>3213</v>
      </c>
      <c r="C438" s="17" t="s">
        <v>134</v>
      </c>
      <c r="D438" s="19">
        <v>15490</v>
      </c>
      <c r="E438" s="19">
        <v>20990</v>
      </c>
      <c r="F438" s="19">
        <f>Table1[[#This Row],[Actual_price]]*Table1[[#This Row],[Rating_count]]</f>
        <v>690906840</v>
      </c>
      <c r="G438" s="21" t="str">
        <f>IF(Table1[[#This Row],[Actual_price]]&lt;200,"&lt;200",IF(Table1[[#This Row],[Actual_price]]&lt;=500,"200–500","&gt;500"))</f>
        <v>&gt;500</v>
      </c>
      <c r="H438" s="2">
        <v>0.26</v>
      </c>
      <c r="I438">
        <v>4.2</v>
      </c>
      <c r="J438" s="22">
        <v>32916</v>
      </c>
      <c r="K438" s="22" t="str">
        <f t="shared" si="24"/>
        <v>low</v>
      </c>
      <c r="L438" s="22">
        <f>ROUND(Table1[[#This Row],[Rating]],0)</f>
        <v>4</v>
      </c>
      <c r="M438" s="22">
        <f t="shared" si="25"/>
        <v>138247.2</v>
      </c>
      <c r="N438" t="s">
        <v>3583</v>
      </c>
      <c r="O438" t="s">
        <v>3215</v>
      </c>
      <c r="P438">
        <f t="shared" si="26"/>
        <v>8</v>
      </c>
      <c r="Q438" t="s">
        <v>3216</v>
      </c>
      <c r="R438" t="s">
        <v>3217</v>
      </c>
      <c r="S438">
        <f t="shared" si="27"/>
        <v>8</v>
      </c>
      <c r="T438" t="s">
        <v>3218</v>
      </c>
      <c r="U438" t="s">
        <v>3219</v>
      </c>
      <c r="V438" t="s">
        <v>3584</v>
      </c>
      <c r="W438" t="s">
        <v>3585</v>
      </c>
    </row>
    <row r="439" spans="1:23">
      <c r="A439" t="s">
        <v>3586</v>
      </c>
      <c r="B439" t="s">
        <v>3587</v>
      </c>
      <c r="C439" t="s">
        <v>134</v>
      </c>
      <c r="D439" s="19">
        <v>999</v>
      </c>
      <c r="E439" s="19">
        <v>2899</v>
      </c>
      <c r="F439" s="19">
        <f>Table1[[#This Row],[Actual_price]]*Table1[[#This Row],[Rating_count]]</f>
        <v>77122097</v>
      </c>
      <c r="G439" s="21" t="str">
        <f>IF(Table1[[#This Row],[Actual_price]]&lt;200,"&lt;200",IF(Table1[[#This Row],[Actual_price]]&lt;=500,"200–500","&gt;500"))</f>
        <v>&gt;500</v>
      </c>
      <c r="H439" s="2">
        <v>0.66</v>
      </c>
      <c r="I439">
        <v>4.6</v>
      </c>
      <c r="J439" s="22">
        <v>26603</v>
      </c>
      <c r="K439" s="22" t="str">
        <f t="shared" si="24"/>
        <v>High</v>
      </c>
      <c r="L439" s="22">
        <f>ROUND(Table1[[#This Row],[Rating]],0)</f>
        <v>5</v>
      </c>
      <c r="M439" s="22">
        <f t="shared" si="25"/>
        <v>122373.8</v>
      </c>
      <c r="N439" t="s">
        <v>3588</v>
      </c>
      <c r="O439" t="s">
        <v>3589</v>
      </c>
      <c r="P439">
        <f t="shared" si="26"/>
        <v>8</v>
      </c>
      <c r="Q439" t="s">
        <v>3590</v>
      </c>
      <c r="R439" t="s">
        <v>3591</v>
      </c>
      <c r="S439">
        <f t="shared" si="27"/>
        <v>8</v>
      </c>
      <c r="T439" t="s">
        <v>3592</v>
      </c>
      <c r="U439" t="s">
        <v>3593</v>
      </c>
      <c r="V439" t="s">
        <v>3594</v>
      </c>
      <c r="W439" t="s">
        <v>3595</v>
      </c>
    </row>
    <row r="440" spans="1:23">
      <c r="A440" t="s">
        <v>3596</v>
      </c>
      <c r="B440" t="s">
        <v>3043</v>
      </c>
      <c r="C440" s="17" t="s">
        <v>134</v>
      </c>
      <c r="D440" s="19">
        <v>1599</v>
      </c>
      <c r="E440" s="19">
        <v>4999</v>
      </c>
      <c r="F440" s="19">
        <f>Table1[[#This Row],[Actual_price]]*Table1[[#This Row],[Rating_count]]</f>
        <v>339682050</v>
      </c>
      <c r="G440" s="21" t="str">
        <f>IF(Table1[[#This Row],[Actual_price]]&lt;200,"&lt;200",IF(Table1[[#This Row],[Actual_price]]&lt;=500,"200–500","&gt;500"))</f>
        <v>&gt;500</v>
      </c>
      <c r="H440" s="2">
        <v>0.68</v>
      </c>
      <c r="I440">
        <v>4</v>
      </c>
      <c r="J440" s="22">
        <v>67950</v>
      </c>
      <c r="K440" s="22" t="str">
        <f t="shared" si="24"/>
        <v>High</v>
      </c>
      <c r="L440" s="22">
        <f>ROUND(Table1[[#This Row],[Rating]],0)</f>
        <v>4</v>
      </c>
      <c r="M440" s="22">
        <f t="shared" si="25"/>
        <v>271800</v>
      </c>
      <c r="N440" t="s">
        <v>3597</v>
      </c>
      <c r="O440" t="s">
        <v>3598</v>
      </c>
      <c r="P440">
        <f t="shared" si="26"/>
        <v>8</v>
      </c>
      <c r="Q440" t="s">
        <v>3599</v>
      </c>
      <c r="R440" t="s">
        <v>3600</v>
      </c>
      <c r="S440">
        <f t="shared" si="27"/>
        <v>8</v>
      </c>
      <c r="T440" t="s">
        <v>3601</v>
      </c>
      <c r="U440" t="s">
        <v>3602</v>
      </c>
      <c r="V440" t="s">
        <v>3603</v>
      </c>
      <c r="W440" t="s">
        <v>3604</v>
      </c>
    </row>
    <row r="441" spans="1:23">
      <c r="A441" t="s">
        <v>3605</v>
      </c>
      <c r="B441" t="s">
        <v>2923</v>
      </c>
      <c r="C441" s="17" t="s">
        <v>134</v>
      </c>
      <c r="D441" s="19">
        <v>1324</v>
      </c>
      <c r="E441" s="19">
        <v>1699</v>
      </c>
      <c r="F441" s="19">
        <f>Table1[[#This Row],[Actual_price]]*Table1[[#This Row],[Rating_count]]</f>
        <v>218000389</v>
      </c>
      <c r="G441" s="21" t="str">
        <f>IF(Table1[[#This Row],[Actual_price]]&lt;200,"&lt;200",IF(Table1[[#This Row],[Actual_price]]&lt;=500,"200–500","&gt;500"))</f>
        <v>&gt;500</v>
      </c>
      <c r="H441" s="2">
        <v>0.22</v>
      </c>
      <c r="I441">
        <v>4</v>
      </c>
      <c r="J441" s="22">
        <v>128311</v>
      </c>
      <c r="K441" s="22" t="str">
        <f t="shared" si="24"/>
        <v>low</v>
      </c>
      <c r="L441" s="22">
        <f>ROUND(Table1[[#This Row],[Rating]],0)</f>
        <v>4</v>
      </c>
      <c r="M441" s="22">
        <f t="shared" si="25"/>
        <v>513244</v>
      </c>
      <c r="N441" t="s">
        <v>3569</v>
      </c>
      <c r="O441" t="s">
        <v>2925</v>
      </c>
      <c r="P441">
        <f t="shared" si="26"/>
        <v>8</v>
      </c>
      <c r="Q441" t="s">
        <v>2926</v>
      </c>
      <c r="R441" t="s">
        <v>2927</v>
      </c>
      <c r="S441">
        <f t="shared" si="27"/>
        <v>8</v>
      </c>
      <c r="T441" t="s">
        <v>2928</v>
      </c>
      <c r="U441" t="s">
        <v>2929</v>
      </c>
      <c r="V441" t="s">
        <v>2930</v>
      </c>
      <c r="W441" t="s">
        <v>3606</v>
      </c>
    </row>
    <row r="442" spans="1:23">
      <c r="A442" t="s">
        <v>3607</v>
      </c>
      <c r="B442" t="s">
        <v>3163</v>
      </c>
      <c r="C442" s="17" t="s">
        <v>134</v>
      </c>
      <c r="D442" s="19">
        <v>20999</v>
      </c>
      <c r="E442" s="19">
        <v>29990</v>
      </c>
      <c r="F442" s="19">
        <f>Table1[[#This Row],[Actual_price]]*Table1[[#This Row],[Rating_count]]</f>
        <v>284875010</v>
      </c>
      <c r="G442" s="21" t="str">
        <f>IF(Table1[[#This Row],[Actual_price]]&lt;200,"&lt;200",IF(Table1[[#This Row],[Actual_price]]&lt;=500,"200–500","&gt;500"))</f>
        <v>&gt;500</v>
      </c>
      <c r="H442" s="2">
        <v>0.3</v>
      </c>
      <c r="I442">
        <v>4.3</v>
      </c>
      <c r="J442" s="22">
        <v>9499</v>
      </c>
      <c r="K442" s="22" t="str">
        <f t="shared" si="24"/>
        <v>low</v>
      </c>
      <c r="L442" s="22">
        <f>ROUND(Table1[[#This Row],[Rating]],0)</f>
        <v>4</v>
      </c>
      <c r="M442" s="22">
        <f t="shared" si="25"/>
        <v>40845.7</v>
      </c>
      <c r="N442" t="s">
        <v>3608</v>
      </c>
      <c r="O442" t="s">
        <v>3609</v>
      </c>
      <c r="P442">
        <f t="shared" si="26"/>
        <v>8</v>
      </c>
      <c r="Q442" t="s">
        <v>3610</v>
      </c>
      <c r="R442" t="s">
        <v>3611</v>
      </c>
      <c r="S442">
        <f t="shared" si="27"/>
        <v>8</v>
      </c>
      <c r="T442" t="s">
        <v>3612</v>
      </c>
      <c r="U442" t="s">
        <v>3613</v>
      </c>
      <c r="V442" t="s">
        <v>3614</v>
      </c>
      <c r="W442" t="s">
        <v>3615</v>
      </c>
    </row>
    <row r="443" spans="1:23">
      <c r="A443" t="s">
        <v>3616</v>
      </c>
      <c r="B443" t="s">
        <v>3617</v>
      </c>
      <c r="C443" t="s">
        <v>134</v>
      </c>
      <c r="D443" s="19">
        <v>999</v>
      </c>
      <c r="E443" s="19">
        <v>1999</v>
      </c>
      <c r="F443" s="19">
        <f>Table1[[#This Row],[Actual_price]]*Table1[[#This Row],[Rating_count]]</f>
        <v>3552223</v>
      </c>
      <c r="G443" s="21" t="str">
        <f>IF(Table1[[#This Row],[Actual_price]]&lt;200,"&lt;200",IF(Table1[[#This Row],[Actual_price]]&lt;=500,"200–500","&gt;500"))</f>
        <v>&gt;500</v>
      </c>
      <c r="H443" s="2">
        <v>0.5</v>
      </c>
      <c r="I443">
        <v>4.3</v>
      </c>
      <c r="J443" s="22">
        <v>1777</v>
      </c>
      <c r="K443" s="22" t="str">
        <f t="shared" si="24"/>
        <v>High</v>
      </c>
      <c r="L443" s="22">
        <f>ROUND(Table1[[#This Row],[Rating]],0)</f>
        <v>4</v>
      </c>
      <c r="M443" s="22">
        <f t="shared" si="25"/>
        <v>7641.1</v>
      </c>
      <c r="N443" t="s">
        <v>3618</v>
      </c>
      <c r="O443" t="s">
        <v>3619</v>
      </c>
      <c r="P443">
        <f t="shared" si="26"/>
        <v>8</v>
      </c>
      <c r="Q443" t="s">
        <v>3620</v>
      </c>
      <c r="R443" t="s">
        <v>3621</v>
      </c>
      <c r="S443">
        <f t="shared" si="27"/>
        <v>8</v>
      </c>
      <c r="T443" t="s">
        <v>3622</v>
      </c>
      <c r="U443" t="s">
        <v>3623</v>
      </c>
      <c r="V443" t="s">
        <v>3624</v>
      </c>
      <c r="W443" t="s">
        <v>3625</v>
      </c>
    </row>
    <row r="444" spans="1:23">
      <c r="A444" t="s">
        <v>3626</v>
      </c>
      <c r="B444" t="s">
        <v>3627</v>
      </c>
      <c r="C444" s="17" t="s">
        <v>134</v>
      </c>
      <c r="D444" s="19">
        <v>12490</v>
      </c>
      <c r="E444" s="19">
        <v>15990</v>
      </c>
      <c r="F444" s="19">
        <f>Table1[[#This Row],[Actual_price]]*Table1[[#This Row],[Rating_count]]</f>
        <v>935510940</v>
      </c>
      <c r="G444" s="21" t="str">
        <f>IF(Table1[[#This Row],[Actual_price]]&lt;200,"&lt;200",IF(Table1[[#This Row],[Actual_price]]&lt;=500,"200–500","&gt;500"))</f>
        <v>&gt;500</v>
      </c>
      <c r="H444" s="2">
        <v>0.22</v>
      </c>
      <c r="I444">
        <v>4.2</v>
      </c>
      <c r="J444" s="22">
        <v>58506</v>
      </c>
      <c r="K444" s="22" t="str">
        <f t="shared" si="24"/>
        <v>low</v>
      </c>
      <c r="L444" s="22">
        <f>ROUND(Table1[[#This Row],[Rating]],0)</f>
        <v>4</v>
      </c>
      <c r="M444" s="22">
        <f t="shared" si="25"/>
        <v>245725.2</v>
      </c>
      <c r="N444" t="s">
        <v>3628</v>
      </c>
      <c r="O444" t="s">
        <v>3629</v>
      </c>
      <c r="P444">
        <f t="shared" si="26"/>
        <v>8</v>
      </c>
      <c r="Q444" t="s">
        <v>3630</v>
      </c>
      <c r="R444" t="s">
        <v>3631</v>
      </c>
      <c r="S444">
        <f t="shared" si="27"/>
        <v>8</v>
      </c>
      <c r="T444" t="s">
        <v>3632</v>
      </c>
      <c r="U444" t="s">
        <v>3633</v>
      </c>
      <c r="V444" t="s">
        <v>3634</v>
      </c>
      <c r="W444" t="s">
        <v>3635</v>
      </c>
    </row>
    <row r="445" spans="1:23">
      <c r="A445" t="s">
        <v>3636</v>
      </c>
      <c r="B445" t="s">
        <v>3103</v>
      </c>
      <c r="C445" s="17" t="s">
        <v>134</v>
      </c>
      <c r="D445" s="19">
        <v>17999</v>
      </c>
      <c r="E445" s="19">
        <v>21990</v>
      </c>
      <c r="F445" s="19">
        <f>Table1[[#This Row],[Actual_price]]*Table1[[#This Row],[Rating_count]]</f>
        <v>469486500</v>
      </c>
      <c r="G445" s="21" t="str">
        <f>IF(Table1[[#This Row],[Actual_price]]&lt;200,"&lt;200",IF(Table1[[#This Row],[Actual_price]]&lt;=500,"200–500","&gt;500"))</f>
        <v>&gt;500</v>
      </c>
      <c r="H445" s="2">
        <v>0.18</v>
      </c>
      <c r="I445">
        <v>4</v>
      </c>
      <c r="J445" s="22">
        <v>21350</v>
      </c>
      <c r="K445" s="22" t="str">
        <f t="shared" si="24"/>
        <v>low</v>
      </c>
      <c r="L445" s="22">
        <f>ROUND(Table1[[#This Row],[Rating]],0)</f>
        <v>4</v>
      </c>
      <c r="M445" s="22">
        <f t="shared" si="25"/>
        <v>85400</v>
      </c>
      <c r="N445" t="s">
        <v>3637</v>
      </c>
      <c r="O445" t="s">
        <v>3105</v>
      </c>
      <c r="P445">
        <f t="shared" si="26"/>
        <v>8</v>
      </c>
      <c r="Q445" t="s">
        <v>3106</v>
      </c>
      <c r="R445" t="s">
        <v>3107</v>
      </c>
      <c r="S445">
        <f t="shared" si="27"/>
        <v>8</v>
      </c>
      <c r="T445" t="s">
        <v>3108</v>
      </c>
      <c r="U445" t="s">
        <v>3109</v>
      </c>
      <c r="V445" t="s">
        <v>3110</v>
      </c>
      <c r="W445" t="s">
        <v>3638</v>
      </c>
    </row>
    <row r="446" spans="1:23">
      <c r="A446" t="s">
        <v>3639</v>
      </c>
      <c r="B446" t="s">
        <v>3640</v>
      </c>
      <c r="C446" s="17" t="s">
        <v>134</v>
      </c>
      <c r="D446" s="19">
        <v>1399</v>
      </c>
      <c r="E446" s="19">
        <v>1630</v>
      </c>
      <c r="F446" s="19">
        <f>Table1[[#This Row],[Actual_price]]*Table1[[#This Row],[Rating_count]]</f>
        <v>15286140</v>
      </c>
      <c r="G446" s="21" t="str">
        <f>IF(Table1[[#This Row],[Actual_price]]&lt;200,"&lt;200",IF(Table1[[#This Row],[Actual_price]]&lt;=500,"200–500","&gt;500"))</f>
        <v>&gt;500</v>
      </c>
      <c r="H446" s="2">
        <v>0.14</v>
      </c>
      <c r="I446">
        <v>4</v>
      </c>
      <c r="J446" s="22">
        <v>9378</v>
      </c>
      <c r="K446" s="22" t="str">
        <f t="shared" si="24"/>
        <v>low</v>
      </c>
      <c r="L446" s="22">
        <f>ROUND(Table1[[#This Row],[Rating]],0)</f>
        <v>4</v>
      </c>
      <c r="M446" s="22">
        <f t="shared" si="25"/>
        <v>37512</v>
      </c>
      <c r="N446" t="s">
        <v>3641</v>
      </c>
      <c r="O446" t="s">
        <v>3642</v>
      </c>
      <c r="P446">
        <f t="shared" si="26"/>
        <v>8</v>
      </c>
      <c r="Q446" t="s">
        <v>3643</v>
      </c>
      <c r="R446" t="s">
        <v>3644</v>
      </c>
      <c r="S446">
        <f t="shared" si="27"/>
        <v>8</v>
      </c>
      <c r="T446" t="s">
        <v>3645</v>
      </c>
      <c r="U446" t="s">
        <v>3646</v>
      </c>
      <c r="V446" t="s">
        <v>3647</v>
      </c>
      <c r="W446" t="s">
        <v>3648</v>
      </c>
    </row>
    <row r="447" spans="1:23">
      <c r="A447" t="s">
        <v>3649</v>
      </c>
      <c r="B447" t="s">
        <v>2853</v>
      </c>
      <c r="C447" s="17" t="s">
        <v>134</v>
      </c>
      <c r="D447" s="19">
        <v>1499</v>
      </c>
      <c r="E447" s="19">
        <v>6990</v>
      </c>
      <c r="F447" s="19">
        <f>Table1[[#This Row],[Actual_price]]*Table1[[#This Row],[Rating_count]]</f>
        <v>152354040</v>
      </c>
      <c r="G447" s="21" t="str">
        <f>IF(Table1[[#This Row],[Actual_price]]&lt;200,"&lt;200",IF(Table1[[#This Row],[Actual_price]]&lt;=500,"200–500","&gt;500"))</f>
        <v>&gt;500</v>
      </c>
      <c r="H447" s="2">
        <v>0.79</v>
      </c>
      <c r="I447">
        <v>3.9</v>
      </c>
      <c r="J447" s="22">
        <v>21796</v>
      </c>
      <c r="K447" s="22" t="str">
        <f t="shared" si="24"/>
        <v>High</v>
      </c>
      <c r="L447" s="22">
        <f>ROUND(Table1[[#This Row],[Rating]],0)</f>
        <v>4</v>
      </c>
      <c r="M447" s="22">
        <f t="shared" si="25"/>
        <v>85004.4</v>
      </c>
      <c r="N447" t="s">
        <v>2933</v>
      </c>
      <c r="O447" t="s">
        <v>2934</v>
      </c>
      <c r="P447">
        <f t="shared" si="26"/>
        <v>8</v>
      </c>
      <c r="Q447" t="s">
        <v>2935</v>
      </c>
      <c r="R447" t="s">
        <v>2936</v>
      </c>
      <c r="S447">
        <f t="shared" si="27"/>
        <v>8</v>
      </c>
      <c r="T447" t="s">
        <v>2937</v>
      </c>
      <c r="U447" t="s">
        <v>2938</v>
      </c>
      <c r="V447" t="s">
        <v>3650</v>
      </c>
      <c r="W447" t="s">
        <v>3651</v>
      </c>
    </row>
    <row r="448" spans="1:23">
      <c r="A448" t="s">
        <v>3652</v>
      </c>
      <c r="B448" t="s">
        <v>2853</v>
      </c>
      <c r="C448" s="17" t="s">
        <v>134</v>
      </c>
      <c r="D448" s="19">
        <v>1999</v>
      </c>
      <c r="E448" s="19">
        <v>7990</v>
      </c>
      <c r="F448" s="19">
        <f>Table1[[#This Row],[Actual_price]]*Table1[[#This Row],[Rating_count]]</f>
        <v>142485670</v>
      </c>
      <c r="G448" s="21" t="str">
        <f>IF(Table1[[#This Row],[Actual_price]]&lt;200,"&lt;200",IF(Table1[[#This Row],[Actual_price]]&lt;=500,"200–500","&gt;500"))</f>
        <v>&gt;500</v>
      </c>
      <c r="H448" s="2">
        <v>0.75</v>
      </c>
      <c r="I448">
        <v>3.8</v>
      </c>
      <c r="J448" s="22">
        <v>17833</v>
      </c>
      <c r="K448" s="22" t="str">
        <f t="shared" si="24"/>
        <v>High</v>
      </c>
      <c r="L448" s="22">
        <f>ROUND(Table1[[#This Row],[Rating]],0)</f>
        <v>4</v>
      </c>
      <c r="M448" s="22">
        <f t="shared" si="25"/>
        <v>67765.4</v>
      </c>
      <c r="N448" t="s">
        <v>2854</v>
      </c>
      <c r="O448" t="s">
        <v>2855</v>
      </c>
      <c r="P448">
        <f t="shared" si="26"/>
        <v>8</v>
      </c>
      <c r="Q448" t="s">
        <v>2856</v>
      </c>
      <c r="R448" t="s">
        <v>2857</v>
      </c>
      <c r="S448">
        <f t="shared" si="27"/>
        <v>8</v>
      </c>
      <c r="T448" t="s">
        <v>2858</v>
      </c>
      <c r="U448" t="s">
        <v>2859</v>
      </c>
      <c r="V448" t="s">
        <v>3653</v>
      </c>
      <c r="W448" t="s">
        <v>3654</v>
      </c>
    </row>
    <row r="449" spans="1:23">
      <c r="A449" t="s">
        <v>3655</v>
      </c>
      <c r="B449" t="s">
        <v>3587</v>
      </c>
      <c r="C449" t="s">
        <v>134</v>
      </c>
      <c r="D449" s="19">
        <v>999</v>
      </c>
      <c r="E449" s="19">
        <v>2899</v>
      </c>
      <c r="F449" s="19">
        <f>Table1[[#This Row],[Actual_price]]*Table1[[#This Row],[Rating_count]]</f>
        <v>22551321</v>
      </c>
      <c r="G449" s="21" t="str">
        <f>IF(Table1[[#This Row],[Actual_price]]&lt;200,"&lt;200",IF(Table1[[#This Row],[Actual_price]]&lt;=500,"200–500","&gt;500"))</f>
        <v>&gt;500</v>
      </c>
      <c r="H449" s="2">
        <v>0.66</v>
      </c>
      <c r="I449">
        <v>4.7</v>
      </c>
      <c r="J449" s="22">
        <v>7779</v>
      </c>
      <c r="K449" s="22" t="str">
        <f t="shared" si="24"/>
        <v>High</v>
      </c>
      <c r="L449" s="22">
        <f>ROUND(Table1[[#This Row],[Rating]],0)</f>
        <v>5</v>
      </c>
      <c r="M449" s="22">
        <f t="shared" si="25"/>
        <v>36561.3</v>
      </c>
      <c r="N449" t="s">
        <v>3656</v>
      </c>
      <c r="O449" t="s">
        <v>3657</v>
      </c>
      <c r="P449">
        <f t="shared" si="26"/>
        <v>8</v>
      </c>
      <c r="Q449" t="s">
        <v>3658</v>
      </c>
      <c r="R449" t="s">
        <v>3659</v>
      </c>
      <c r="S449">
        <f t="shared" si="27"/>
        <v>8</v>
      </c>
      <c r="T449" t="s">
        <v>3660</v>
      </c>
      <c r="U449" t="s">
        <v>3661</v>
      </c>
      <c r="V449" t="s">
        <v>3662</v>
      </c>
      <c r="W449" t="s">
        <v>3663</v>
      </c>
    </row>
    <row r="450" spans="1:23">
      <c r="A450" t="s">
        <v>3664</v>
      </c>
      <c r="B450" t="s">
        <v>3665</v>
      </c>
      <c r="C450" s="17" t="s">
        <v>134</v>
      </c>
      <c r="D450" s="19">
        <v>2099</v>
      </c>
      <c r="E450" s="19">
        <v>5999</v>
      </c>
      <c r="F450" s="19">
        <f>Table1[[#This Row],[Actual_price]]*Table1[[#This Row],[Rating_count]]</f>
        <v>102756871</v>
      </c>
      <c r="G450" s="21" t="str">
        <f>IF(Table1[[#This Row],[Actual_price]]&lt;200,"&lt;200",IF(Table1[[#This Row],[Actual_price]]&lt;=500,"200–500","&gt;500"))</f>
        <v>&gt;500</v>
      </c>
      <c r="H450" s="2">
        <v>0.65</v>
      </c>
      <c r="I450">
        <v>4.3</v>
      </c>
      <c r="J450" s="22">
        <v>17129</v>
      </c>
      <c r="K450" s="22" t="str">
        <f t="shared" ref="K450:K513" si="28">IF(H450&gt;=0.5,"High","low")</f>
        <v>High</v>
      </c>
      <c r="L450" s="22">
        <f>ROUND(Table1[[#This Row],[Rating]],0)</f>
        <v>4</v>
      </c>
      <c r="M450" s="22">
        <f t="shared" ref="M450:M513" si="29">I450*J450</f>
        <v>73654.7</v>
      </c>
      <c r="N450" t="s">
        <v>3666</v>
      </c>
      <c r="O450" t="s">
        <v>3667</v>
      </c>
      <c r="P450">
        <f t="shared" ref="P450:P513" si="30">LEN(O450)-LEN(SUBSTITUTE(O450,",",""))+1</f>
        <v>8</v>
      </c>
      <c r="Q450" t="s">
        <v>3668</v>
      </c>
      <c r="R450" t="s">
        <v>3669</v>
      </c>
      <c r="S450">
        <f t="shared" ref="S450:S513" si="31">LEN(R450)-LEN(SUBSTITUTE(R450,",",""))+1</f>
        <v>8</v>
      </c>
      <c r="T450" t="s">
        <v>3670</v>
      </c>
      <c r="U450" t="s">
        <v>3671</v>
      </c>
      <c r="V450" t="s">
        <v>3672</v>
      </c>
      <c r="W450" t="s">
        <v>3673</v>
      </c>
    </row>
    <row r="451" spans="1:23">
      <c r="A451" t="s">
        <v>3674</v>
      </c>
      <c r="B451" t="s">
        <v>3675</v>
      </c>
      <c r="C451" t="s">
        <v>134</v>
      </c>
      <c r="D451" s="19">
        <v>337</v>
      </c>
      <c r="E451" s="19">
        <v>699</v>
      </c>
      <c r="F451" s="19">
        <f>Table1[[#This Row],[Actual_price]]*Table1[[#This Row],[Rating_count]]</f>
        <v>3473331</v>
      </c>
      <c r="G451" s="21" t="str">
        <f>IF(Table1[[#This Row],[Actual_price]]&lt;200,"&lt;200",IF(Table1[[#This Row],[Actual_price]]&lt;=500,"200–500","&gt;500"))</f>
        <v>&gt;500</v>
      </c>
      <c r="H451" s="2">
        <v>0.52</v>
      </c>
      <c r="I451">
        <v>4.2</v>
      </c>
      <c r="J451" s="22">
        <v>4969</v>
      </c>
      <c r="K451" s="22" t="str">
        <f t="shared" si="28"/>
        <v>High</v>
      </c>
      <c r="L451" s="22">
        <f>ROUND(Table1[[#This Row],[Rating]],0)</f>
        <v>4</v>
      </c>
      <c r="M451" s="22">
        <f t="shared" si="29"/>
        <v>20869.8</v>
      </c>
      <c r="N451" t="s">
        <v>3676</v>
      </c>
      <c r="O451" t="s">
        <v>3677</v>
      </c>
      <c r="P451">
        <f t="shared" si="30"/>
        <v>8</v>
      </c>
      <c r="Q451" t="s">
        <v>3678</v>
      </c>
      <c r="R451" t="s">
        <v>3679</v>
      </c>
      <c r="S451">
        <f t="shared" si="31"/>
        <v>8</v>
      </c>
      <c r="T451" t="s">
        <v>3680</v>
      </c>
      <c r="U451" t="s">
        <v>3681</v>
      </c>
      <c r="V451" t="s">
        <v>3682</v>
      </c>
      <c r="W451" t="s">
        <v>3683</v>
      </c>
    </row>
    <row r="452" spans="1:23">
      <c r="A452" t="s">
        <v>3684</v>
      </c>
      <c r="B452" t="s">
        <v>3685</v>
      </c>
      <c r="C452" s="17" t="s">
        <v>134</v>
      </c>
      <c r="D452" s="19">
        <v>2999</v>
      </c>
      <c r="E452" s="19">
        <v>7990</v>
      </c>
      <c r="F452" s="19">
        <f>Table1[[#This Row],[Actual_price]]*Table1[[#This Row],[Rating_count]]</f>
        <v>1230460</v>
      </c>
      <c r="G452" s="21" t="str">
        <f>IF(Table1[[#This Row],[Actual_price]]&lt;200,"&lt;200",IF(Table1[[#This Row],[Actual_price]]&lt;=500,"200–500","&gt;500"))</f>
        <v>&gt;500</v>
      </c>
      <c r="H452" s="2">
        <v>0.62</v>
      </c>
      <c r="I452">
        <v>4.1</v>
      </c>
      <c r="J452" s="22">
        <v>154</v>
      </c>
      <c r="K452" s="22" t="str">
        <f t="shared" si="28"/>
        <v>High</v>
      </c>
      <c r="L452" s="22">
        <f>ROUND(Table1[[#This Row],[Rating]],0)</f>
        <v>4</v>
      </c>
      <c r="M452" s="22">
        <f t="shared" si="29"/>
        <v>631.4</v>
      </c>
      <c r="N452" t="s">
        <v>3686</v>
      </c>
      <c r="O452" t="s">
        <v>3687</v>
      </c>
      <c r="P452">
        <f t="shared" si="30"/>
        <v>8</v>
      </c>
      <c r="Q452" t="s">
        <v>3688</v>
      </c>
      <c r="R452" t="s">
        <v>3689</v>
      </c>
      <c r="S452">
        <f t="shared" si="31"/>
        <v>8</v>
      </c>
      <c r="T452" t="s">
        <v>3690</v>
      </c>
      <c r="U452" t="s">
        <v>3691</v>
      </c>
      <c r="V452" t="s">
        <v>3692</v>
      </c>
      <c r="W452" t="s">
        <v>3693</v>
      </c>
    </row>
    <row r="453" spans="1:23">
      <c r="A453" t="s">
        <v>3694</v>
      </c>
      <c r="B453" t="s">
        <v>3695</v>
      </c>
      <c r="C453" s="17" t="s">
        <v>134</v>
      </c>
      <c r="D453" s="19">
        <v>1299</v>
      </c>
      <c r="E453" s="19">
        <v>5999</v>
      </c>
      <c r="F453" s="19">
        <f>Table1[[#This Row],[Actual_price]]*Table1[[#This Row],[Rating_count]]</f>
        <v>26485585</v>
      </c>
      <c r="G453" s="21" t="str">
        <f>IF(Table1[[#This Row],[Actual_price]]&lt;200,"&lt;200",IF(Table1[[#This Row],[Actual_price]]&lt;=500,"200–500","&gt;500"))</f>
        <v>&gt;500</v>
      </c>
      <c r="H453" s="2">
        <v>0.78</v>
      </c>
      <c r="I453">
        <v>3.3</v>
      </c>
      <c r="J453" s="22">
        <v>4415</v>
      </c>
      <c r="K453" s="22" t="str">
        <f t="shared" si="28"/>
        <v>High</v>
      </c>
      <c r="L453" s="22">
        <f>ROUND(Table1[[#This Row],[Rating]],0)</f>
        <v>3</v>
      </c>
      <c r="M453" s="22">
        <f t="shared" si="29"/>
        <v>14569.5</v>
      </c>
      <c r="N453" t="s">
        <v>3696</v>
      </c>
      <c r="O453" t="s">
        <v>3697</v>
      </c>
      <c r="P453">
        <f t="shared" si="30"/>
        <v>8</v>
      </c>
      <c r="Q453" t="s">
        <v>3698</v>
      </c>
      <c r="R453" t="s">
        <v>3699</v>
      </c>
      <c r="S453">
        <f t="shared" si="31"/>
        <v>8</v>
      </c>
      <c r="T453" t="s">
        <v>3700</v>
      </c>
      <c r="U453" t="s">
        <v>3701</v>
      </c>
      <c r="V453" t="s">
        <v>3702</v>
      </c>
      <c r="W453" t="s">
        <v>3703</v>
      </c>
    </row>
    <row r="454" spans="1:23">
      <c r="A454" t="s">
        <v>3704</v>
      </c>
      <c r="B454" t="s">
        <v>3103</v>
      </c>
      <c r="C454" s="17" t="s">
        <v>134</v>
      </c>
      <c r="D454" s="19">
        <v>16499</v>
      </c>
      <c r="E454" s="19">
        <v>20990</v>
      </c>
      <c r="F454" s="19">
        <f>Table1[[#This Row],[Actual_price]]*Table1[[#This Row],[Rating_count]]</f>
        <v>448136500</v>
      </c>
      <c r="G454" s="21" t="str">
        <f>IF(Table1[[#This Row],[Actual_price]]&lt;200,"&lt;200",IF(Table1[[#This Row],[Actual_price]]&lt;=500,"200–500","&gt;500"))</f>
        <v>&gt;500</v>
      </c>
      <c r="H454" s="2">
        <v>0.21</v>
      </c>
      <c r="I454">
        <v>4</v>
      </c>
      <c r="J454" s="22">
        <v>21350</v>
      </c>
      <c r="K454" s="22" t="str">
        <f t="shared" si="28"/>
        <v>low</v>
      </c>
      <c r="L454" s="22">
        <f>ROUND(Table1[[#This Row],[Rating]],0)</f>
        <v>4</v>
      </c>
      <c r="M454" s="22">
        <f t="shared" si="29"/>
        <v>85400</v>
      </c>
      <c r="N454" t="s">
        <v>3637</v>
      </c>
      <c r="O454" t="s">
        <v>3105</v>
      </c>
      <c r="P454">
        <f t="shared" si="30"/>
        <v>8</v>
      </c>
      <c r="Q454" t="s">
        <v>3106</v>
      </c>
      <c r="R454" t="s">
        <v>3107</v>
      </c>
      <c r="S454">
        <f t="shared" si="31"/>
        <v>8</v>
      </c>
      <c r="T454" t="s">
        <v>3108</v>
      </c>
      <c r="U454" t="s">
        <v>3109</v>
      </c>
      <c r="V454" t="s">
        <v>3705</v>
      </c>
      <c r="W454" t="s">
        <v>3706</v>
      </c>
    </row>
    <row r="455" spans="1:23">
      <c r="A455" t="s">
        <v>3707</v>
      </c>
      <c r="B455" t="s">
        <v>3708</v>
      </c>
      <c r="C455" t="s">
        <v>134</v>
      </c>
      <c r="D455" s="19">
        <v>499</v>
      </c>
      <c r="E455" s="19">
        <v>499</v>
      </c>
      <c r="F455" s="19">
        <f>Table1[[#This Row],[Actual_price]]*Table1[[#This Row],[Rating_count]]</f>
        <v>15737961</v>
      </c>
      <c r="G455" s="21" t="str">
        <f>IF(Table1[[#This Row],[Actual_price]]&lt;200,"&lt;200",IF(Table1[[#This Row],[Actual_price]]&lt;=500,"200–500","&gt;500"))</f>
        <v>200–500</v>
      </c>
      <c r="H455" s="2">
        <v>0</v>
      </c>
      <c r="I455">
        <v>4.2</v>
      </c>
      <c r="J455" s="22">
        <v>31539</v>
      </c>
      <c r="K455" s="22" t="str">
        <f t="shared" si="28"/>
        <v>low</v>
      </c>
      <c r="L455" s="22">
        <f>ROUND(Table1[[#This Row],[Rating]],0)</f>
        <v>4</v>
      </c>
      <c r="M455" s="22">
        <f t="shared" si="29"/>
        <v>132463.8</v>
      </c>
      <c r="N455" t="s">
        <v>3709</v>
      </c>
      <c r="O455" t="s">
        <v>3710</v>
      </c>
      <c r="P455">
        <f t="shared" si="30"/>
        <v>8</v>
      </c>
      <c r="Q455" t="s">
        <v>3711</v>
      </c>
      <c r="R455" t="s">
        <v>3712</v>
      </c>
      <c r="S455">
        <f t="shared" si="31"/>
        <v>8</v>
      </c>
      <c r="T455" t="s">
        <v>3713</v>
      </c>
      <c r="U455" t="s">
        <v>3714</v>
      </c>
      <c r="V455" t="s">
        <v>3715</v>
      </c>
      <c r="W455" t="s">
        <v>3716</v>
      </c>
    </row>
    <row r="456" spans="1:23">
      <c r="A456" t="s">
        <v>3717</v>
      </c>
      <c r="B456" t="s">
        <v>3587</v>
      </c>
      <c r="C456" t="s">
        <v>134</v>
      </c>
      <c r="D456" s="19">
        <v>999</v>
      </c>
      <c r="E456" s="19">
        <v>2899</v>
      </c>
      <c r="F456" s="19">
        <f>Table1[[#This Row],[Actual_price]]*Table1[[#This Row],[Rating_count]]</f>
        <v>17767971</v>
      </c>
      <c r="G456" s="21" t="str">
        <f>IF(Table1[[#This Row],[Actual_price]]&lt;200,"&lt;200",IF(Table1[[#This Row],[Actual_price]]&lt;=500,"200–500","&gt;500"))</f>
        <v>&gt;500</v>
      </c>
      <c r="H456" s="2">
        <v>0.66</v>
      </c>
      <c r="I456">
        <v>4.6</v>
      </c>
      <c r="J456" s="22">
        <v>6129</v>
      </c>
      <c r="K456" s="22" t="str">
        <f t="shared" si="28"/>
        <v>High</v>
      </c>
      <c r="L456" s="22">
        <f>ROUND(Table1[[#This Row],[Rating]],0)</f>
        <v>5</v>
      </c>
      <c r="M456" s="22">
        <f t="shared" si="29"/>
        <v>28193.4</v>
      </c>
      <c r="N456" t="s">
        <v>3718</v>
      </c>
      <c r="O456" t="s">
        <v>3719</v>
      </c>
      <c r="P456">
        <f t="shared" si="30"/>
        <v>8</v>
      </c>
      <c r="Q456" t="s">
        <v>3720</v>
      </c>
      <c r="R456" t="s">
        <v>3721</v>
      </c>
      <c r="S456">
        <f t="shared" si="31"/>
        <v>8</v>
      </c>
      <c r="T456" t="s">
        <v>3722</v>
      </c>
      <c r="U456" t="s">
        <v>3723</v>
      </c>
      <c r="V456" t="s">
        <v>3724</v>
      </c>
      <c r="W456" t="s">
        <v>3725</v>
      </c>
    </row>
    <row r="457" spans="1:23">
      <c r="A457" t="s">
        <v>3726</v>
      </c>
      <c r="B457" t="s">
        <v>2952</v>
      </c>
      <c r="C457" s="17" t="s">
        <v>134</v>
      </c>
      <c r="D457" s="19">
        <v>10499</v>
      </c>
      <c r="E457" s="19">
        <v>13499</v>
      </c>
      <c r="F457" s="19">
        <f>Table1[[#This Row],[Actual_price]]*Table1[[#This Row],[Rating_count]]</f>
        <v>3833716</v>
      </c>
      <c r="G457" s="21" t="str">
        <f>IF(Table1[[#This Row],[Actual_price]]&lt;200,"&lt;200",IF(Table1[[#This Row],[Actual_price]]&lt;=500,"200–500","&gt;500"))</f>
        <v>&gt;500</v>
      </c>
      <c r="H457" s="2">
        <v>0.22</v>
      </c>
      <c r="I457">
        <v>4.2</v>
      </c>
      <c r="J457" s="22">
        <v>284</v>
      </c>
      <c r="K457" s="22" t="str">
        <f t="shared" si="28"/>
        <v>low</v>
      </c>
      <c r="L457" s="22">
        <f>ROUND(Table1[[#This Row],[Rating]],0)</f>
        <v>4</v>
      </c>
      <c r="M457" s="22">
        <f t="shared" si="29"/>
        <v>1192.8</v>
      </c>
      <c r="N457" t="s">
        <v>2953</v>
      </c>
      <c r="O457" t="s">
        <v>2954</v>
      </c>
      <c r="P457">
        <f t="shared" si="30"/>
        <v>8</v>
      </c>
      <c r="Q457" t="s">
        <v>2955</v>
      </c>
      <c r="R457" t="s">
        <v>2956</v>
      </c>
      <c r="S457">
        <f t="shared" si="31"/>
        <v>8</v>
      </c>
      <c r="T457" t="s">
        <v>2957</v>
      </c>
      <c r="U457" t="s">
        <v>2958</v>
      </c>
      <c r="V457" t="s">
        <v>2959</v>
      </c>
      <c r="W457" t="s">
        <v>3727</v>
      </c>
    </row>
    <row r="458" spans="1:23">
      <c r="A458" t="s">
        <v>3728</v>
      </c>
      <c r="B458" t="s">
        <v>3729</v>
      </c>
      <c r="C458" t="s">
        <v>134</v>
      </c>
      <c r="D458" s="19">
        <v>251</v>
      </c>
      <c r="E458" s="19">
        <v>999</v>
      </c>
      <c r="F458" s="19">
        <f>Table1[[#This Row],[Actual_price]]*Table1[[#This Row],[Rating_count]]</f>
        <v>3230766</v>
      </c>
      <c r="G458" s="21" t="str">
        <f>IF(Table1[[#This Row],[Actual_price]]&lt;200,"&lt;200",IF(Table1[[#This Row],[Actual_price]]&lt;=500,"200–500","&gt;500"))</f>
        <v>&gt;500</v>
      </c>
      <c r="H458" s="2">
        <v>0.75</v>
      </c>
      <c r="I458">
        <v>3.7</v>
      </c>
      <c r="J458" s="22">
        <v>3234</v>
      </c>
      <c r="K458" s="22" t="str">
        <f t="shared" si="28"/>
        <v>High</v>
      </c>
      <c r="L458" s="22">
        <f>ROUND(Table1[[#This Row],[Rating]],0)</f>
        <v>4</v>
      </c>
      <c r="M458" s="22">
        <f t="shared" si="29"/>
        <v>11965.8</v>
      </c>
      <c r="N458" t="s">
        <v>3730</v>
      </c>
      <c r="O458" t="s">
        <v>3731</v>
      </c>
      <c r="P458">
        <f t="shared" si="30"/>
        <v>8</v>
      </c>
      <c r="Q458" t="s">
        <v>3732</v>
      </c>
      <c r="R458" t="s">
        <v>3733</v>
      </c>
      <c r="S458">
        <f t="shared" si="31"/>
        <v>8</v>
      </c>
      <c r="T458" t="s">
        <v>3734</v>
      </c>
      <c r="U458" t="s">
        <v>3735</v>
      </c>
      <c r="V458" t="s">
        <v>3736</v>
      </c>
      <c r="W458" t="s">
        <v>3737</v>
      </c>
    </row>
    <row r="459" spans="1:23">
      <c r="A459" t="s">
        <v>184</v>
      </c>
      <c r="B459" t="s">
        <v>185</v>
      </c>
      <c r="C459" t="s">
        <v>25</v>
      </c>
      <c r="D459" s="19">
        <v>199</v>
      </c>
      <c r="E459" s="19">
        <v>499</v>
      </c>
      <c r="F459" s="19">
        <f>Table1[[#This Row],[Actual_price]]*Table1[[#This Row],[Rating_count]]</f>
        <v>6509455</v>
      </c>
      <c r="G459" s="21" t="str">
        <f>IF(Table1[[#This Row],[Actual_price]]&lt;200,"&lt;200",IF(Table1[[#This Row],[Actual_price]]&lt;=500,"200–500","&gt;500"))</f>
        <v>200–500</v>
      </c>
      <c r="H459" s="2">
        <v>0.6</v>
      </c>
      <c r="I459">
        <v>4.1</v>
      </c>
      <c r="J459" s="22">
        <v>13045</v>
      </c>
      <c r="K459" s="22" t="str">
        <f t="shared" si="28"/>
        <v>High</v>
      </c>
      <c r="L459" s="22">
        <f>ROUND(Table1[[#This Row],[Rating]],0)</f>
        <v>4</v>
      </c>
      <c r="M459" s="22">
        <f t="shared" si="29"/>
        <v>53484.5</v>
      </c>
      <c r="N459" t="s">
        <v>186</v>
      </c>
      <c r="O459" t="s">
        <v>3738</v>
      </c>
      <c r="P459">
        <f t="shared" si="30"/>
        <v>8</v>
      </c>
      <c r="Q459" t="s">
        <v>3739</v>
      </c>
      <c r="R459" t="s">
        <v>3740</v>
      </c>
      <c r="S459">
        <f t="shared" si="31"/>
        <v>8</v>
      </c>
      <c r="T459" t="s">
        <v>3741</v>
      </c>
      <c r="U459" t="s">
        <v>3742</v>
      </c>
      <c r="V459" t="s">
        <v>3743</v>
      </c>
      <c r="W459" t="s">
        <v>3744</v>
      </c>
    </row>
    <row r="460" spans="1:23">
      <c r="A460" t="s">
        <v>3745</v>
      </c>
      <c r="B460" t="s">
        <v>3126</v>
      </c>
      <c r="C460" s="17" t="s">
        <v>134</v>
      </c>
      <c r="D460" s="19">
        <v>6499</v>
      </c>
      <c r="E460" s="19">
        <v>7999</v>
      </c>
      <c r="F460" s="19">
        <f>Table1[[#This Row],[Actual_price]]*Table1[[#This Row],[Rating_count]]</f>
        <v>2510342168</v>
      </c>
      <c r="G460" s="21" t="str">
        <f>IF(Table1[[#This Row],[Actual_price]]&lt;200,"&lt;200",IF(Table1[[#This Row],[Actual_price]]&lt;=500,"200–500","&gt;500"))</f>
        <v>&gt;500</v>
      </c>
      <c r="H460" s="2">
        <v>0.19</v>
      </c>
      <c r="I460">
        <v>4.1</v>
      </c>
      <c r="J460" s="22">
        <v>313832</v>
      </c>
      <c r="K460" s="22" t="str">
        <f t="shared" si="28"/>
        <v>low</v>
      </c>
      <c r="L460" s="22">
        <f>ROUND(Table1[[#This Row],[Rating]],0)</f>
        <v>4</v>
      </c>
      <c r="M460" s="22">
        <f t="shared" si="29"/>
        <v>1286711.2</v>
      </c>
      <c r="N460" t="s">
        <v>3746</v>
      </c>
      <c r="O460" t="s">
        <v>3118</v>
      </c>
      <c r="P460">
        <f t="shared" si="30"/>
        <v>8</v>
      </c>
      <c r="Q460" t="s">
        <v>3119</v>
      </c>
      <c r="R460" t="s">
        <v>3120</v>
      </c>
      <c r="S460">
        <f t="shared" si="31"/>
        <v>8</v>
      </c>
      <c r="T460" t="s">
        <v>3121</v>
      </c>
      <c r="U460" t="s">
        <v>3122</v>
      </c>
      <c r="V460" t="s">
        <v>3747</v>
      </c>
      <c r="W460" t="s">
        <v>3748</v>
      </c>
    </row>
    <row r="461" spans="1:23">
      <c r="A461" t="s">
        <v>3749</v>
      </c>
      <c r="B461" t="s">
        <v>3750</v>
      </c>
      <c r="C461" s="17" t="s">
        <v>134</v>
      </c>
      <c r="D461" s="19">
        <v>2999</v>
      </c>
      <c r="E461" s="19">
        <v>9999</v>
      </c>
      <c r="F461" s="19">
        <f>Table1[[#This Row],[Actual_price]]*Table1[[#This Row],[Rating_count]]</f>
        <v>208769121</v>
      </c>
      <c r="G461" s="21" t="str">
        <f>IF(Table1[[#This Row],[Actual_price]]&lt;200,"&lt;200",IF(Table1[[#This Row],[Actual_price]]&lt;=500,"200–500","&gt;500"))</f>
        <v>&gt;500</v>
      </c>
      <c r="H461" s="2">
        <v>0.7</v>
      </c>
      <c r="I461">
        <v>4.2</v>
      </c>
      <c r="J461" s="22">
        <v>20879</v>
      </c>
      <c r="K461" s="22" t="str">
        <f t="shared" si="28"/>
        <v>High</v>
      </c>
      <c r="L461" s="22">
        <f>ROUND(Table1[[#This Row],[Rating]],0)</f>
        <v>4</v>
      </c>
      <c r="M461" s="22">
        <f t="shared" si="29"/>
        <v>87691.8</v>
      </c>
      <c r="N461" t="s">
        <v>3751</v>
      </c>
      <c r="O461" t="s">
        <v>3752</v>
      </c>
      <c r="P461">
        <f t="shared" si="30"/>
        <v>8</v>
      </c>
      <c r="Q461" t="s">
        <v>3753</v>
      </c>
      <c r="R461" t="s">
        <v>3754</v>
      </c>
      <c r="S461">
        <f t="shared" si="31"/>
        <v>8</v>
      </c>
      <c r="T461" t="s">
        <v>3755</v>
      </c>
      <c r="U461" t="s">
        <v>3756</v>
      </c>
      <c r="V461" t="s">
        <v>3757</v>
      </c>
      <c r="W461" t="s">
        <v>3758</v>
      </c>
    </row>
    <row r="462" spans="1:23">
      <c r="A462" t="s">
        <v>3759</v>
      </c>
      <c r="B462" t="s">
        <v>3760</v>
      </c>
      <c r="C462" t="s">
        <v>134</v>
      </c>
      <c r="D462" s="19">
        <v>279</v>
      </c>
      <c r="E462" s="19">
        <v>1499</v>
      </c>
      <c r="F462" s="19">
        <f>Table1[[#This Row],[Actual_price]]*Table1[[#This Row],[Rating_count]]</f>
        <v>3966354</v>
      </c>
      <c r="G462" s="21" t="str">
        <f>IF(Table1[[#This Row],[Actual_price]]&lt;200,"&lt;200",IF(Table1[[#This Row],[Actual_price]]&lt;=500,"200–500","&gt;500"))</f>
        <v>&gt;500</v>
      </c>
      <c r="H462" s="2">
        <v>0.81</v>
      </c>
      <c r="I462">
        <v>4.2</v>
      </c>
      <c r="J462" s="22">
        <v>2646</v>
      </c>
      <c r="K462" s="22" t="str">
        <f t="shared" si="28"/>
        <v>High</v>
      </c>
      <c r="L462" s="22">
        <f>ROUND(Table1[[#This Row],[Rating]],0)</f>
        <v>4</v>
      </c>
      <c r="M462" s="22">
        <f t="shared" si="29"/>
        <v>11113.2</v>
      </c>
      <c r="N462" t="s">
        <v>3761</v>
      </c>
      <c r="O462" t="s">
        <v>3762</v>
      </c>
      <c r="P462">
        <f t="shared" si="30"/>
        <v>8</v>
      </c>
      <c r="Q462" t="s">
        <v>3763</v>
      </c>
      <c r="R462" t="s">
        <v>3764</v>
      </c>
      <c r="S462">
        <f t="shared" si="31"/>
        <v>8</v>
      </c>
      <c r="T462" t="s">
        <v>3765</v>
      </c>
      <c r="U462" t="s">
        <v>3766</v>
      </c>
      <c r="V462" t="s">
        <v>3767</v>
      </c>
      <c r="W462" t="s">
        <v>3768</v>
      </c>
    </row>
    <row r="463" spans="1:23">
      <c r="A463" t="s">
        <v>3769</v>
      </c>
      <c r="B463" t="s">
        <v>3770</v>
      </c>
      <c r="C463" t="s">
        <v>134</v>
      </c>
      <c r="D463" s="19">
        <v>269</v>
      </c>
      <c r="E463" s="19">
        <v>1499</v>
      </c>
      <c r="F463" s="19">
        <f>Table1[[#This Row],[Actual_price]]*Table1[[#This Row],[Rating_count]]</f>
        <v>43438022</v>
      </c>
      <c r="G463" s="21" t="str">
        <f>IF(Table1[[#This Row],[Actual_price]]&lt;200,"&lt;200",IF(Table1[[#This Row],[Actual_price]]&lt;=500,"200–500","&gt;500"))</f>
        <v>&gt;500</v>
      </c>
      <c r="H463" s="2">
        <v>0.82</v>
      </c>
      <c r="I463">
        <v>4.5</v>
      </c>
      <c r="J463" s="22">
        <v>28978</v>
      </c>
      <c r="K463" s="22" t="str">
        <f t="shared" si="28"/>
        <v>High</v>
      </c>
      <c r="L463" s="22">
        <f>ROUND(Table1[[#This Row],[Rating]],0)</f>
        <v>5</v>
      </c>
      <c r="M463" s="22">
        <f t="shared" si="29"/>
        <v>130401</v>
      </c>
      <c r="N463" t="s">
        <v>3771</v>
      </c>
      <c r="O463" t="s">
        <v>3772</v>
      </c>
      <c r="P463">
        <f t="shared" si="30"/>
        <v>8</v>
      </c>
      <c r="Q463" t="s">
        <v>3773</v>
      </c>
      <c r="R463" t="s">
        <v>3774</v>
      </c>
      <c r="S463">
        <f t="shared" si="31"/>
        <v>8</v>
      </c>
      <c r="T463" t="s">
        <v>3775</v>
      </c>
      <c r="U463" t="s">
        <v>3776</v>
      </c>
      <c r="V463" t="s">
        <v>3777</v>
      </c>
      <c r="W463" t="s">
        <v>3778</v>
      </c>
    </row>
    <row r="464" spans="1:23">
      <c r="A464" t="s">
        <v>3779</v>
      </c>
      <c r="B464" t="s">
        <v>3780</v>
      </c>
      <c r="C464" s="17" t="s">
        <v>134</v>
      </c>
      <c r="D464" s="19">
        <v>8999</v>
      </c>
      <c r="E464" s="19">
        <v>13499</v>
      </c>
      <c r="F464" s="19">
        <f>Table1[[#This Row],[Actual_price]]*Table1[[#This Row],[Rating_count]]</f>
        <v>42454355</v>
      </c>
      <c r="G464" s="21" t="str">
        <f>IF(Table1[[#This Row],[Actual_price]]&lt;200,"&lt;200",IF(Table1[[#This Row],[Actual_price]]&lt;=500,"200–500","&gt;500"))</f>
        <v>&gt;500</v>
      </c>
      <c r="H464" s="2">
        <v>0.33</v>
      </c>
      <c r="I464">
        <v>3.8</v>
      </c>
      <c r="J464" s="22">
        <v>3145</v>
      </c>
      <c r="K464" s="22" t="str">
        <f t="shared" si="28"/>
        <v>low</v>
      </c>
      <c r="L464" s="22">
        <f>ROUND(Table1[[#This Row],[Rating]],0)</f>
        <v>4</v>
      </c>
      <c r="M464" s="22">
        <f t="shared" si="29"/>
        <v>11951</v>
      </c>
      <c r="N464" t="s">
        <v>3781</v>
      </c>
      <c r="O464" t="s">
        <v>3782</v>
      </c>
      <c r="P464">
        <f t="shared" si="30"/>
        <v>8</v>
      </c>
      <c r="Q464" t="s">
        <v>3783</v>
      </c>
      <c r="R464" t="s">
        <v>3784</v>
      </c>
      <c r="S464">
        <f t="shared" si="31"/>
        <v>8</v>
      </c>
      <c r="T464" t="s">
        <v>3785</v>
      </c>
      <c r="U464" t="s">
        <v>3786</v>
      </c>
      <c r="V464" t="s">
        <v>3787</v>
      </c>
      <c r="W464" t="s">
        <v>3788</v>
      </c>
    </row>
    <row r="465" spans="1:23">
      <c r="A465" t="s">
        <v>3789</v>
      </c>
      <c r="B465" t="s">
        <v>2942</v>
      </c>
      <c r="C465" t="s">
        <v>134</v>
      </c>
      <c r="D465" s="19">
        <v>599</v>
      </c>
      <c r="E465" s="19">
        <v>1299</v>
      </c>
      <c r="F465" s="19">
        <f>Table1[[#This Row],[Actual_price]]*Table1[[#This Row],[Rating_count]]</f>
        <v>250173111</v>
      </c>
      <c r="G465" s="21" t="str">
        <f>IF(Table1[[#This Row],[Actual_price]]&lt;200,"&lt;200",IF(Table1[[#This Row],[Actual_price]]&lt;=500,"200–500","&gt;500"))</f>
        <v>&gt;500</v>
      </c>
      <c r="H465" s="2">
        <v>0.54</v>
      </c>
      <c r="I465">
        <v>4.1</v>
      </c>
      <c r="J465" s="22">
        <v>192589</v>
      </c>
      <c r="K465" s="22" t="str">
        <f t="shared" si="28"/>
        <v>High</v>
      </c>
      <c r="L465" s="22">
        <f>ROUND(Table1[[#This Row],[Rating]],0)</f>
        <v>4</v>
      </c>
      <c r="M465" s="22">
        <f t="shared" si="29"/>
        <v>789614.9</v>
      </c>
      <c r="N465" t="s">
        <v>3790</v>
      </c>
      <c r="O465" t="s">
        <v>2944</v>
      </c>
      <c r="P465">
        <f t="shared" si="30"/>
        <v>8</v>
      </c>
      <c r="Q465" t="s">
        <v>2945</v>
      </c>
      <c r="R465" t="s">
        <v>2946</v>
      </c>
      <c r="S465">
        <f t="shared" si="31"/>
        <v>8</v>
      </c>
      <c r="T465" t="s">
        <v>2947</v>
      </c>
      <c r="U465" t="s">
        <v>2948</v>
      </c>
      <c r="V465" t="s">
        <v>3791</v>
      </c>
      <c r="W465" t="s">
        <v>3792</v>
      </c>
    </row>
    <row r="466" spans="1:23">
      <c r="A466" t="s">
        <v>3793</v>
      </c>
      <c r="B466" t="s">
        <v>3794</v>
      </c>
      <c r="C466" t="s">
        <v>134</v>
      </c>
      <c r="D466" s="19">
        <v>349</v>
      </c>
      <c r="E466" s="19">
        <v>999</v>
      </c>
      <c r="F466" s="19">
        <f>Table1[[#This Row],[Actual_price]]*Table1[[#This Row],[Rating_count]]</f>
        <v>16540443</v>
      </c>
      <c r="G466" s="21" t="str">
        <f>IF(Table1[[#This Row],[Actual_price]]&lt;200,"&lt;200",IF(Table1[[#This Row],[Actual_price]]&lt;=500,"200–500","&gt;500"))</f>
        <v>&gt;500</v>
      </c>
      <c r="H466" s="2">
        <v>0.65</v>
      </c>
      <c r="I466">
        <v>3.8</v>
      </c>
      <c r="J466" s="22">
        <v>16557</v>
      </c>
      <c r="K466" s="22" t="str">
        <f t="shared" si="28"/>
        <v>High</v>
      </c>
      <c r="L466" s="22">
        <f>ROUND(Table1[[#This Row],[Rating]],0)</f>
        <v>4</v>
      </c>
      <c r="M466" s="22">
        <f t="shared" si="29"/>
        <v>62916.6</v>
      </c>
      <c r="N466" t="s">
        <v>3795</v>
      </c>
      <c r="O466" t="s">
        <v>3796</v>
      </c>
      <c r="P466">
        <f t="shared" si="30"/>
        <v>8</v>
      </c>
      <c r="Q466" t="s">
        <v>3797</v>
      </c>
      <c r="R466" t="s">
        <v>3798</v>
      </c>
      <c r="S466">
        <f t="shared" si="31"/>
        <v>8</v>
      </c>
      <c r="T466" t="s">
        <v>3799</v>
      </c>
      <c r="U466" t="s">
        <v>3800</v>
      </c>
      <c r="V466" t="s">
        <v>3801</v>
      </c>
      <c r="W466" t="s">
        <v>3802</v>
      </c>
    </row>
    <row r="467" spans="1:23">
      <c r="A467" t="s">
        <v>3803</v>
      </c>
      <c r="B467" t="s">
        <v>2952</v>
      </c>
      <c r="C467" s="17" t="s">
        <v>134</v>
      </c>
      <c r="D467" s="19">
        <v>13999</v>
      </c>
      <c r="E467" s="19">
        <v>19499</v>
      </c>
      <c r="F467" s="19">
        <f>Table1[[#This Row],[Actual_price]]*Table1[[#This Row],[Rating_count]]</f>
        <v>370442002</v>
      </c>
      <c r="G467" s="21" t="str">
        <f>IF(Table1[[#This Row],[Actual_price]]&lt;200,"&lt;200",IF(Table1[[#This Row],[Actual_price]]&lt;=500,"200–500","&gt;500"))</f>
        <v>&gt;500</v>
      </c>
      <c r="H467" s="2">
        <v>0.28</v>
      </c>
      <c r="I467">
        <v>4.1</v>
      </c>
      <c r="J467" s="22">
        <v>18998</v>
      </c>
      <c r="K467" s="22" t="str">
        <f t="shared" si="28"/>
        <v>low</v>
      </c>
      <c r="L467" s="22">
        <f>ROUND(Table1[[#This Row],[Rating]],0)</f>
        <v>4</v>
      </c>
      <c r="M467" s="22">
        <f t="shared" si="29"/>
        <v>77891.8</v>
      </c>
      <c r="N467" t="s">
        <v>3309</v>
      </c>
      <c r="O467" t="s">
        <v>3077</v>
      </c>
      <c r="P467">
        <f t="shared" si="30"/>
        <v>8</v>
      </c>
      <c r="Q467" t="s">
        <v>3078</v>
      </c>
      <c r="R467" t="s">
        <v>3079</v>
      </c>
      <c r="S467">
        <f t="shared" si="31"/>
        <v>8</v>
      </c>
      <c r="T467" t="s">
        <v>3080</v>
      </c>
      <c r="U467" t="s">
        <v>3081</v>
      </c>
      <c r="V467" t="s">
        <v>3310</v>
      </c>
      <c r="W467" t="s">
        <v>3804</v>
      </c>
    </row>
    <row r="468" spans="1:23">
      <c r="A468" t="s">
        <v>3805</v>
      </c>
      <c r="B468" t="s">
        <v>3794</v>
      </c>
      <c r="C468" t="s">
        <v>134</v>
      </c>
      <c r="D468" s="19">
        <v>349</v>
      </c>
      <c r="E468" s="19">
        <v>999</v>
      </c>
      <c r="F468" s="19">
        <f>Table1[[#This Row],[Actual_price]]*Table1[[#This Row],[Rating_count]]</f>
        <v>16540443</v>
      </c>
      <c r="G468" s="21" t="str">
        <f>IF(Table1[[#This Row],[Actual_price]]&lt;200,"&lt;200",IF(Table1[[#This Row],[Actual_price]]&lt;=500,"200–500","&gt;500"))</f>
        <v>&gt;500</v>
      </c>
      <c r="H468" s="2">
        <v>0.65</v>
      </c>
      <c r="I468">
        <v>3.8</v>
      </c>
      <c r="J468" s="22">
        <v>16557</v>
      </c>
      <c r="K468" s="22" t="str">
        <f t="shared" si="28"/>
        <v>High</v>
      </c>
      <c r="L468" s="22">
        <f>ROUND(Table1[[#This Row],[Rating]],0)</f>
        <v>4</v>
      </c>
      <c r="M468" s="22">
        <f t="shared" si="29"/>
        <v>62916.6</v>
      </c>
      <c r="N468" t="s">
        <v>3806</v>
      </c>
      <c r="O468" t="s">
        <v>3796</v>
      </c>
      <c r="P468">
        <f t="shared" si="30"/>
        <v>8</v>
      </c>
      <c r="Q468" t="s">
        <v>3797</v>
      </c>
      <c r="R468" t="s">
        <v>3798</v>
      </c>
      <c r="S468">
        <f t="shared" si="31"/>
        <v>8</v>
      </c>
      <c r="T468" t="s">
        <v>3799</v>
      </c>
      <c r="U468" t="s">
        <v>3800</v>
      </c>
      <c r="V468" t="s">
        <v>3807</v>
      </c>
      <c r="W468" t="s">
        <v>3808</v>
      </c>
    </row>
    <row r="469" spans="1:23">
      <c r="A469" t="s">
        <v>3809</v>
      </c>
      <c r="B469" t="s">
        <v>3810</v>
      </c>
      <c r="C469" t="s">
        <v>134</v>
      </c>
      <c r="D469" s="19">
        <v>499</v>
      </c>
      <c r="E469" s="19">
        <v>599</v>
      </c>
      <c r="F469" s="19">
        <f>Table1[[#This Row],[Actual_price]]*Table1[[#This Row],[Rating_count]]</f>
        <v>13127684</v>
      </c>
      <c r="G469" s="21" t="str">
        <f>IF(Table1[[#This Row],[Actual_price]]&lt;200,"&lt;200",IF(Table1[[#This Row],[Actual_price]]&lt;=500,"200–500","&gt;500"))</f>
        <v>&gt;500</v>
      </c>
      <c r="H469" s="2">
        <v>0.17</v>
      </c>
      <c r="I469">
        <v>4.2</v>
      </c>
      <c r="J469" s="22">
        <v>21916</v>
      </c>
      <c r="K469" s="22" t="str">
        <f t="shared" si="28"/>
        <v>low</v>
      </c>
      <c r="L469" s="22">
        <f>ROUND(Table1[[#This Row],[Rating]],0)</f>
        <v>4</v>
      </c>
      <c r="M469" s="22">
        <f t="shared" si="29"/>
        <v>92047.2</v>
      </c>
      <c r="N469" t="s">
        <v>3811</v>
      </c>
      <c r="O469" t="s">
        <v>3812</v>
      </c>
      <c r="P469">
        <f t="shared" si="30"/>
        <v>8</v>
      </c>
      <c r="Q469" t="s">
        <v>3813</v>
      </c>
      <c r="R469" t="s">
        <v>3814</v>
      </c>
      <c r="S469">
        <f t="shared" si="31"/>
        <v>8</v>
      </c>
      <c r="T469" t="s">
        <v>3815</v>
      </c>
      <c r="U469" t="s">
        <v>3816</v>
      </c>
      <c r="V469" t="s">
        <v>3817</v>
      </c>
      <c r="W469" t="s">
        <v>3818</v>
      </c>
    </row>
    <row r="470" spans="1:23">
      <c r="A470" t="s">
        <v>3819</v>
      </c>
      <c r="B470" t="s">
        <v>3089</v>
      </c>
      <c r="C470" s="17" t="s">
        <v>134</v>
      </c>
      <c r="D470" s="19">
        <v>2199</v>
      </c>
      <c r="E470" s="19">
        <v>9999</v>
      </c>
      <c r="F470" s="19">
        <f>Table1[[#This Row],[Actual_price]]*Table1[[#This Row],[Rating_count]]</f>
        <v>294690528</v>
      </c>
      <c r="G470" s="21" t="str">
        <f>IF(Table1[[#This Row],[Actual_price]]&lt;200,"&lt;200",IF(Table1[[#This Row],[Actual_price]]&lt;=500,"200–500","&gt;500"))</f>
        <v>&gt;500</v>
      </c>
      <c r="H470" s="2">
        <v>0.78</v>
      </c>
      <c r="I470">
        <v>4.2</v>
      </c>
      <c r="J470" s="22">
        <v>29472</v>
      </c>
      <c r="K470" s="22" t="str">
        <f t="shared" si="28"/>
        <v>High</v>
      </c>
      <c r="L470" s="22">
        <f>ROUND(Table1[[#This Row],[Rating]],0)</f>
        <v>4</v>
      </c>
      <c r="M470" s="22">
        <f t="shared" si="29"/>
        <v>123782.4</v>
      </c>
      <c r="N470" t="s">
        <v>3820</v>
      </c>
      <c r="O470" t="s">
        <v>3091</v>
      </c>
      <c r="P470">
        <f t="shared" si="30"/>
        <v>8</v>
      </c>
      <c r="Q470" t="s">
        <v>3092</v>
      </c>
      <c r="R470" t="s">
        <v>3093</v>
      </c>
      <c r="S470">
        <f t="shared" si="31"/>
        <v>8</v>
      </c>
      <c r="T470" t="s">
        <v>3094</v>
      </c>
      <c r="U470" t="s">
        <v>3095</v>
      </c>
      <c r="V470" t="s">
        <v>3821</v>
      </c>
      <c r="W470" t="s">
        <v>3822</v>
      </c>
    </row>
    <row r="471" spans="1:23">
      <c r="A471" t="s">
        <v>3823</v>
      </c>
      <c r="B471" t="s">
        <v>3824</v>
      </c>
      <c r="C471" t="s">
        <v>134</v>
      </c>
      <c r="D471" s="19">
        <v>95</v>
      </c>
      <c r="E471" s="19">
        <v>499</v>
      </c>
      <c r="F471" s="19">
        <f>Table1[[#This Row],[Actual_price]]*Table1[[#This Row],[Rating_count]]</f>
        <v>972551</v>
      </c>
      <c r="G471" s="21" t="str">
        <f>IF(Table1[[#This Row],[Actual_price]]&lt;200,"&lt;200",IF(Table1[[#This Row],[Actual_price]]&lt;=500,"200–500","&gt;500"))</f>
        <v>200–500</v>
      </c>
      <c r="H471" s="2">
        <v>0.81</v>
      </c>
      <c r="I471">
        <v>4.2</v>
      </c>
      <c r="J471" s="22">
        <v>1949</v>
      </c>
      <c r="K471" s="22" t="str">
        <f t="shared" si="28"/>
        <v>High</v>
      </c>
      <c r="L471" s="22">
        <f>ROUND(Table1[[#This Row],[Rating]],0)</f>
        <v>4</v>
      </c>
      <c r="M471" s="22">
        <f t="shared" si="29"/>
        <v>8185.8</v>
      </c>
      <c r="N471" t="s">
        <v>3825</v>
      </c>
      <c r="O471" t="s">
        <v>3826</v>
      </c>
      <c r="P471">
        <f t="shared" si="30"/>
        <v>8</v>
      </c>
      <c r="Q471" t="s">
        <v>3827</v>
      </c>
      <c r="R471" t="s">
        <v>3828</v>
      </c>
      <c r="S471">
        <f t="shared" si="31"/>
        <v>8</v>
      </c>
      <c r="T471" t="s">
        <v>3829</v>
      </c>
      <c r="U471" t="s">
        <v>3830</v>
      </c>
      <c r="V471" t="s">
        <v>3831</v>
      </c>
      <c r="W471" t="s">
        <v>3832</v>
      </c>
    </row>
    <row r="472" spans="1:23">
      <c r="A472" t="s">
        <v>3833</v>
      </c>
      <c r="B472" t="s">
        <v>1671</v>
      </c>
      <c r="C472" t="s">
        <v>25</v>
      </c>
      <c r="D472" s="19">
        <v>139</v>
      </c>
      <c r="E472" s="19">
        <v>249</v>
      </c>
      <c r="F472" s="19">
        <f>Table1[[#This Row],[Actual_price]]*Table1[[#This Row],[Rating_count]]</f>
        <v>2334873</v>
      </c>
      <c r="G472" s="21" t="str">
        <f>IF(Table1[[#This Row],[Actual_price]]&lt;200,"&lt;200",IF(Table1[[#This Row],[Actual_price]]&lt;=500,"200–500","&gt;500"))</f>
        <v>200–500</v>
      </c>
      <c r="H472" s="2">
        <v>0.44</v>
      </c>
      <c r="I472">
        <v>4</v>
      </c>
      <c r="J472" s="22">
        <v>9377</v>
      </c>
      <c r="K472" s="22" t="str">
        <f t="shared" si="28"/>
        <v>low</v>
      </c>
      <c r="L472" s="22">
        <f>ROUND(Table1[[#This Row],[Rating]],0)</f>
        <v>4</v>
      </c>
      <c r="M472" s="22">
        <f t="shared" si="29"/>
        <v>37508</v>
      </c>
      <c r="N472" t="s">
        <v>752</v>
      </c>
      <c r="O472" t="s">
        <v>237</v>
      </c>
      <c r="P472">
        <f t="shared" si="30"/>
        <v>8</v>
      </c>
      <c r="Q472" t="s">
        <v>238</v>
      </c>
      <c r="R472" t="s">
        <v>239</v>
      </c>
      <c r="S472">
        <f t="shared" si="31"/>
        <v>8</v>
      </c>
      <c r="T472" t="s">
        <v>240</v>
      </c>
      <c r="U472" t="s">
        <v>241</v>
      </c>
      <c r="V472" t="s">
        <v>3834</v>
      </c>
      <c r="W472" t="s">
        <v>3835</v>
      </c>
    </row>
    <row r="473" spans="1:23">
      <c r="A473" t="s">
        <v>3836</v>
      </c>
      <c r="B473" t="s">
        <v>3043</v>
      </c>
      <c r="C473" s="17" t="s">
        <v>134</v>
      </c>
      <c r="D473" s="19">
        <v>4499</v>
      </c>
      <c r="E473" s="19">
        <v>7999</v>
      </c>
      <c r="F473" s="19">
        <f>Table1[[#This Row],[Actual_price]]*Table1[[#This Row],[Rating_count]]</f>
        <v>295963</v>
      </c>
      <c r="G473" s="21" t="str">
        <f>IF(Table1[[#This Row],[Actual_price]]&lt;200,"&lt;200",IF(Table1[[#This Row],[Actual_price]]&lt;=500,"200–500","&gt;500"))</f>
        <v>&gt;500</v>
      </c>
      <c r="H473" s="2">
        <v>0.44</v>
      </c>
      <c r="I473">
        <v>3.5</v>
      </c>
      <c r="J473" s="22">
        <v>37</v>
      </c>
      <c r="K473" s="22" t="str">
        <f t="shared" si="28"/>
        <v>low</v>
      </c>
      <c r="L473" s="22">
        <f>ROUND(Table1[[#This Row],[Rating]],0)</f>
        <v>4</v>
      </c>
      <c r="M473" s="22">
        <f t="shared" si="29"/>
        <v>129.5</v>
      </c>
      <c r="N473" t="s">
        <v>3837</v>
      </c>
      <c r="O473" t="s">
        <v>3838</v>
      </c>
      <c r="P473">
        <f t="shared" si="30"/>
        <v>8</v>
      </c>
      <c r="Q473" t="s">
        <v>3839</v>
      </c>
      <c r="R473" t="s">
        <v>3840</v>
      </c>
      <c r="S473">
        <f t="shared" si="31"/>
        <v>8</v>
      </c>
      <c r="T473" t="s">
        <v>3841</v>
      </c>
      <c r="U473" t="s">
        <v>3842</v>
      </c>
      <c r="V473" t="s">
        <v>3843</v>
      </c>
      <c r="W473" t="s">
        <v>3844</v>
      </c>
    </row>
    <row r="474" spans="1:23">
      <c r="A474" t="s">
        <v>3845</v>
      </c>
      <c r="B474" t="s">
        <v>3846</v>
      </c>
      <c r="C474" t="s">
        <v>134</v>
      </c>
      <c r="D474" s="19">
        <v>89</v>
      </c>
      <c r="E474" s="19">
        <v>599</v>
      </c>
      <c r="F474" s="19">
        <f>Table1[[#This Row],[Actual_price]]*Table1[[#This Row],[Rating_count]]</f>
        <v>1408249</v>
      </c>
      <c r="G474" s="21" t="str">
        <f>IF(Table1[[#This Row],[Actual_price]]&lt;200,"&lt;200",IF(Table1[[#This Row],[Actual_price]]&lt;=500,"200–500","&gt;500"))</f>
        <v>&gt;500</v>
      </c>
      <c r="H474" s="2">
        <v>0.85</v>
      </c>
      <c r="I474">
        <v>4.3</v>
      </c>
      <c r="J474" s="22">
        <v>2351</v>
      </c>
      <c r="K474" s="22" t="str">
        <f t="shared" si="28"/>
        <v>High</v>
      </c>
      <c r="L474" s="22">
        <f>ROUND(Table1[[#This Row],[Rating]],0)</f>
        <v>4</v>
      </c>
      <c r="M474" s="22">
        <f t="shared" si="29"/>
        <v>10109.3</v>
      </c>
      <c r="N474" t="s">
        <v>3847</v>
      </c>
      <c r="O474" t="s">
        <v>3848</v>
      </c>
      <c r="P474">
        <f t="shared" si="30"/>
        <v>8</v>
      </c>
      <c r="Q474" t="s">
        <v>3849</v>
      </c>
      <c r="R474" t="s">
        <v>3850</v>
      </c>
      <c r="S474">
        <f t="shared" si="31"/>
        <v>8</v>
      </c>
      <c r="T474" t="s">
        <v>3851</v>
      </c>
      <c r="U474" t="s">
        <v>3852</v>
      </c>
      <c r="V474" t="s">
        <v>3853</v>
      </c>
      <c r="W474" t="s">
        <v>3854</v>
      </c>
    </row>
    <row r="475" spans="1:23">
      <c r="A475" t="s">
        <v>3855</v>
      </c>
      <c r="B475" t="s">
        <v>3163</v>
      </c>
      <c r="C475" s="17" t="s">
        <v>134</v>
      </c>
      <c r="D475" s="19">
        <v>15499</v>
      </c>
      <c r="E475" s="19">
        <v>20999</v>
      </c>
      <c r="F475" s="19">
        <f>Table1[[#This Row],[Actual_price]]*Table1[[#This Row],[Rating_count]]</f>
        <v>404293747</v>
      </c>
      <c r="G475" s="21" t="str">
        <f>IF(Table1[[#This Row],[Actual_price]]&lt;200,"&lt;200",IF(Table1[[#This Row],[Actual_price]]&lt;=500,"200–500","&gt;500"))</f>
        <v>&gt;500</v>
      </c>
      <c r="H475" s="2">
        <v>0.26</v>
      </c>
      <c r="I475">
        <v>4.1</v>
      </c>
      <c r="J475" s="22">
        <v>19253</v>
      </c>
      <c r="K475" s="22" t="str">
        <f t="shared" si="28"/>
        <v>low</v>
      </c>
      <c r="L475" s="22">
        <f>ROUND(Table1[[#This Row],[Rating]],0)</f>
        <v>4</v>
      </c>
      <c r="M475" s="22">
        <f t="shared" si="29"/>
        <v>78937.3</v>
      </c>
      <c r="N475" t="s">
        <v>3528</v>
      </c>
      <c r="O475" t="s">
        <v>3165</v>
      </c>
      <c r="P475">
        <f t="shared" si="30"/>
        <v>8</v>
      </c>
      <c r="Q475" t="s">
        <v>3166</v>
      </c>
      <c r="R475" t="s">
        <v>3167</v>
      </c>
      <c r="S475">
        <f t="shared" si="31"/>
        <v>8</v>
      </c>
      <c r="T475" t="s">
        <v>3168</v>
      </c>
      <c r="U475" t="s">
        <v>3169</v>
      </c>
      <c r="V475" t="s">
        <v>3573</v>
      </c>
      <c r="W475" t="s">
        <v>3856</v>
      </c>
    </row>
    <row r="476" spans="1:23">
      <c r="A476" t="s">
        <v>3857</v>
      </c>
      <c r="B476" t="s">
        <v>3858</v>
      </c>
      <c r="C476" s="17" t="s">
        <v>134</v>
      </c>
      <c r="D476" s="19">
        <v>13999</v>
      </c>
      <c r="E476" s="19">
        <v>15999</v>
      </c>
      <c r="F476" s="19">
        <f>Table1[[#This Row],[Actual_price]]*Table1[[#This Row],[Rating_count]]</f>
        <v>34877820</v>
      </c>
      <c r="G476" s="21" t="str">
        <f>IF(Table1[[#This Row],[Actual_price]]&lt;200,"&lt;200",IF(Table1[[#This Row],[Actual_price]]&lt;=500,"200–500","&gt;500"))</f>
        <v>&gt;500</v>
      </c>
      <c r="H476" s="2">
        <v>0.13</v>
      </c>
      <c r="I476">
        <v>3.9</v>
      </c>
      <c r="J476" s="22">
        <v>2180</v>
      </c>
      <c r="K476" s="22" t="str">
        <f t="shared" si="28"/>
        <v>low</v>
      </c>
      <c r="L476" s="22">
        <f>ROUND(Table1[[#This Row],[Rating]],0)</f>
        <v>4</v>
      </c>
      <c r="M476" s="22">
        <f t="shared" si="29"/>
        <v>8502</v>
      </c>
      <c r="N476" t="s">
        <v>3859</v>
      </c>
      <c r="O476" t="s">
        <v>3860</v>
      </c>
      <c r="P476">
        <f t="shared" si="30"/>
        <v>8</v>
      </c>
      <c r="Q476" t="s">
        <v>3861</v>
      </c>
      <c r="R476" t="s">
        <v>3862</v>
      </c>
      <c r="S476">
        <f t="shared" si="31"/>
        <v>8</v>
      </c>
      <c r="T476" t="s">
        <v>3863</v>
      </c>
      <c r="U476" t="s">
        <v>3864</v>
      </c>
      <c r="V476" t="s">
        <v>3865</v>
      </c>
      <c r="W476" t="s">
        <v>3866</v>
      </c>
    </row>
    <row r="477" spans="1:23">
      <c r="A477" t="s">
        <v>3867</v>
      </c>
      <c r="B477" t="s">
        <v>2913</v>
      </c>
      <c r="C477" s="17" t="s">
        <v>134</v>
      </c>
      <c r="D477" s="19">
        <v>1999</v>
      </c>
      <c r="E477" s="19">
        <v>4999</v>
      </c>
      <c r="F477" s="19">
        <f>Table1[[#This Row],[Actual_price]]*Table1[[#This Row],[Rating_count]]</f>
        <v>37847429</v>
      </c>
      <c r="G477" s="21" t="str">
        <f>IF(Table1[[#This Row],[Actual_price]]&lt;200,"&lt;200",IF(Table1[[#This Row],[Actual_price]]&lt;=500,"200–500","&gt;500"))</f>
        <v>&gt;500</v>
      </c>
      <c r="H477" s="2">
        <v>0.6</v>
      </c>
      <c r="I477">
        <v>3.9</v>
      </c>
      <c r="J477" s="22">
        <v>7571</v>
      </c>
      <c r="K477" s="22" t="str">
        <f t="shared" si="28"/>
        <v>High</v>
      </c>
      <c r="L477" s="22">
        <f>ROUND(Table1[[#This Row],[Rating]],0)</f>
        <v>4</v>
      </c>
      <c r="M477" s="22">
        <f t="shared" si="29"/>
        <v>29526.9</v>
      </c>
      <c r="N477" t="s">
        <v>3868</v>
      </c>
      <c r="O477" t="s">
        <v>3869</v>
      </c>
      <c r="P477">
        <f t="shared" si="30"/>
        <v>8</v>
      </c>
      <c r="Q477" t="s">
        <v>3870</v>
      </c>
      <c r="R477" t="s">
        <v>3871</v>
      </c>
      <c r="S477">
        <f t="shared" si="31"/>
        <v>8</v>
      </c>
      <c r="T477" t="s">
        <v>3872</v>
      </c>
      <c r="U477" t="s">
        <v>3873</v>
      </c>
      <c r="V477" t="s">
        <v>3874</v>
      </c>
      <c r="W477" t="s">
        <v>3875</v>
      </c>
    </row>
    <row r="478" spans="1:23">
      <c r="A478" t="s">
        <v>3876</v>
      </c>
      <c r="B478" t="s">
        <v>3695</v>
      </c>
      <c r="C478" s="17" t="s">
        <v>134</v>
      </c>
      <c r="D478" s="19">
        <v>1399</v>
      </c>
      <c r="E478" s="19">
        <v>5999</v>
      </c>
      <c r="F478" s="19">
        <f>Table1[[#This Row],[Actual_price]]*Table1[[#This Row],[Rating_count]]</f>
        <v>26485585</v>
      </c>
      <c r="G478" s="21" t="str">
        <f>IF(Table1[[#This Row],[Actual_price]]&lt;200,"&lt;200",IF(Table1[[#This Row],[Actual_price]]&lt;=500,"200–500","&gt;500"))</f>
        <v>&gt;500</v>
      </c>
      <c r="H478" s="2">
        <v>0.77</v>
      </c>
      <c r="I478">
        <v>3.3</v>
      </c>
      <c r="J478" s="22">
        <v>4415</v>
      </c>
      <c r="K478" s="22" t="str">
        <f t="shared" si="28"/>
        <v>High</v>
      </c>
      <c r="L478" s="22">
        <f>ROUND(Table1[[#This Row],[Rating]],0)</f>
        <v>3</v>
      </c>
      <c r="M478" s="22">
        <f t="shared" si="29"/>
        <v>14569.5</v>
      </c>
      <c r="N478" t="s">
        <v>3877</v>
      </c>
      <c r="O478" t="s">
        <v>3697</v>
      </c>
      <c r="P478">
        <f t="shared" si="30"/>
        <v>8</v>
      </c>
      <c r="Q478" t="s">
        <v>3698</v>
      </c>
      <c r="R478" t="s">
        <v>3699</v>
      </c>
      <c r="S478">
        <f t="shared" si="31"/>
        <v>8</v>
      </c>
      <c r="T478" t="s">
        <v>3700</v>
      </c>
      <c r="U478" t="s">
        <v>3701</v>
      </c>
      <c r="V478" t="s">
        <v>3878</v>
      </c>
      <c r="W478" t="s">
        <v>3879</v>
      </c>
    </row>
    <row r="479" spans="1:23">
      <c r="A479" t="s">
        <v>3880</v>
      </c>
      <c r="B479" t="s">
        <v>3881</v>
      </c>
      <c r="C479" t="s">
        <v>134</v>
      </c>
      <c r="D479" s="19">
        <v>599</v>
      </c>
      <c r="E479" s="19">
        <v>999</v>
      </c>
      <c r="F479" s="19">
        <f>Table1[[#This Row],[Actual_price]]*Table1[[#This Row],[Rating_count]]</f>
        <v>18635346</v>
      </c>
      <c r="G479" s="21" t="str">
        <f>IF(Table1[[#This Row],[Actual_price]]&lt;200,"&lt;200",IF(Table1[[#This Row],[Actual_price]]&lt;=500,"200–500","&gt;500"))</f>
        <v>&gt;500</v>
      </c>
      <c r="H479" s="2">
        <v>0.4</v>
      </c>
      <c r="I479">
        <v>4</v>
      </c>
      <c r="J479" s="22">
        <v>18654</v>
      </c>
      <c r="K479" s="22" t="str">
        <f t="shared" si="28"/>
        <v>low</v>
      </c>
      <c r="L479" s="22">
        <f>ROUND(Table1[[#This Row],[Rating]],0)</f>
        <v>4</v>
      </c>
      <c r="M479" s="22">
        <f t="shared" si="29"/>
        <v>74616</v>
      </c>
      <c r="N479" t="s">
        <v>3882</v>
      </c>
      <c r="O479" t="s">
        <v>3883</v>
      </c>
      <c r="P479">
        <f t="shared" si="30"/>
        <v>8</v>
      </c>
      <c r="Q479" t="s">
        <v>3884</v>
      </c>
      <c r="R479" t="s">
        <v>3885</v>
      </c>
      <c r="S479">
        <f t="shared" si="31"/>
        <v>8</v>
      </c>
      <c r="T479" t="s">
        <v>3886</v>
      </c>
      <c r="U479" t="s">
        <v>3887</v>
      </c>
      <c r="V479" t="s">
        <v>3888</v>
      </c>
      <c r="W479" t="s">
        <v>3889</v>
      </c>
    </row>
    <row r="480" spans="1:23">
      <c r="A480" t="s">
        <v>3890</v>
      </c>
      <c r="B480" t="s">
        <v>3891</v>
      </c>
      <c r="C480" t="s">
        <v>134</v>
      </c>
      <c r="D480" s="19">
        <v>199</v>
      </c>
      <c r="E480" s="19">
        <v>1099</v>
      </c>
      <c r="F480" s="19">
        <f>Table1[[#This Row],[Actual_price]]*Table1[[#This Row],[Rating_count]]</f>
        <v>3513503</v>
      </c>
      <c r="G480" s="21" t="str">
        <f>IF(Table1[[#This Row],[Actual_price]]&lt;200,"&lt;200",IF(Table1[[#This Row],[Actual_price]]&lt;=500,"200–500","&gt;500"))</f>
        <v>&gt;500</v>
      </c>
      <c r="H480" s="2">
        <v>0.82</v>
      </c>
      <c r="I480">
        <v>4</v>
      </c>
      <c r="J480" s="22">
        <v>3197</v>
      </c>
      <c r="K480" s="22" t="str">
        <f t="shared" si="28"/>
        <v>High</v>
      </c>
      <c r="L480" s="22">
        <f>ROUND(Table1[[#This Row],[Rating]],0)</f>
        <v>4</v>
      </c>
      <c r="M480" s="22">
        <f t="shared" si="29"/>
        <v>12788</v>
      </c>
      <c r="N480" t="s">
        <v>3892</v>
      </c>
      <c r="O480" t="s">
        <v>3893</v>
      </c>
      <c r="P480">
        <f t="shared" si="30"/>
        <v>8</v>
      </c>
      <c r="Q480" t="s">
        <v>3894</v>
      </c>
      <c r="R480" t="s">
        <v>3895</v>
      </c>
      <c r="S480">
        <f t="shared" si="31"/>
        <v>8</v>
      </c>
      <c r="T480" t="s">
        <v>3896</v>
      </c>
      <c r="U480" t="s">
        <v>3897</v>
      </c>
      <c r="V480" t="s">
        <v>3898</v>
      </c>
      <c r="W480" t="s">
        <v>3899</v>
      </c>
    </row>
    <row r="481" spans="1:23">
      <c r="A481" t="s">
        <v>3900</v>
      </c>
      <c r="B481" t="s">
        <v>3901</v>
      </c>
      <c r="C481" s="17" t="s">
        <v>134</v>
      </c>
      <c r="D481" s="19">
        <v>1799</v>
      </c>
      <c r="E481" s="19">
        <v>6990</v>
      </c>
      <c r="F481" s="19">
        <f>Table1[[#This Row],[Actual_price]]*Table1[[#This Row],[Rating_count]]</f>
        <v>187891200</v>
      </c>
      <c r="G481" s="21" t="str">
        <f>IF(Table1[[#This Row],[Actual_price]]&lt;200,"&lt;200",IF(Table1[[#This Row],[Actual_price]]&lt;=500,"200–500","&gt;500"))</f>
        <v>&gt;500</v>
      </c>
      <c r="H481" s="2">
        <v>0.74</v>
      </c>
      <c r="I481">
        <v>4</v>
      </c>
      <c r="J481" s="22">
        <v>26880</v>
      </c>
      <c r="K481" s="22" t="str">
        <f t="shared" si="28"/>
        <v>High</v>
      </c>
      <c r="L481" s="22">
        <f>ROUND(Table1[[#This Row],[Rating]],0)</f>
        <v>4</v>
      </c>
      <c r="M481" s="22">
        <f t="shared" si="29"/>
        <v>107520</v>
      </c>
      <c r="N481" t="s">
        <v>3902</v>
      </c>
      <c r="O481" t="s">
        <v>3903</v>
      </c>
      <c r="P481">
        <f t="shared" si="30"/>
        <v>8</v>
      </c>
      <c r="Q481" t="s">
        <v>3904</v>
      </c>
      <c r="R481" t="s">
        <v>3905</v>
      </c>
      <c r="S481">
        <f t="shared" si="31"/>
        <v>8</v>
      </c>
      <c r="T481" t="s">
        <v>3906</v>
      </c>
      <c r="U481" t="s">
        <v>3907</v>
      </c>
      <c r="V481" t="s">
        <v>3908</v>
      </c>
      <c r="W481" t="s">
        <v>3909</v>
      </c>
    </row>
    <row r="482" spans="1:23">
      <c r="A482" t="s">
        <v>3910</v>
      </c>
      <c r="B482" t="s">
        <v>2853</v>
      </c>
      <c r="C482" s="17" t="s">
        <v>134</v>
      </c>
      <c r="D482" s="19">
        <v>1499</v>
      </c>
      <c r="E482" s="19">
        <v>6990</v>
      </c>
      <c r="F482" s="19">
        <f>Table1[[#This Row],[Actual_price]]*Table1[[#This Row],[Rating_count]]</f>
        <v>152354040</v>
      </c>
      <c r="G482" s="21" t="str">
        <f>IF(Table1[[#This Row],[Actual_price]]&lt;200,"&lt;200",IF(Table1[[#This Row],[Actual_price]]&lt;=500,"200–500","&gt;500"))</f>
        <v>&gt;500</v>
      </c>
      <c r="H482" s="2">
        <v>0.79</v>
      </c>
      <c r="I482">
        <v>3.9</v>
      </c>
      <c r="J482" s="22">
        <v>21796</v>
      </c>
      <c r="K482" s="22" t="str">
        <f t="shared" si="28"/>
        <v>High</v>
      </c>
      <c r="L482" s="22">
        <f>ROUND(Table1[[#This Row],[Rating]],0)</f>
        <v>4</v>
      </c>
      <c r="M482" s="22">
        <f t="shared" si="29"/>
        <v>85004.4</v>
      </c>
      <c r="N482" t="s">
        <v>2933</v>
      </c>
      <c r="O482" t="s">
        <v>2934</v>
      </c>
      <c r="P482">
        <f t="shared" si="30"/>
        <v>8</v>
      </c>
      <c r="Q482" t="s">
        <v>2935</v>
      </c>
      <c r="R482" t="s">
        <v>2936</v>
      </c>
      <c r="S482">
        <f t="shared" si="31"/>
        <v>8</v>
      </c>
      <c r="T482" t="s">
        <v>2937</v>
      </c>
      <c r="U482" t="s">
        <v>2938</v>
      </c>
      <c r="V482" t="s">
        <v>3911</v>
      </c>
      <c r="W482" t="s">
        <v>3912</v>
      </c>
    </row>
    <row r="483" spans="1:23">
      <c r="A483" t="s">
        <v>3913</v>
      </c>
      <c r="B483" t="s">
        <v>3163</v>
      </c>
      <c r="C483" s="17" t="s">
        <v>134</v>
      </c>
      <c r="D483" s="19">
        <v>20999</v>
      </c>
      <c r="E483" s="19">
        <v>29990</v>
      </c>
      <c r="F483" s="19">
        <f>Table1[[#This Row],[Actual_price]]*Table1[[#This Row],[Rating_count]]</f>
        <v>284875010</v>
      </c>
      <c r="G483" s="21" t="str">
        <f>IF(Table1[[#This Row],[Actual_price]]&lt;200,"&lt;200",IF(Table1[[#This Row],[Actual_price]]&lt;=500,"200–500","&gt;500"))</f>
        <v>&gt;500</v>
      </c>
      <c r="H483" s="2">
        <v>0.3</v>
      </c>
      <c r="I483">
        <v>4.3</v>
      </c>
      <c r="J483" s="22">
        <v>9499</v>
      </c>
      <c r="K483" s="22" t="str">
        <f t="shared" si="28"/>
        <v>low</v>
      </c>
      <c r="L483" s="22">
        <f>ROUND(Table1[[#This Row],[Rating]],0)</f>
        <v>4</v>
      </c>
      <c r="M483" s="22">
        <f t="shared" si="29"/>
        <v>40845.7</v>
      </c>
      <c r="N483" t="s">
        <v>3608</v>
      </c>
      <c r="O483" t="s">
        <v>3609</v>
      </c>
      <c r="P483">
        <f t="shared" si="30"/>
        <v>8</v>
      </c>
      <c r="Q483" t="s">
        <v>3610</v>
      </c>
      <c r="R483" t="s">
        <v>3611</v>
      </c>
      <c r="S483">
        <f t="shared" si="31"/>
        <v>8</v>
      </c>
      <c r="T483" t="s">
        <v>3612</v>
      </c>
      <c r="U483" t="s">
        <v>3613</v>
      </c>
      <c r="V483" t="s">
        <v>3914</v>
      </c>
      <c r="W483" t="s">
        <v>3915</v>
      </c>
    </row>
    <row r="484" spans="1:23">
      <c r="A484" t="s">
        <v>3916</v>
      </c>
      <c r="B484" t="s">
        <v>2952</v>
      </c>
      <c r="C484" s="17" t="s">
        <v>134</v>
      </c>
      <c r="D484" s="19">
        <v>12999</v>
      </c>
      <c r="E484" s="19">
        <v>13499</v>
      </c>
      <c r="F484" s="19">
        <f>Table1[[#This Row],[Actual_price]]*Table1[[#This Row],[Rating_count]]</f>
        <v>757266902</v>
      </c>
      <c r="G484" s="21" t="str">
        <f>IF(Table1[[#This Row],[Actual_price]]&lt;200,"&lt;200",IF(Table1[[#This Row],[Actual_price]]&lt;=500,"200–500","&gt;500"))</f>
        <v>&gt;500</v>
      </c>
      <c r="H484" s="2">
        <v>0.04</v>
      </c>
      <c r="I484">
        <v>4.1</v>
      </c>
      <c r="J484" s="22">
        <v>56098</v>
      </c>
      <c r="K484" s="22" t="str">
        <f t="shared" si="28"/>
        <v>low</v>
      </c>
      <c r="L484" s="22">
        <f>ROUND(Table1[[#This Row],[Rating]],0)</f>
        <v>4</v>
      </c>
      <c r="M484" s="22">
        <f t="shared" si="29"/>
        <v>230001.8</v>
      </c>
      <c r="N484" t="s">
        <v>3917</v>
      </c>
      <c r="O484" t="s">
        <v>3918</v>
      </c>
      <c r="P484">
        <f t="shared" si="30"/>
        <v>8</v>
      </c>
      <c r="Q484" t="s">
        <v>3919</v>
      </c>
      <c r="R484" t="s">
        <v>3920</v>
      </c>
      <c r="S484">
        <f t="shared" si="31"/>
        <v>8</v>
      </c>
      <c r="T484" t="s">
        <v>3921</v>
      </c>
      <c r="U484" t="s">
        <v>3922</v>
      </c>
      <c r="V484" t="s">
        <v>3923</v>
      </c>
      <c r="W484" t="s">
        <v>3924</v>
      </c>
    </row>
    <row r="485" spans="1:23">
      <c r="A485" t="s">
        <v>3925</v>
      </c>
      <c r="B485" t="s">
        <v>3223</v>
      </c>
      <c r="C485" s="17" t="s">
        <v>134</v>
      </c>
      <c r="D485" s="19">
        <v>16999</v>
      </c>
      <c r="E485" s="19">
        <v>20999</v>
      </c>
      <c r="F485" s="19">
        <f>Table1[[#This Row],[Actual_price]]*Table1[[#This Row],[Rating_count]]</f>
        <v>668230178</v>
      </c>
      <c r="G485" s="21" t="str">
        <f>IF(Table1[[#This Row],[Actual_price]]&lt;200,"&lt;200",IF(Table1[[#This Row],[Actual_price]]&lt;=500,"200–500","&gt;500"))</f>
        <v>&gt;500</v>
      </c>
      <c r="H485" s="2">
        <v>0.19</v>
      </c>
      <c r="I485">
        <v>4.1</v>
      </c>
      <c r="J485" s="22">
        <v>31822</v>
      </c>
      <c r="K485" s="22" t="str">
        <f t="shared" si="28"/>
        <v>low</v>
      </c>
      <c r="L485" s="22">
        <f>ROUND(Table1[[#This Row],[Rating]],0)</f>
        <v>4</v>
      </c>
      <c r="M485" s="22">
        <f t="shared" si="29"/>
        <v>130470.2</v>
      </c>
      <c r="N485" t="s">
        <v>3926</v>
      </c>
      <c r="O485" t="s">
        <v>3927</v>
      </c>
      <c r="P485">
        <f t="shared" si="30"/>
        <v>8</v>
      </c>
      <c r="Q485" t="s">
        <v>3928</v>
      </c>
      <c r="R485" t="s">
        <v>3929</v>
      </c>
      <c r="S485">
        <f t="shared" si="31"/>
        <v>8</v>
      </c>
      <c r="T485" t="s">
        <v>3930</v>
      </c>
      <c r="U485" t="s">
        <v>3931</v>
      </c>
      <c r="V485" t="s">
        <v>3932</v>
      </c>
      <c r="W485" t="s">
        <v>3933</v>
      </c>
    </row>
    <row r="486" spans="1:23">
      <c r="A486" t="s">
        <v>3934</v>
      </c>
      <c r="B486" t="s">
        <v>3163</v>
      </c>
      <c r="C486" s="17" t="s">
        <v>134</v>
      </c>
      <c r="D486" s="19">
        <v>19999</v>
      </c>
      <c r="E486" s="19">
        <v>27990</v>
      </c>
      <c r="F486" s="19">
        <f>Table1[[#This Row],[Actual_price]]*Table1[[#This Row],[Rating_count]]</f>
        <v>265877010</v>
      </c>
      <c r="G486" s="21" t="str">
        <f>IF(Table1[[#This Row],[Actual_price]]&lt;200,"&lt;200",IF(Table1[[#This Row],[Actual_price]]&lt;=500,"200–500","&gt;500"))</f>
        <v>&gt;500</v>
      </c>
      <c r="H486" s="2">
        <v>0.29</v>
      </c>
      <c r="I486">
        <v>4.3</v>
      </c>
      <c r="J486" s="22">
        <v>9499</v>
      </c>
      <c r="K486" s="22" t="str">
        <f t="shared" si="28"/>
        <v>low</v>
      </c>
      <c r="L486" s="22">
        <f>ROUND(Table1[[#This Row],[Rating]],0)</f>
        <v>4</v>
      </c>
      <c r="M486" s="22">
        <f t="shared" si="29"/>
        <v>40845.7</v>
      </c>
      <c r="N486" t="s">
        <v>3935</v>
      </c>
      <c r="O486" t="s">
        <v>3609</v>
      </c>
      <c r="P486">
        <f t="shared" si="30"/>
        <v>8</v>
      </c>
      <c r="Q486" t="s">
        <v>3610</v>
      </c>
      <c r="R486" t="s">
        <v>3611</v>
      </c>
      <c r="S486">
        <f t="shared" si="31"/>
        <v>8</v>
      </c>
      <c r="T486" t="s">
        <v>3612</v>
      </c>
      <c r="U486" t="s">
        <v>3613</v>
      </c>
      <c r="V486" t="s">
        <v>3614</v>
      </c>
      <c r="W486" t="s">
        <v>3936</v>
      </c>
    </row>
    <row r="487" spans="1:23">
      <c r="A487" t="s">
        <v>3937</v>
      </c>
      <c r="B487" t="s">
        <v>3223</v>
      </c>
      <c r="C487" s="17" t="s">
        <v>134</v>
      </c>
      <c r="D487" s="19">
        <v>12999</v>
      </c>
      <c r="E487" s="19">
        <v>18999</v>
      </c>
      <c r="F487" s="19">
        <f>Table1[[#This Row],[Actual_price]]*Table1[[#This Row],[Rating_count]]</f>
        <v>964617228</v>
      </c>
      <c r="G487" s="21" t="str">
        <f>IF(Table1[[#This Row],[Actual_price]]&lt;200,"&lt;200",IF(Table1[[#This Row],[Actual_price]]&lt;=500,"200–500","&gt;500"))</f>
        <v>&gt;500</v>
      </c>
      <c r="H487" s="2">
        <v>0.32</v>
      </c>
      <c r="I487">
        <v>4.1</v>
      </c>
      <c r="J487" s="22">
        <v>50772</v>
      </c>
      <c r="K487" s="22" t="str">
        <f t="shared" si="28"/>
        <v>low</v>
      </c>
      <c r="L487" s="22">
        <f>ROUND(Table1[[#This Row],[Rating]],0)</f>
        <v>4</v>
      </c>
      <c r="M487" s="22">
        <f t="shared" si="29"/>
        <v>208165.2</v>
      </c>
      <c r="N487" t="s">
        <v>3938</v>
      </c>
      <c r="O487" t="s">
        <v>3476</v>
      </c>
      <c r="P487">
        <f t="shared" si="30"/>
        <v>7</v>
      </c>
      <c r="Q487" t="s">
        <v>3477</v>
      </c>
      <c r="R487" t="s">
        <v>3478</v>
      </c>
      <c r="S487">
        <f t="shared" si="31"/>
        <v>7</v>
      </c>
      <c r="T487" t="s">
        <v>3479</v>
      </c>
      <c r="U487" t="s">
        <v>3480</v>
      </c>
      <c r="V487" t="s">
        <v>3939</v>
      </c>
      <c r="W487" t="s">
        <v>3940</v>
      </c>
    </row>
    <row r="488" spans="1:23">
      <c r="A488" t="s">
        <v>3941</v>
      </c>
      <c r="B488" t="s">
        <v>2913</v>
      </c>
      <c r="C488" s="17" t="s">
        <v>134</v>
      </c>
      <c r="D488" s="19">
        <v>2999</v>
      </c>
      <c r="E488" s="19">
        <v>5999</v>
      </c>
      <c r="F488" s="19">
        <f>Table1[[#This Row],[Actual_price]]*Table1[[#This Row],[Rating_count]]</f>
        <v>42880852</v>
      </c>
      <c r="G488" s="21" t="str">
        <f>IF(Table1[[#This Row],[Actual_price]]&lt;200,"&lt;200",IF(Table1[[#This Row],[Actual_price]]&lt;=500,"200–500","&gt;500"))</f>
        <v>&gt;500</v>
      </c>
      <c r="H488" s="2">
        <v>0.5</v>
      </c>
      <c r="I488">
        <v>4.1</v>
      </c>
      <c r="J488" s="22">
        <v>7148</v>
      </c>
      <c r="K488" s="22" t="str">
        <f t="shared" si="28"/>
        <v>High</v>
      </c>
      <c r="L488" s="22">
        <f>ROUND(Table1[[#This Row],[Rating]],0)</f>
        <v>4</v>
      </c>
      <c r="M488" s="22">
        <f t="shared" si="29"/>
        <v>29306.8</v>
      </c>
      <c r="N488" t="s">
        <v>3942</v>
      </c>
      <c r="O488" t="s">
        <v>3943</v>
      </c>
      <c r="P488">
        <f t="shared" si="30"/>
        <v>8</v>
      </c>
      <c r="Q488" t="s">
        <v>3944</v>
      </c>
      <c r="R488" t="s">
        <v>3945</v>
      </c>
      <c r="S488">
        <f t="shared" si="31"/>
        <v>8</v>
      </c>
      <c r="T488" t="s">
        <v>3946</v>
      </c>
      <c r="U488" t="s">
        <v>3947</v>
      </c>
      <c r="V488" t="s">
        <v>3948</v>
      </c>
      <c r="W488" t="s">
        <v>3949</v>
      </c>
    </row>
    <row r="489" spans="1:23">
      <c r="A489" t="s">
        <v>292</v>
      </c>
      <c r="B489" t="s">
        <v>293</v>
      </c>
      <c r="C489" t="s">
        <v>25</v>
      </c>
      <c r="D489" s="19">
        <v>299</v>
      </c>
      <c r="E489" s="19">
        <v>999</v>
      </c>
      <c r="F489" s="19">
        <f>Table1[[#This Row],[Actual_price]]*Table1[[#This Row],[Rating_count]]</f>
        <v>20829150</v>
      </c>
      <c r="G489" s="21" t="str">
        <f>IF(Table1[[#This Row],[Actual_price]]&lt;200,"&lt;200",IF(Table1[[#This Row],[Actual_price]]&lt;=500,"200–500","&gt;500"))</f>
        <v>&gt;500</v>
      </c>
      <c r="H489" s="2">
        <v>0.7</v>
      </c>
      <c r="I489">
        <v>4.3</v>
      </c>
      <c r="J489" s="22">
        <v>20850</v>
      </c>
      <c r="K489" s="22" t="str">
        <f t="shared" si="28"/>
        <v>High</v>
      </c>
      <c r="L489" s="22">
        <f>ROUND(Table1[[#This Row],[Rating]],0)</f>
        <v>4</v>
      </c>
      <c r="M489" s="22">
        <f t="shared" si="29"/>
        <v>89655</v>
      </c>
      <c r="N489" t="s">
        <v>294</v>
      </c>
      <c r="O489" t="s">
        <v>3950</v>
      </c>
      <c r="P489">
        <f t="shared" si="30"/>
        <v>8</v>
      </c>
      <c r="Q489" t="s">
        <v>3951</v>
      </c>
      <c r="R489" t="s">
        <v>3952</v>
      </c>
      <c r="S489">
        <f t="shared" si="31"/>
        <v>8</v>
      </c>
      <c r="T489" t="s">
        <v>3953</v>
      </c>
      <c r="U489" t="s">
        <v>3954</v>
      </c>
      <c r="V489" t="s">
        <v>3955</v>
      </c>
      <c r="W489" t="s">
        <v>3956</v>
      </c>
    </row>
    <row r="490" spans="1:23">
      <c r="A490" t="s">
        <v>3957</v>
      </c>
      <c r="B490" t="s">
        <v>3958</v>
      </c>
      <c r="C490" t="s">
        <v>134</v>
      </c>
      <c r="D490" s="19">
        <v>329</v>
      </c>
      <c r="E490" s="19">
        <v>999</v>
      </c>
      <c r="F490" s="19">
        <f>Table1[[#This Row],[Actual_price]]*Table1[[#This Row],[Rating_count]]</f>
        <v>3488508</v>
      </c>
      <c r="G490" s="21" t="str">
        <f>IF(Table1[[#This Row],[Actual_price]]&lt;200,"&lt;200",IF(Table1[[#This Row],[Actual_price]]&lt;=500,"200–500","&gt;500"))</f>
        <v>&gt;500</v>
      </c>
      <c r="H490" s="2">
        <v>0.67</v>
      </c>
      <c r="I490">
        <v>4.2</v>
      </c>
      <c r="J490" s="22">
        <v>3492</v>
      </c>
      <c r="K490" s="22" t="str">
        <f t="shared" si="28"/>
        <v>High</v>
      </c>
      <c r="L490" s="22">
        <f>ROUND(Table1[[#This Row],[Rating]],0)</f>
        <v>4</v>
      </c>
      <c r="M490" s="22">
        <f t="shared" si="29"/>
        <v>14666.4</v>
      </c>
      <c r="N490" t="s">
        <v>3959</v>
      </c>
      <c r="O490" t="s">
        <v>3960</v>
      </c>
      <c r="P490">
        <f t="shared" si="30"/>
        <v>8</v>
      </c>
      <c r="Q490" t="s">
        <v>3961</v>
      </c>
      <c r="R490" t="s">
        <v>3962</v>
      </c>
      <c r="S490">
        <f t="shared" si="31"/>
        <v>8</v>
      </c>
      <c r="T490" t="s">
        <v>3963</v>
      </c>
      <c r="U490" t="s">
        <v>3964</v>
      </c>
      <c r="V490" t="s">
        <v>3965</v>
      </c>
      <c r="W490" t="s">
        <v>3966</v>
      </c>
    </row>
    <row r="491" spans="1:23">
      <c r="A491" t="s">
        <v>3967</v>
      </c>
      <c r="B491" t="s">
        <v>3695</v>
      </c>
      <c r="C491" s="17" t="s">
        <v>134</v>
      </c>
      <c r="D491" s="19">
        <v>1299</v>
      </c>
      <c r="E491" s="19">
        <v>5999</v>
      </c>
      <c r="F491" s="19">
        <f>Table1[[#This Row],[Actual_price]]*Table1[[#This Row],[Rating_count]]</f>
        <v>26485585</v>
      </c>
      <c r="G491" s="21" t="str">
        <f>IF(Table1[[#This Row],[Actual_price]]&lt;200,"&lt;200",IF(Table1[[#This Row],[Actual_price]]&lt;=500,"200–500","&gt;500"))</f>
        <v>&gt;500</v>
      </c>
      <c r="H491" s="2">
        <v>0.78</v>
      </c>
      <c r="I491">
        <v>3.3</v>
      </c>
      <c r="J491" s="22">
        <v>4415</v>
      </c>
      <c r="K491" s="22" t="str">
        <f t="shared" si="28"/>
        <v>High</v>
      </c>
      <c r="L491" s="22">
        <f>ROUND(Table1[[#This Row],[Rating]],0)</f>
        <v>3</v>
      </c>
      <c r="M491" s="22">
        <f t="shared" si="29"/>
        <v>14569.5</v>
      </c>
      <c r="N491" t="s">
        <v>3968</v>
      </c>
      <c r="O491" t="s">
        <v>3697</v>
      </c>
      <c r="P491">
        <f t="shared" si="30"/>
        <v>8</v>
      </c>
      <c r="Q491" t="s">
        <v>3698</v>
      </c>
      <c r="R491" t="s">
        <v>3699</v>
      </c>
      <c r="S491">
        <f t="shared" si="31"/>
        <v>8</v>
      </c>
      <c r="T491" t="s">
        <v>3700</v>
      </c>
      <c r="U491" t="s">
        <v>3701</v>
      </c>
      <c r="V491" t="s">
        <v>3969</v>
      </c>
      <c r="W491" t="s">
        <v>3970</v>
      </c>
    </row>
    <row r="492" spans="1:23">
      <c r="A492" t="s">
        <v>3971</v>
      </c>
      <c r="B492" t="s">
        <v>2903</v>
      </c>
      <c r="C492" s="17" t="s">
        <v>134</v>
      </c>
      <c r="D492" s="19">
        <v>1989</v>
      </c>
      <c r="E492" s="19">
        <v>3500</v>
      </c>
      <c r="F492" s="19">
        <f>Table1[[#This Row],[Actual_price]]*Table1[[#This Row],[Rating_count]]</f>
        <v>235410000</v>
      </c>
      <c r="G492" s="21" t="str">
        <f>IF(Table1[[#This Row],[Actual_price]]&lt;200,"&lt;200",IF(Table1[[#This Row],[Actual_price]]&lt;=500,"200–500","&gt;500"))</f>
        <v>&gt;500</v>
      </c>
      <c r="H492" s="2">
        <v>0.43</v>
      </c>
      <c r="I492">
        <v>4.4</v>
      </c>
      <c r="J492" s="22">
        <v>67260</v>
      </c>
      <c r="K492" s="22" t="str">
        <f t="shared" si="28"/>
        <v>low</v>
      </c>
      <c r="L492" s="22">
        <f>ROUND(Table1[[#This Row],[Rating]],0)</f>
        <v>4</v>
      </c>
      <c r="M492" s="22">
        <f t="shared" si="29"/>
        <v>295944</v>
      </c>
      <c r="N492" t="s">
        <v>3972</v>
      </c>
      <c r="O492" t="s">
        <v>2905</v>
      </c>
      <c r="P492">
        <f t="shared" si="30"/>
        <v>8</v>
      </c>
      <c r="Q492" t="s">
        <v>2906</v>
      </c>
      <c r="R492" t="s">
        <v>2907</v>
      </c>
      <c r="S492">
        <f t="shared" si="31"/>
        <v>8</v>
      </c>
      <c r="T492" t="s">
        <v>2908</v>
      </c>
      <c r="U492" t="s">
        <v>2909</v>
      </c>
      <c r="V492" t="s">
        <v>3973</v>
      </c>
      <c r="W492" t="s">
        <v>3974</v>
      </c>
    </row>
    <row r="493" spans="1:23">
      <c r="A493" t="s">
        <v>3975</v>
      </c>
      <c r="B493" t="s">
        <v>2843</v>
      </c>
      <c r="C493" s="17" t="s">
        <v>134</v>
      </c>
      <c r="D493" s="19">
        <v>1999</v>
      </c>
      <c r="E493" s="19">
        <v>9999</v>
      </c>
      <c r="F493" s="19">
        <f>Table1[[#This Row],[Actual_price]]*Table1[[#This Row],[Rating_count]]</f>
        <v>277012296</v>
      </c>
      <c r="G493" s="21" t="str">
        <f>IF(Table1[[#This Row],[Actual_price]]&lt;200,"&lt;200",IF(Table1[[#This Row],[Actual_price]]&lt;=500,"200–500","&gt;500"))</f>
        <v>&gt;500</v>
      </c>
      <c r="H493" s="2">
        <v>0.8</v>
      </c>
      <c r="I493">
        <v>4.3</v>
      </c>
      <c r="J493" s="22">
        <v>27704</v>
      </c>
      <c r="K493" s="22" t="str">
        <f t="shared" si="28"/>
        <v>High</v>
      </c>
      <c r="L493" s="22">
        <f>ROUND(Table1[[#This Row],[Rating]],0)</f>
        <v>4</v>
      </c>
      <c r="M493" s="22">
        <f t="shared" si="29"/>
        <v>119127.2</v>
      </c>
      <c r="N493" t="s">
        <v>3209</v>
      </c>
      <c r="O493" t="s">
        <v>2845</v>
      </c>
      <c r="P493">
        <f t="shared" si="30"/>
        <v>8</v>
      </c>
      <c r="Q493" t="s">
        <v>2846</v>
      </c>
      <c r="R493" t="s">
        <v>2847</v>
      </c>
      <c r="S493">
        <f t="shared" si="31"/>
        <v>8</v>
      </c>
      <c r="T493" t="s">
        <v>2848</v>
      </c>
      <c r="U493" t="s">
        <v>2849</v>
      </c>
      <c r="V493" t="s">
        <v>3976</v>
      </c>
      <c r="W493" t="s">
        <v>3977</v>
      </c>
    </row>
    <row r="494" spans="1:23">
      <c r="A494" t="s">
        <v>3978</v>
      </c>
      <c r="B494" t="s">
        <v>3223</v>
      </c>
      <c r="C494" s="17" t="s">
        <v>134</v>
      </c>
      <c r="D494" s="19">
        <v>12999</v>
      </c>
      <c r="E494" s="19">
        <v>18999</v>
      </c>
      <c r="F494" s="19">
        <f>Table1[[#This Row],[Actual_price]]*Table1[[#This Row],[Rating_count]]</f>
        <v>964617228</v>
      </c>
      <c r="G494" s="21" t="str">
        <f>IF(Table1[[#This Row],[Actual_price]]&lt;200,"&lt;200",IF(Table1[[#This Row],[Actual_price]]&lt;=500,"200–500","&gt;500"))</f>
        <v>&gt;500</v>
      </c>
      <c r="H494" s="2">
        <v>0.32</v>
      </c>
      <c r="I494">
        <v>4.1</v>
      </c>
      <c r="J494" s="22">
        <v>50772</v>
      </c>
      <c r="K494" s="22" t="str">
        <f t="shared" si="28"/>
        <v>low</v>
      </c>
      <c r="L494" s="22">
        <f>ROUND(Table1[[#This Row],[Rating]],0)</f>
        <v>4</v>
      </c>
      <c r="M494" s="22">
        <f t="shared" si="29"/>
        <v>208165.2</v>
      </c>
      <c r="N494" t="s">
        <v>3938</v>
      </c>
      <c r="O494" t="s">
        <v>3476</v>
      </c>
      <c r="P494">
        <f t="shared" si="30"/>
        <v>7</v>
      </c>
      <c r="Q494" t="s">
        <v>3477</v>
      </c>
      <c r="R494" t="s">
        <v>3478</v>
      </c>
      <c r="S494">
        <f t="shared" si="31"/>
        <v>7</v>
      </c>
      <c r="T494" t="s">
        <v>3479</v>
      </c>
      <c r="U494" t="s">
        <v>3480</v>
      </c>
      <c r="V494" t="s">
        <v>3481</v>
      </c>
      <c r="W494" t="s">
        <v>3979</v>
      </c>
    </row>
    <row r="495" spans="1:23">
      <c r="A495" t="s">
        <v>3980</v>
      </c>
      <c r="B495" t="s">
        <v>3043</v>
      </c>
      <c r="C495" s="17" t="s">
        <v>134</v>
      </c>
      <c r="D495" s="19">
        <v>1499</v>
      </c>
      <c r="E495" s="19">
        <v>4999</v>
      </c>
      <c r="F495" s="19">
        <f>Table1[[#This Row],[Actual_price]]*Table1[[#This Row],[Rating_count]]</f>
        <v>462847412</v>
      </c>
      <c r="G495" s="21" t="str">
        <f>IF(Table1[[#This Row],[Actual_price]]&lt;200,"&lt;200",IF(Table1[[#This Row],[Actual_price]]&lt;=500,"200–500","&gt;500"))</f>
        <v>&gt;500</v>
      </c>
      <c r="H495" s="2">
        <v>0.7</v>
      </c>
      <c r="I495">
        <v>4</v>
      </c>
      <c r="J495" s="22">
        <v>92588</v>
      </c>
      <c r="K495" s="22" t="str">
        <f t="shared" si="28"/>
        <v>High</v>
      </c>
      <c r="L495" s="22">
        <f>ROUND(Table1[[#This Row],[Rating]],0)</f>
        <v>4</v>
      </c>
      <c r="M495" s="22">
        <f t="shared" si="29"/>
        <v>370352</v>
      </c>
      <c r="N495" t="s">
        <v>3981</v>
      </c>
      <c r="O495" t="s">
        <v>3982</v>
      </c>
      <c r="P495">
        <f t="shared" si="30"/>
        <v>8</v>
      </c>
      <c r="Q495" t="s">
        <v>3983</v>
      </c>
      <c r="R495" t="s">
        <v>3984</v>
      </c>
      <c r="S495">
        <f t="shared" si="31"/>
        <v>8</v>
      </c>
      <c r="T495" t="s">
        <v>3985</v>
      </c>
      <c r="U495" t="s">
        <v>3986</v>
      </c>
      <c r="V495" t="s">
        <v>3987</v>
      </c>
      <c r="W495" t="s">
        <v>3988</v>
      </c>
    </row>
    <row r="496" spans="1:23">
      <c r="A496" t="s">
        <v>3989</v>
      </c>
      <c r="B496" t="s">
        <v>3223</v>
      </c>
      <c r="C496" s="17" t="s">
        <v>134</v>
      </c>
      <c r="D496" s="19">
        <v>16999</v>
      </c>
      <c r="E496" s="19">
        <v>20999</v>
      </c>
      <c r="F496" s="19">
        <f>Table1[[#This Row],[Actual_price]]*Table1[[#This Row],[Rating_count]]</f>
        <v>668230178</v>
      </c>
      <c r="G496" s="21" t="str">
        <f>IF(Table1[[#This Row],[Actual_price]]&lt;200,"&lt;200",IF(Table1[[#This Row],[Actual_price]]&lt;=500,"200–500","&gt;500"))</f>
        <v>&gt;500</v>
      </c>
      <c r="H496" s="2">
        <v>0.19</v>
      </c>
      <c r="I496">
        <v>4.1</v>
      </c>
      <c r="J496" s="22">
        <v>31822</v>
      </c>
      <c r="K496" s="22" t="str">
        <f t="shared" si="28"/>
        <v>low</v>
      </c>
      <c r="L496" s="22">
        <f>ROUND(Table1[[#This Row],[Rating]],0)</f>
        <v>4</v>
      </c>
      <c r="M496" s="22">
        <f t="shared" si="29"/>
        <v>130470.2</v>
      </c>
      <c r="N496" t="s">
        <v>3990</v>
      </c>
      <c r="O496" t="s">
        <v>3927</v>
      </c>
      <c r="P496">
        <f t="shared" si="30"/>
        <v>8</v>
      </c>
      <c r="Q496" t="s">
        <v>3928</v>
      </c>
      <c r="R496" t="s">
        <v>3929</v>
      </c>
      <c r="S496">
        <f t="shared" si="31"/>
        <v>8</v>
      </c>
      <c r="T496" t="s">
        <v>3930</v>
      </c>
      <c r="U496" t="s">
        <v>3931</v>
      </c>
      <c r="V496" t="s">
        <v>3991</v>
      </c>
      <c r="W496" t="s">
        <v>3992</v>
      </c>
    </row>
    <row r="497" spans="1:23">
      <c r="A497" t="s">
        <v>3993</v>
      </c>
      <c r="B497" t="s">
        <v>3994</v>
      </c>
      <c r="C497" s="17" t="s">
        <v>134</v>
      </c>
      <c r="D497" s="19">
        <v>1999</v>
      </c>
      <c r="E497" s="19">
        <v>8499</v>
      </c>
      <c r="F497" s="19">
        <f>Table1[[#This Row],[Actual_price]]*Table1[[#This Row],[Rating_count]]</f>
        <v>2039760</v>
      </c>
      <c r="G497" s="21" t="str">
        <f>IF(Table1[[#This Row],[Actual_price]]&lt;200,"&lt;200",IF(Table1[[#This Row],[Actual_price]]&lt;=500,"200–500","&gt;500"))</f>
        <v>&gt;500</v>
      </c>
      <c r="H497" s="2">
        <v>0.76</v>
      </c>
      <c r="I497">
        <v>4.3</v>
      </c>
      <c r="J497" s="22">
        <v>240</v>
      </c>
      <c r="K497" s="22" t="str">
        <f t="shared" si="28"/>
        <v>High</v>
      </c>
      <c r="L497" s="22">
        <f>ROUND(Table1[[#This Row],[Rating]],0)</f>
        <v>4</v>
      </c>
      <c r="M497" s="22">
        <f t="shared" si="29"/>
        <v>1032</v>
      </c>
      <c r="N497" t="s">
        <v>3995</v>
      </c>
      <c r="O497" t="s">
        <v>3996</v>
      </c>
      <c r="P497">
        <f t="shared" si="30"/>
        <v>8</v>
      </c>
      <c r="Q497" t="s">
        <v>3997</v>
      </c>
      <c r="R497" t="s">
        <v>3998</v>
      </c>
      <c r="S497">
        <f t="shared" si="31"/>
        <v>8</v>
      </c>
      <c r="T497" t="s">
        <v>3999</v>
      </c>
      <c r="U497" t="s">
        <v>4000</v>
      </c>
      <c r="V497" t="s">
        <v>4001</v>
      </c>
      <c r="W497" t="s">
        <v>4002</v>
      </c>
    </row>
    <row r="498" spans="1:23">
      <c r="A498" t="s">
        <v>4003</v>
      </c>
      <c r="B498" t="s">
        <v>2883</v>
      </c>
      <c r="C498" s="17" t="s">
        <v>134</v>
      </c>
      <c r="D498" s="19">
        <v>4999</v>
      </c>
      <c r="E498" s="19">
        <v>6999</v>
      </c>
      <c r="F498" s="19">
        <f>Table1[[#This Row],[Actual_price]]*Table1[[#This Row],[Rating_count]]</f>
        <v>5305242</v>
      </c>
      <c r="G498" s="21" t="str">
        <f>IF(Table1[[#This Row],[Actual_price]]&lt;200,"&lt;200",IF(Table1[[#This Row],[Actual_price]]&lt;=500,"200–500","&gt;500"))</f>
        <v>&gt;500</v>
      </c>
      <c r="H498" s="2">
        <v>0.29</v>
      </c>
      <c r="I498">
        <v>3.8</v>
      </c>
      <c r="J498" s="22">
        <v>758</v>
      </c>
      <c r="K498" s="22" t="str">
        <f t="shared" si="28"/>
        <v>low</v>
      </c>
      <c r="L498" s="22">
        <f>ROUND(Table1[[#This Row],[Rating]],0)</f>
        <v>4</v>
      </c>
      <c r="M498" s="22">
        <f t="shared" si="29"/>
        <v>2880.4</v>
      </c>
      <c r="N498" t="s">
        <v>4004</v>
      </c>
      <c r="O498" t="s">
        <v>4005</v>
      </c>
      <c r="P498">
        <f t="shared" si="30"/>
        <v>8</v>
      </c>
      <c r="Q498" t="s">
        <v>4006</v>
      </c>
      <c r="R498" t="s">
        <v>4007</v>
      </c>
      <c r="S498">
        <f t="shared" si="31"/>
        <v>8</v>
      </c>
      <c r="T498" t="s">
        <v>4008</v>
      </c>
      <c r="U498" t="s">
        <v>4009</v>
      </c>
      <c r="V498" t="s">
        <v>4010</v>
      </c>
      <c r="W498" t="s">
        <v>4011</v>
      </c>
    </row>
    <row r="499" spans="1:23">
      <c r="A499" t="s">
        <v>351</v>
      </c>
      <c r="B499" t="s">
        <v>75</v>
      </c>
      <c r="C499" t="s">
        <v>25</v>
      </c>
      <c r="D499" s="19">
        <v>99</v>
      </c>
      <c r="E499" s="19">
        <v>666.66</v>
      </c>
      <c r="F499" s="19">
        <f>Table1[[#This Row],[Actual_price]]*Table1[[#This Row],[Rating_count]]</f>
        <v>16579834.2</v>
      </c>
      <c r="G499" s="21" t="str">
        <f>IF(Table1[[#This Row],[Actual_price]]&lt;200,"&lt;200",IF(Table1[[#This Row],[Actual_price]]&lt;=500,"200–500","&gt;500"))</f>
        <v>&gt;500</v>
      </c>
      <c r="H499" s="2">
        <v>0.85</v>
      </c>
      <c r="I499">
        <v>3.9</v>
      </c>
      <c r="J499" s="22">
        <v>24870</v>
      </c>
      <c r="K499" s="22" t="str">
        <f t="shared" si="28"/>
        <v>High</v>
      </c>
      <c r="L499" s="22">
        <f>ROUND(Table1[[#This Row],[Rating]],0)</f>
        <v>4</v>
      </c>
      <c r="M499" s="22">
        <f t="shared" si="29"/>
        <v>96993</v>
      </c>
      <c r="N499" t="s">
        <v>352</v>
      </c>
      <c r="O499" t="s">
        <v>3330</v>
      </c>
      <c r="P499">
        <f t="shared" si="30"/>
        <v>8</v>
      </c>
      <c r="Q499" t="s">
        <v>3331</v>
      </c>
      <c r="R499" t="s">
        <v>3332</v>
      </c>
      <c r="S499">
        <f t="shared" si="31"/>
        <v>8</v>
      </c>
      <c r="T499" t="s">
        <v>3333</v>
      </c>
      <c r="U499" t="s">
        <v>3334</v>
      </c>
      <c r="V499" t="s">
        <v>4012</v>
      </c>
      <c r="W499" t="s">
        <v>4013</v>
      </c>
    </row>
    <row r="500" spans="1:23">
      <c r="A500" t="s">
        <v>4014</v>
      </c>
      <c r="B500" t="s">
        <v>4015</v>
      </c>
      <c r="C500" s="17" t="s">
        <v>134</v>
      </c>
      <c r="D500" s="19">
        <v>2499</v>
      </c>
      <c r="E500" s="19">
        <v>5999</v>
      </c>
      <c r="F500" s="19">
        <f>Table1[[#This Row],[Actual_price]]*Table1[[#This Row],[Rating_count]]</f>
        <v>4967172</v>
      </c>
      <c r="G500" s="21" t="str">
        <f>IF(Table1[[#This Row],[Actual_price]]&lt;200,"&lt;200",IF(Table1[[#This Row],[Actual_price]]&lt;=500,"200–500","&gt;500"))</f>
        <v>&gt;500</v>
      </c>
      <c r="H500" s="2">
        <v>0.58</v>
      </c>
      <c r="I500">
        <v>3.7</v>
      </c>
      <c r="J500" s="22">
        <v>828</v>
      </c>
      <c r="K500" s="22" t="str">
        <f t="shared" si="28"/>
        <v>High</v>
      </c>
      <c r="L500" s="22">
        <f>ROUND(Table1[[#This Row],[Rating]],0)</f>
        <v>4</v>
      </c>
      <c r="M500" s="22">
        <f t="shared" si="29"/>
        <v>3063.6</v>
      </c>
      <c r="N500" t="s">
        <v>4016</v>
      </c>
      <c r="O500" t="s">
        <v>4017</v>
      </c>
      <c r="P500">
        <f t="shared" si="30"/>
        <v>8</v>
      </c>
      <c r="Q500" t="s">
        <v>4018</v>
      </c>
      <c r="R500" t="s">
        <v>4019</v>
      </c>
      <c r="S500">
        <f t="shared" si="31"/>
        <v>8</v>
      </c>
      <c r="T500" t="s">
        <v>4020</v>
      </c>
      <c r="U500" t="s">
        <v>4021</v>
      </c>
      <c r="V500" t="s">
        <v>4022</v>
      </c>
      <c r="W500" t="s">
        <v>4023</v>
      </c>
    </row>
    <row r="501" spans="1:23">
      <c r="A501" t="s">
        <v>4024</v>
      </c>
      <c r="B501" t="s">
        <v>3640</v>
      </c>
      <c r="C501" s="17" t="s">
        <v>134</v>
      </c>
      <c r="D501" s="19">
        <v>1399</v>
      </c>
      <c r="E501" s="19">
        <v>1630</v>
      </c>
      <c r="F501" s="19">
        <f>Table1[[#This Row],[Actual_price]]*Table1[[#This Row],[Rating_count]]</f>
        <v>15286140</v>
      </c>
      <c r="G501" s="21" t="str">
        <f>IF(Table1[[#This Row],[Actual_price]]&lt;200,"&lt;200",IF(Table1[[#This Row],[Actual_price]]&lt;=500,"200–500","&gt;500"))</f>
        <v>&gt;500</v>
      </c>
      <c r="H501" s="2">
        <v>0.14</v>
      </c>
      <c r="I501">
        <v>4</v>
      </c>
      <c r="J501" s="22">
        <v>9378</v>
      </c>
      <c r="K501" s="22" t="str">
        <f t="shared" si="28"/>
        <v>low</v>
      </c>
      <c r="L501" s="22">
        <f>ROUND(Table1[[#This Row],[Rating]],0)</f>
        <v>4</v>
      </c>
      <c r="M501" s="22">
        <f t="shared" si="29"/>
        <v>37512</v>
      </c>
      <c r="N501" t="s">
        <v>4025</v>
      </c>
      <c r="O501" t="s">
        <v>3642</v>
      </c>
      <c r="P501">
        <f t="shared" si="30"/>
        <v>8</v>
      </c>
      <c r="Q501" t="s">
        <v>3643</v>
      </c>
      <c r="R501" t="s">
        <v>3644</v>
      </c>
      <c r="S501">
        <f t="shared" si="31"/>
        <v>8</v>
      </c>
      <c r="T501" t="s">
        <v>3645</v>
      </c>
      <c r="U501" t="s">
        <v>3646</v>
      </c>
      <c r="V501" t="s">
        <v>4026</v>
      </c>
      <c r="W501" t="s">
        <v>4027</v>
      </c>
    </row>
    <row r="502" spans="1:23">
      <c r="A502" t="s">
        <v>4028</v>
      </c>
      <c r="B502" t="s">
        <v>2833</v>
      </c>
      <c r="C502" s="17" t="s">
        <v>134</v>
      </c>
      <c r="D502" s="19">
        <v>1499</v>
      </c>
      <c r="E502" s="19">
        <v>9999</v>
      </c>
      <c r="F502" s="19">
        <f>Table1[[#This Row],[Actual_price]]*Table1[[#This Row],[Rating_count]]</f>
        <v>226357362</v>
      </c>
      <c r="G502" s="21" t="str">
        <f>IF(Table1[[#This Row],[Actual_price]]&lt;200,"&lt;200",IF(Table1[[#This Row],[Actual_price]]&lt;=500,"200–500","&gt;500"))</f>
        <v>&gt;500</v>
      </c>
      <c r="H502" s="2">
        <v>0.85</v>
      </c>
      <c r="I502">
        <v>4.2</v>
      </c>
      <c r="J502" s="22">
        <v>22638</v>
      </c>
      <c r="K502" s="22" t="str">
        <f t="shared" si="28"/>
        <v>High</v>
      </c>
      <c r="L502" s="22">
        <f>ROUND(Table1[[#This Row],[Rating]],0)</f>
        <v>4</v>
      </c>
      <c r="M502" s="22">
        <f t="shared" si="29"/>
        <v>95079.6</v>
      </c>
      <c r="N502" t="s">
        <v>4029</v>
      </c>
      <c r="O502" t="s">
        <v>3054</v>
      </c>
      <c r="P502">
        <f t="shared" si="30"/>
        <v>8</v>
      </c>
      <c r="Q502" t="s">
        <v>3055</v>
      </c>
      <c r="R502" t="s">
        <v>3056</v>
      </c>
      <c r="S502">
        <f t="shared" si="31"/>
        <v>8</v>
      </c>
      <c r="T502" t="s">
        <v>3057</v>
      </c>
      <c r="U502" t="s">
        <v>3058</v>
      </c>
      <c r="V502" t="s">
        <v>4030</v>
      </c>
      <c r="W502" t="s">
        <v>4031</v>
      </c>
    </row>
    <row r="503" spans="1:23">
      <c r="A503" t="s">
        <v>4032</v>
      </c>
      <c r="B503" t="s">
        <v>751</v>
      </c>
      <c r="C503" t="s">
        <v>134</v>
      </c>
      <c r="D503" s="19">
        <v>249</v>
      </c>
      <c r="E503" s="19">
        <v>599</v>
      </c>
      <c r="F503" s="19">
        <f>Table1[[#This Row],[Actual_price]]*Table1[[#This Row],[Rating_count]]</f>
        <v>1286053</v>
      </c>
      <c r="G503" s="21" t="str">
        <f>IF(Table1[[#This Row],[Actual_price]]&lt;200,"&lt;200",IF(Table1[[#This Row],[Actual_price]]&lt;=500,"200–500","&gt;500"))</f>
        <v>&gt;500</v>
      </c>
      <c r="H503" s="2">
        <v>0.58</v>
      </c>
      <c r="I503">
        <v>3.9</v>
      </c>
      <c r="J503" s="22">
        <v>2147</v>
      </c>
      <c r="K503" s="22" t="str">
        <f t="shared" si="28"/>
        <v>High</v>
      </c>
      <c r="L503" s="22">
        <f>ROUND(Table1[[#This Row],[Rating]],0)</f>
        <v>4</v>
      </c>
      <c r="M503" s="22">
        <f t="shared" si="29"/>
        <v>8373.3</v>
      </c>
      <c r="N503" t="s">
        <v>4033</v>
      </c>
      <c r="O503" t="s">
        <v>4034</v>
      </c>
      <c r="P503">
        <f t="shared" si="30"/>
        <v>8</v>
      </c>
      <c r="Q503" t="s">
        <v>4035</v>
      </c>
      <c r="R503" t="s">
        <v>4036</v>
      </c>
      <c r="S503">
        <f t="shared" si="31"/>
        <v>8</v>
      </c>
      <c r="T503" t="s">
        <v>4037</v>
      </c>
      <c r="U503" t="s">
        <v>4038</v>
      </c>
      <c r="V503" t="s">
        <v>4039</v>
      </c>
      <c r="W503" t="s">
        <v>4040</v>
      </c>
    </row>
    <row r="504" spans="1:23">
      <c r="A504" t="s">
        <v>4041</v>
      </c>
      <c r="B504" t="s">
        <v>4042</v>
      </c>
      <c r="C504" t="s">
        <v>134</v>
      </c>
      <c r="D504" s="19">
        <v>299</v>
      </c>
      <c r="E504" s="19">
        <v>1199</v>
      </c>
      <c r="F504" s="19">
        <f>Table1[[#This Row],[Actual_price]]*Table1[[#This Row],[Rating_count]]</f>
        <v>714604</v>
      </c>
      <c r="G504" s="21" t="str">
        <f>IF(Table1[[#This Row],[Actual_price]]&lt;200,"&lt;200",IF(Table1[[#This Row],[Actual_price]]&lt;=500,"200–500","&gt;500"))</f>
        <v>&gt;500</v>
      </c>
      <c r="H504" s="2">
        <v>0.75</v>
      </c>
      <c r="I504">
        <v>4.5</v>
      </c>
      <c r="J504" s="22">
        <v>596</v>
      </c>
      <c r="K504" s="22" t="str">
        <f t="shared" si="28"/>
        <v>High</v>
      </c>
      <c r="L504" s="22">
        <f>ROUND(Table1[[#This Row],[Rating]],0)</f>
        <v>5</v>
      </c>
      <c r="M504" s="22">
        <f t="shared" si="29"/>
        <v>2682</v>
      </c>
      <c r="N504" t="s">
        <v>4043</v>
      </c>
      <c r="O504" t="s">
        <v>4044</v>
      </c>
      <c r="P504">
        <f t="shared" si="30"/>
        <v>8</v>
      </c>
      <c r="Q504" t="s">
        <v>4045</v>
      </c>
      <c r="R504" t="s">
        <v>4046</v>
      </c>
      <c r="S504">
        <f t="shared" si="31"/>
        <v>8</v>
      </c>
      <c r="T504" t="s">
        <v>4047</v>
      </c>
      <c r="U504" t="s">
        <v>4048</v>
      </c>
      <c r="V504" t="s">
        <v>4049</v>
      </c>
      <c r="W504" t="s">
        <v>4050</v>
      </c>
    </row>
    <row r="505" spans="1:23">
      <c r="A505" t="s">
        <v>4051</v>
      </c>
      <c r="B505" t="s">
        <v>3824</v>
      </c>
      <c r="C505" t="s">
        <v>134</v>
      </c>
      <c r="D505" s="19">
        <v>79</v>
      </c>
      <c r="E505" s="19">
        <v>499</v>
      </c>
      <c r="F505" s="19">
        <f>Table1[[#This Row],[Actual_price]]*Table1[[#This Row],[Rating_count]]</f>
        <v>972551</v>
      </c>
      <c r="G505" s="21" t="str">
        <f>IF(Table1[[#This Row],[Actual_price]]&lt;200,"&lt;200",IF(Table1[[#This Row],[Actual_price]]&lt;=500,"200–500","&gt;500"))</f>
        <v>200–500</v>
      </c>
      <c r="H505" s="2">
        <v>0.84</v>
      </c>
      <c r="I505">
        <v>4.2</v>
      </c>
      <c r="J505" s="22">
        <v>1949</v>
      </c>
      <c r="K505" s="22" t="str">
        <f t="shared" si="28"/>
        <v>High</v>
      </c>
      <c r="L505" s="22">
        <f>ROUND(Table1[[#This Row],[Rating]],0)</f>
        <v>4</v>
      </c>
      <c r="M505" s="22">
        <f t="shared" si="29"/>
        <v>8185.8</v>
      </c>
      <c r="N505" t="s">
        <v>4052</v>
      </c>
      <c r="O505" t="s">
        <v>3826</v>
      </c>
      <c r="P505">
        <f t="shared" si="30"/>
        <v>8</v>
      </c>
      <c r="Q505" t="s">
        <v>3827</v>
      </c>
      <c r="R505" t="s">
        <v>3828</v>
      </c>
      <c r="S505">
        <f t="shared" si="31"/>
        <v>8</v>
      </c>
      <c r="T505" t="s">
        <v>3829</v>
      </c>
      <c r="U505" t="s">
        <v>3830</v>
      </c>
      <c r="V505" t="s">
        <v>4053</v>
      </c>
      <c r="W505" t="s">
        <v>4054</v>
      </c>
    </row>
    <row r="506" spans="1:23">
      <c r="A506" t="s">
        <v>4055</v>
      </c>
      <c r="B506" t="s">
        <v>3858</v>
      </c>
      <c r="C506" s="17" t="s">
        <v>134</v>
      </c>
      <c r="D506" s="19">
        <v>13999</v>
      </c>
      <c r="E506" s="19">
        <v>15999</v>
      </c>
      <c r="F506" s="19">
        <f>Table1[[#This Row],[Actual_price]]*Table1[[#This Row],[Rating_count]]</f>
        <v>34877820</v>
      </c>
      <c r="G506" s="21" t="str">
        <f>IF(Table1[[#This Row],[Actual_price]]&lt;200,"&lt;200",IF(Table1[[#This Row],[Actual_price]]&lt;=500,"200–500","&gt;500"))</f>
        <v>&gt;500</v>
      </c>
      <c r="H506" s="2">
        <v>0.13</v>
      </c>
      <c r="I506">
        <v>3.9</v>
      </c>
      <c r="J506" s="22">
        <v>2180</v>
      </c>
      <c r="K506" s="22" t="str">
        <f t="shared" si="28"/>
        <v>low</v>
      </c>
      <c r="L506" s="22">
        <f>ROUND(Table1[[#This Row],[Rating]],0)</f>
        <v>4</v>
      </c>
      <c r="M506" s="22">
        <f t="shared" si="29"/>
        <v>8502</v>
      </c>
      <c r="N506" t="s">
        <v>3859</v>
      </c>
      <c r="O506" t="s">
        <v>4056</v>
      </c>
      <c r="P506">
        <f t="shared" si="30"/>
        <v>8</v>
      </c>
      <c r="Q506" t="s">
        <v>4057</v>
      </c>
      <c r="R506" t="s">
        <v>4058</v>
      </c>
      <c r="S506">
        <f t="shared" si="31"/>
        <v>8</v>
      </c>
      <c r="T506" t="s">
        <v>4059</v>
      </c>
      <c r="U506" t="s">
        <v>4060</v>
      </c>
      <c r="V506" t="s">
        <v>4061</v>
      </c>
      <c r="W506" t="s">
        <v>4062</v>
      </c>
    </row>
    <row r="507" spans="1:23">
      <c r="A507" t="s">
        <v>4063</v>
      </c>
      <c r="B507" t="s">
        <v>333</v>
      </c>
      <c r="C507" t="s">
        <v>134</v>
      </c>
      <c r="D507" s="19">
        <v>949</v>
      </c>
      <c r="E507" s="19">
        <v>999</v>
      </c>
      <c r="F507" s="19">
        <f>Table1[[#This Row],[Actual_price]]*Table1[[#This Row],[Rating_count]]</f>
        <v>31507461</v>
      </c>
      <c r="G507" s="21" t="str">
        <f>IF(Table1[[#This Row],[Actual_price]]&lt;200,"&lt;200",IF(Table1[[#This Row],[Actual_price]]&lt;=500,"200–500","&gt;500"))</f>
        <v>&gt;500</v>
      </c>
      <c r="H507" s="2">
        <v>0.05</v>
      </c>
      <c r="I507">
        <v>4.2</v>
      </c>
      <c r="J507" s="22">
        <v>31539</v>
      </c>
      <c r="K507" s="22" t="str">
        <f t="shared" si="28"/>
        <v>low</v>
      </c>
      <c r="L507" s="22">
        <f>ROUND(Table1[[#This Row],[Rating]],0)</f>
        <v>4</v>
      </c>
      <c r="M507" s="22">
        <f t="shared" si="29"/>
        <v>132463.8</v>
      </c>
      <c r="N507" t="s">
        <v>4064</v>
      </c>
      <c r="O507" t="s">
        <v>3710</v>
      </c>
      <c r="P507">
        <f t="shared" si="30"/>
        <v>8</v>
      </c>
      <c r="Q507" t="s">
        <v>3711</v>
      </c>
      <c r="R507" t="s">
        <v>3712</v>
      </c>
      <c r="S507">
        <f t="shared" si="31"/>
        <v>8</v>
      </c>
      <c r="T507" t="s">
        <v>3713</v>
      </c>
      <c r="U507" t="s">
        <v>3714</v>
      </c>
      <c r="V507" t="s">
        <v>4065</v>
      </c>
      <c r="W507" t="s">
        <v>4066</v>
      </c>
    </row>
    <row r="508" spans="1:23">
      <c r="A508" t="s">
        <v>4067</v>
      </c>
      <c r="B508" t="s">
        <v>4068</v>
      </c>
      <c r="C508" t="s">
        <v>134</v>
      </c>
      <c r="D508" s="19">
        <v>99</v>
      </c>
      <c r="E508" s="19">
        <v>499</v>
      </c>
      <c r="F508" s="19">
        <f>Table1[[#This Row],[Actual_price]]*Table1[[#This Row],[Rating_count]]</f>
        <v>1223049</v>
      </c>
      <c r="G508" s="21" t="str">
        <f>IF(Table1[[#This Row],[Actual_price]]&lt;200,"&lt;200",IF(Table1[[#This Row],[Actual_price]]&lt;=500,"200–500","&gt;500"))</f>
        <v>200–500</v>
      </c>
      <c r="H508" s="2">
        <v>0.8</v>
      </c>
      <c r="I508">
        <v>4.1</v>
      </c>
      <c r="J508" s="22">
        <v>2451</v>
      </c>
      <c r="K508" s="22" t="str">
        <f t="shared" si="28"/>
        <v>High</v>
      </c>
      <c r="L508" s="22">
        <f>ROUND(Table1[[#This Row],[Rating]],0)</f>
        <v>4</v>
      </c>
      <c r="M508" s="22">
        <f t="shared" si="29"/>
        <v>10049.1</v>
      </c>
      <c r="N508" t="s">
        <v>4069</v>
      </c>
      <c r="O508" t="s">
        <v>4070</v>
      </c>
      <c r="P508">
        <f t="shared" si="30"/>
        <v>8</v>
      </c>
      <c r="Q508" t="s">
        <v>4071</v>
      </c>
      <c r="R508" t="s">
        <v>4072</v>
      </c>
      <c r="S508">
        <f t="shared" si="31"/>
        <v>8</v>
      </c>
      <c r="T508" t="s">
        <v>4073</v>
      </c>
      <c r="U508" t="s">
        <v>4074</v>
      </c>
      <c r="V508" t="s">
        <v>4075</v>
      </c>
      <c r="W508" t="s">
        <v>4076</v>
      </c>
    </row>
    <row r="509" spans="1:23">
      <c r="A509" t="s">
        <v>4077</v>
      </c>
      <c r="B509" t="s">
        <v>3685</v>
      </c>
      <c r="C509" s="17" t="s">
        <v>134</v>
      </c>
      <c r="D509" s="19">
        <v>2499</v>
      </c>
      <c r="E509" s="19">
        <v>7990</v>
      </c>
      <c r="F509" s="19">
        <f>Table1[[#This Row],[Actual_price]]*Table1[[#This Row],[Rating_count]]</f>
        <v>1230460</v>
      </c>
      <c r="G509" s="21" t="str">
        <f>IF(Table1[[#This Row],[Actual_price]]&lt;200,"&lt;200",IF(Table1[[#This Row],[Actual_price]]&lt;=500,"200–500","&gt;500"))</f>
        <v>&gt;500</v>
      </c>
      <c r="H509" s="2">
        <v>0.69</v>
      </c>
      <c r="I509">
        <v>4.1</v>
      </c>
      <c r="J509" s="22">
        <v>154</v>
      </c>
      <c r="K509" s="22" t="str">
        <f t="shared" si="28"/>
        <v>High</v>
      </c>
      <c r="L509" s="22">
        <f>ROUND(Table1[[#This Row],[Rating]],0)</f>
        <v>4</v>
      </c>
      <c r="M509" s="22">
        <f t="shared" si="29"/>
        <v>631.4</v>
      </c>
      <c r="N509" t="s">
        <v>4078</v>
      </c>
      <c r="O509" t="s">
        <v>3687</v>
      </c>
      <c r="P509">
        <f t="shared" si="30"/>
        <v>8</v>
      </c>
      <c r="Q509" t="s">
        <v>3688</v>
      </c>
      <c r="R509" t="s">
        <v>3689</v>
      </c>
      <c r="S509">
        <f t="shared" si="31"/>
        <v>8</v>
      </c>
      <c r="T509" t="s">
        <v>3690</v>
      </c>
      <c r="U509" t="s">
        <v>3691</v>
      </c>
      <c r="V509" t="s">
        <v>4079</v>
      </c>
      <c r="W509" t="s">
        <v>4080</v>
      </c>
    </row>
    <row r="510" spans="1:23">
      <c r="A510" t="s">
        <v>4081</v>
      </c>
      <c r="B510" t="s">
        <v>4082</v>
      </c>
      <c r="C510" t="s">
        <v>134</v>
      </c>
      <c r="D510" s="19">
        <v>689</v>
      </c>
      <c r="E510" s="19">
        <v>1999</v>
      </c>
      <c r="F510" s="19">
        <f>Table1[[#This Row],[Actual_price]]*Table1[[#This Row],[Rating_count]]</f>
        <v>2384807</v>
      </c>
      <c r="G510" s="21" t="str">
        <f>IF(Table1[[#This Row],[Actual_price]]&lt;200,"&lt;200",IF(Table1[[#This Row],[Actual_price]]&lt;=500,"200–500","&gt;500"))</f>
        <v>&gt;500</v>
      </c>
      <c r="H510" s="2">
        <v>0.66</v>
      </c>
      <c r="I510">
        <v>4.3</v>
      </c>
      <c r="J510" s="22">
        <v>1193</v>
      </c>
      <c r="K510" s="22" t="str">
        <f t="shared" si="28"/>
        <v>High</v>
      </c>
      <c r="L510" s="22">
        <f>ROUND(Table1[[#This Row],[Rating]],0)</f>
        <v>4</v>
      </c>
      <c r="M510" s="22">
        <f t="shared" si="29"/>
        <v>5129.9</v>
      </c>
      <c r="N510" t="s">
        <v>4083</v>
      </c>
      <c r="O510" t="s">
        <v>4084</v>
      </c>
      <c r="P510">
        <f t="shared" si="30"/>
        <v>8</v>
      </c>
      <c r="Q510" t="s">
        <v>4085</v>
      </c>
      <c r="R510" t="s">
        <v>4086</v>
      </c>
      <c r="S510">
        <f t="shared" si="31"/>
        <v>8</v>
      </c>
      <c r="T510" t="s">
        <v>4087</v>
      </c>
      <c r="U510" t="s">
        <v>4088</v>
      </c>
      <c r="V510" t="s">
        <v>4089</v>
      </c>
      <c r="W510" t="s">
        <v>4090</v>
      </c>
    </row>
    <row r="511" spans="1:23">
      <c r="A511" t="s">
        <v>4091</v>
      </c>
      <c r="B511" t="s">
        <v>4092</v>
      </c>
      <c r="C511" t="s">
        <v>134</v>
      </c>
      <c r="D511" s="19">
        <v>499</v>
      </c>
      <c r="E511" s="19">
        <v>1899</v>
      </c>
      <c r="F511" s="19">
        <f>Table1[[#This Row],[Actual_price]]*Table1[[#This Row],[Rating_count]]</f>
        <v>2801025</v>
      </c>
      <c r="G511" s="21" t="str">
        <f>IF(Table1[[#This Row],[Actual_price]]&lt;200,"&lt;200",IF(Table1[[#This Row],[Actual_price]]&lt;=500,"200–500","&gt;500"))</f>
        <v>&gt;500</v>
      </c>
      <c r="H511" s="2">
        <v>0.74</v>
      </c>
      <c r="I511">
        <v>4.1</v>
      </c>
      <c r="J511" s="22">
        <v>1475</v>
      </c>
      <c r="K511" s="22" t="str">
        <f t="shared" si="28"/>
        <v>High</v>
      </c>
      <c r="L511" s="22">
        <f>ROUND(Table1[[#This Row],[Rating]],0)</f>
        <v>4</v>
      </c>
      <c r="M511" s="22">
        <f t="shared" si="29"/>
        <v>6047.5</v>
      </c>
      <c r="N511" t="s">
        <v>4093</v>
      </c>
      <c r="O511" t="s">
        <v>4094</v>
      </c>
      <c r="P511">
        <f t="shared" si="30"/>
        <v>8</v>
      </c>
      <c r="Q511" t="s">
        <v>4095</v>
      </c>
      <c r="R511" t="s">
        <v>4096</v>
      </c>
      <c r="S511">
        <f t="shared" si="31"/>
        <v>8</v>
      </c>
      <c r="T511" t="s">
        <v>4097</v>
      </c>
      <c r="U511" t="s">
        <v>4098</v>
      </c>
      <c r="V511" t="s">
        <v>4099</v>
      </c>
      <c r="W511" t="s">
        <v>4100</v>
      </c>
    </row>
    <row r="512" spans="1:23">
      <c r="A512" t="s">
        <v>4101</v>
      </c>
      <c r="B512" t="s">
        <v>4102</v>
      </c>
      <c r="C512" t="s">
        <v>134</v>
      </c>
      <c r="D512" s="19">
        <v>299</v>
      </c>
      <c r="E512" s="19">
        <v>999</v>
      </c>
      <c r="F512" s="19">
        <f>Table1[[#This Row],[Actual_price]]*Table1[[#This Row],[Rating_count]]</f>
        <v>8882109</v>
      </c>
      <c r="G512" s="21" t="str">
        <f>IF(Table1[[#This Row],[Actual_price]]&lt;200,"&lt;200",IF(Table1[[#This Row],[Actual_price]]&lt;=500,"200–500","&gt;500"))</f>
        <v>&gt;500</v>
      </c>
      <c r="H512" s="2">
        <v>0.7</v>
      </c>
      <c r="I512">
        <v>4.3</v>
      </c>
      <c r="J512" s="22">
        <v>8891</v>
      </c>
      <c r="K512" s="22" t="str">
        <f t="shared" si="28"/>
        <v>High</v>
      </c>
      <c r="L512" s="22">
        <f>ROUND(Table1[[#This Row],[Rating]],0)</f>
        <v>4</v>
      </c>
      <c r="M512" s="22">
        <f t="shared" si="29"/>
        <v>38231.3</v>
      </c>
      <c r="N512" t="s">
        <v>4103</v>
      </c>
      <c r="O512" t="s">
        <v>4104</v>
      </c>
      <c r="P512">
        <f t="shared" si="30"/>
        <v>8</v>
      </c>
      <c r="Q512" t="s">
        <v>4105</v>
      </c>
      <c r="R512" t="s">
        <v>4106</v>
      </c>
      <c r="S512">
        <f t="shared" si="31"/>
        <v>8</v>
      </c>
      <c r="T512" t="s">
        <v>4107</v>
      </c>
      <c r="U512" t="s">
        <v>4108</v>
      </c>
      <c r="V512" t="s">
        <v>4109</v>
      </c>
      <c r="W512" t="s">
        <v>4110</v>
      </c>
    </row>
    <row r="513" spans="1:23">
      <c r="A513" t="s">
        <v>4111</v>
      </c>
      <c r="B513" t="s">
        <v>4112</v>
      </c>
      <c r="C513" t="s">
        <v>134</v>
      </c>
      <c r="D513" s="19">
        <v>209</v>
      </c>
      <c r="E513" s="19">
        <v>499</v>
      </c>
      <c r="F513" s="19">
        <f>Table1[[#This Row],[Actual_price]]*Table1[[#This Row],[Rating_count]]</f>
        <v>51896</v>
      </c>
      <c r="G513" s="21" t="str">
        <f>IF(Table1[[#This Row],[Actual_price]]&lt;200,"&lt;200",IF(Table1[[#This Row],[Actual_price]]&lt;=500,"200–500","&gt;500"))</f>
        <v>200–500</v>
      </c>
      <c r="H513" s="2">
        <v>0.58</v>
      </c>
      <c r="I513">
        <v>3.6</v>
      </c>
      <c r="J513" s="22">
        <v>104</v>
      </c>
      <c r="K513" s="22" t="str">
        <f t="shared" si="28"/>
        <v>High</v>
      </c>
      <c r="L513" s="22">
        <f>ROUND(Table1[[#This Row],[Rating]],0)</f>
        <v>4</v>
      </c>
      <c r="M513" s="22">
        <f t="shared" si="29"/>
        <v>374.4</v>
      </c>
      <c r="N513" t="s">
        <v>4113</v>
      </c>
      <c r="O513" t="s">
        <v>4114</v>
      </c>
      <c r="P513">
        <f t="shared" si="30"/>
        <v>8</v>
      </c>
      <c r="Q513" t="s">
        <v>4115</v>
      </c>
      <c r="R513" t="s">
        <v>4116</v>
      </c>
      <c r="S513">
        <f t="shared" si="31"/>
        <v>8</v>
      </c>
      <c r="T513" t="s">
        <v>4117</v>
      </c>
      <c r="U513" t="s">
        <v>4118</v>
      </c>
      <c r="V513" t="s">
        <v>4119</v>
      </c>
      <c r="W513" t="s">
        <v>4120</v>
      </c>
    </row>
    <row r="514" spans="1:23">
      <c r="A514" t="s">
        <v>4121</v>
      </c>
      <c r="B514" t="s">
        <v>3780</v>
      </c>
      <c r="C514" s="17" t="s">
        <v>134</v>
      </c>
      <c r="D514" s="19">
        <v>8499</v>
      </c>
      <c r="E514" s="19">
        <v>12999</v>
      </c>
      <c r="F514" s="19">
        <f>Table1[[#This Row],[Actual_price]]*Table1[[#This Row],[Rating_count]]</f>
        <v>86599338</v>
      </c>
      <c r="G514" s="21" t="str">
        <f>IF(Table1[[#This Row],[Actual_price]]&lt;200,"&lt;200",IF(Table1[[#This Row],[Actual_price]]&lt;=500,"200–500","&gt;500"))</f>
        <v>&gt;500</v>
      </c>
      <c r="H514" s="2">
        <v>0.35</v>
      </c>
      <c r="I514">
        <v>4.1</v>
      </c>
      <c r="J514" s="22">
        <v>6662</v>
      </c>
      <c r="K514" s="22" t="str">
        <f t="shared" ref="K514:K577" si="32">IF(H514&gt;=0.5,"High","low")</f>
        <v>low</v>
      </c>
      <c r="L514" s="22">
        <f>ROUND(Table1[[#This Row],[Rating]],0)</f>
        <v>4</v>
      </c>
      <c r="M514" s="22">
        <f t="shared" ref="M514:M577" si="33">I514*J514</f>
        <v>27314.2</v>
      </c>
      <c r="N514" t="s">
        <v>4122</v>
      </c>
      <c r="O514" t="s">
        <v>4123</v>
      </c>
      <c r="P514">
        <f t="shared" ref="P514:P577" si="34">LEN(O514)-LEN(SUBSTITUTE(O514,",",""))+1</f>
        <v>8</v>
      </c>
      <c r="Q514" t="s">
        <v>4124</v>
      </c>
      <c r="R514" t="s">
        <v>4125</v>
      </c>
      <c r="S514">
        <f t="shared" ref="S514:S577" si="35">LEN(R514)-LEN(SUBSTITUTE(R514,",",""))+1</f>
        <v>8</v>
      </c>
      <c r="T514" t="s">
        <v>4126</v>
      </c>
      <c r="U514" t="s">
        <v>4127</v>
      </c>
      <c r="V514" t="s">
        <v>4128</v>
      </c>
      <c r="W514" t="s">
        <v>4129</v>
      </c>
    </row>
    <row r="515" spans="1:23">
      <c r="A515" t="s">
        <v>4130</v>
      </c>
      <c r="B515" t="s">
        <v>4131</v>
      </c>
      <c r="C515" s="17" t="s">
        <v>134</v>
      </c>
      <c r="D515" s="19">
        <v>2179</v>
      </c>
      <c r="E515" s="19">
        <v>3999</v>
      </c>
      <c r="F515" s="19">
        <f>Table1[[#This Row],[Actual_price]]*Table1[[#This Row],[Rating_count]]</f>
        <v>33511620</v>
      </c>
      <c r="G515" s="21" t="str">
        <f>IF(Table1[[#This Row],[Actual_price]]&lt;200,"&lt;200",IF(Table1[[#This Row],[Actual_price]]&lt;=500,"200–500","&gt;500"))</f>
        <v>&gt;500</v>
      </c>
      <c r="H515" s="2">
        <v>0.46</v>
      </c>
      <c r="I515">
        <v>4</v>
      </c>
      <c r="J515" s="22">
        <v>8380</v>
      </c>
      <c r="K515" s="22" t="str">
        <f t="shared" si="32"/>
        <v>low</v>
      </c>
      <c r="L515" s="22">
        <f>ROUND(Table1[[#This Row],[Rating]],0)</f>
        <v>4</v>
      </c>
      <c r="M515" s="22">
        <f t="shared" si="33"/>
        <v>33520</v>
      </c>
      <c r="N515" t="s">
        <v>4132</v>
      </c>
      <c r="O515" t="s">
        <v>4133</v>
      </c>
      <c r="P515">
        <f t="shared" si="34"/>
        <v>8</v>
      </c>
      <c r="Q515" t="s">
        <v>4134</v>
      </c>
      <c r="R515" t="s">
        <v>4135</v>
      </c>
      <c r="S515">
        <f t="shared" si="35"/>
        <v>8</v>
      </c>
      <c r="T515" t="s">
        <v>4136</v>
      </c>
      <c r="U515" t="s">
        <v>4137</v>
      </c>
      <c r="V515" t="s">
        <v>4138</v>
      </c>
      <c r="W515" t="s">
        <v>4139</v>
      </c>
    </row>
    <row r="516" spans="1:23">
      <c r="A516" t="s">
        <v>4140</v>
      </c>
      <c r="B516" t="s">
        <v>3223</v>
      </c>
      <c r="C516" s="17" t="s">
        <v>134</v>
      </c>
      <c r="D516" s="19">
        <v>16999</v>
      </c>
      <c r="E516" s="19">
        <v>20999</v>
      </c>
      <c r="F516" s="19">
        <f>Table1[[#This Row],[Actual_price]]*Table1[[#This Row],[Rating_count]]</f>
        <v>668230178</v>
      </c>
      <c r="G516" s="21" t="str">
        <f>IF(Table1[[#This Row],[Actual_price]]&lt;200,"&lt;200",IF(Table1[[#This Row],[Actual_price]]&lt;=500,"200–500","&gt;500"))</f>
        <v>&gt;500</v>
      </c>
      <c r="H516" s="2">
        <v>0.19</v>
      </c>
      <c r="I516">
        <v>4.1</v>
      </c>
      <c r="J516" s="22">
        <v>31822</v>
      </c>
      <c r="K516" s="22" t="str">
        <f t="shared" si="32"/>
        <v>low</v>
      </c>
      <c r="L516" s="22">
        <f>ROUND(Table1[[#This Row],[Rating]],0)</f>
        <v>4</v>
      </c>
      <c r="M516" s="22">
        <f t="shared" si="33"/>
        <v>130470.2</v>
      </c>
      <c r="N516" t="s">
        <v>4141</v>
      </c>
      <c r="O516" t="s">
        <v>3927</v>
      </c>
      <c r="P516">
        <f t="shared" si="34"/>
        <v>8</v>
      </c>
      <c r="Q516" t="s">
        <v>3928</v>
      </c>
      <c r="R516" t="s">
        <v>3929</v>
      </c>
      <c r="S516">
        <f t="shared" si="35"/>
        <v>8</v>
      </c>
      <c r="T516" t="s">
        <v>3930</v>
      </c>
      <c r="U516" t="s">
        <v>3931</v>
      </c>
      <c r="V516" t="s">
        <v>4142</v>
      </c>
      <c r="W516" t="s">
        <v>4143</v>
      </c>
    </row>
    <row r="517" spans="1:23">
      <c r="A517" t="s">
        <v>4144</v>
      </c>
      <c r="B517" t="s">
        <v>4145</v>
      </c>
      <c r="C517" s="17" t="s">
        <v>134</v>
      </c>
      <c r="D517" s="19">
        <v>44999</v>
      </c>
      <c r="E517" s="19">
        <v>49999</v>
      </c>
      <c r="F517" s="19">
        <f>Table1[[#This Row],[Actual_price]]*Table1[[#This Row],[Rating_count]]</f>
        <v>153746925</v>
      </c>
      <c r="G517" s="21" t="str">
        <f>IF(Table1[[#This Row],[Actual_price]]&lt;200,"&lt;200",IF(Table1[[#This Row],[Actual_price]]&lt;=500,"200–500","&gt;500"))</f>
        <v>&gt;500</v>
      </c>
      <c r="H517" s="2">
        <v>0.1</v>
      </c>
      <c r="I517">
        <v>4.3</v>
      </c>
      <c r="J517" s="22">
        <v>3075</v>
      </c>
      <c r="K517" s="22" t="str">
        <f t="shared" si="32"/>
        <v>low</v>
      </c>
      <c r="L517" s="22">
        <f>ROUND(Table1[[#This Row],[Rating]],0)</f>
        <v>4</v>
      </c>
      <c r="M517" s="22">
        <f t="shared" si="33"/>
        <v>13222.5</v>
      </c>
      <c r="N517" t="s">
        <v>4146</v>
      </c>
      <c r="O517" t="s">
        <v>4147</v>
      </c>
      <c r="P517">
        <f t="shared" si="34"/>
        <v>4</v>
      </c>
      <c r="Q517" t="s">
        <v>4148</v>
      </c>
      <c r="R517" t="s">
        <v>4149</v>
      </c>
      <c r="S517">
        <f t="shared" si="35"/>
        <v>4</v>
      </c>
      <c r="T517" t="s">
        <v>4150</v>
      </c>
      <c r="U517" t="s">
        <v>4151</v>
      </c>
      <c r="V517" t="s">
        <v>4152</v>
      </c>
      <c r="W517" t="s">
        <v>4153</v>
      </c>
    </row>
    <row r="518" spans="1:23">
      <c r="A518" t="s">
        <v>4154</v>
      </c>
      <c r="B518" t="s">
        <v>4155</v>
      </c>
      <c r="C518" s="17" t="s">
        <v>134</v>
      </c>
      <c r="D518" s="19">
        <v>2599</v>
      </c>
      <c r="E518" s="19">
        <v>2999</v>
      </c>
      <c r="F518" s="19">
        <f>Table1[[#This Row],[Actual_price]]*Table1[[#This Row],[Rating_count]]</f>
        <v>42783734</v>
      </c>
      <c r="G518" s="21" t="str">
        <f>IF(Table1[[#This Row],[Actual_price]]&lt;200,"&lt;200",IF(Table1[[#This Row],[Actual_price]]&lt;=500,"200–500","&gt;500"))</f>
        <v>&gt;500</v>
      </c>
      <c r="H518" s="2">
        <v>0.13</v>
      </c>
      <c r="I518">
        <v>3.9</v>
      </c>
      <c r="J518" s="22">
        <v>14266</v>
      </c>
      <c r="K518" s="22" t="str">
        <f t="shared" si="32"/>
        <v>low</v>
      </c>
      <c r="L518" s="22">
        <f>ROUND(Table1[[#This Row],[Rating]],0)</f>
        <v>4</v>
      </c>
      <c r="M518" s="22">
        <f t="shared" si="33"/>
        <v>55637.4</v>
      </c>
      <c r="N518" t="s">
        <v>4156</v>
      </c>
      <c r="O518" t="s">
        <v>4157</v>
      </c>
      <c r="P518">
        <f t="shared" si="34"/>
        <v>8</v>
      </c>
      <c r="Q518" t="s">
        <v>4158</v>
      </c>
      <c r="R518" t="s">
        <v>4159</v>
      </c>
      <c r="S518">
        <f t="shared" si="35"/>
        <v>8</v>
      </c>
      <c r="T518" t="s">
        <v>4160</v>
      </c>
      <c r="U518" t="s">
        <v>4161</v>
      </c>
      <c r="V518" t="s">
        <v>4162</v>
      </c>
      <c r="W518" t="s">
        <v>4163</v>
      </c>
    </row>
    <row r="519" spans="1:23">
      <c r="A519" t="s">
        <v>4164</v>
      </c>
      <c r="B519" t="s">
        <v>3043</v>
      </c>
      <c r="C519" s="17" t="s">
        <v>134</v>
      </c>
      <c r="D519" s="19">
        <v>2799</v>
      </c>
      <c r="E519" s="19">
        <v>6499</v>
      </c>
      <c r="F519" s="19">
        <f>Table1[[#This Row],[Actual_price]]*Table1[[#This Row],[Rating_count]]</f>
        <v>252674621</v>
      </c>
      <c r="G519" s="21" t="str">
        <f>IF(Table1[[#This Row],[Actual_price]]&lt;200,"&lt;200",IF(Table1[[#This Row],[Actual_price]]&lt;=500,"200–500","&gt;500"))</f>
        <v>&gt;500</v>
      </c>
      <c r="H519" s="2">
        <v>0.57</v>
      </c>
      <c r="I519">
        <v>4.1</v>
      </c>
      <c r="J519" s="22">
        <v>38879</v>
      </c>
      <c r="K519" s="22" t="str">
        <f t="shared" si="32"/>
        <v>High</v>
      </c>
      <c r="L519" s="22">
        <f>ROUND(Table1[[#This Row],[Rating]],0)</f>
        <v>4</v>
      </c>
      <c r="M519" s="22">
        <f t="shared" si="33"/>
        <v>159403.9</v>
      </c>
      <c r="N519" t="s">
        <v>4165</v>
      </c>
      <c r="O519" t="s">
        <v>4166</v>
      </c>
      <c r="P519">
        <f t="shared" si="34"/>
        <v>8</v>
      </c>
      <c r="Q519" t="s">
        <v>4167</v>
      </c>
      <c r="R519" t="s">
        <v>4168</v>
      </c>
      <c r="S519">
        <f t="shared" si="35"/>
        <v>8</v>
      </c>
      <c r="T519" t="s">
        <v>4169</v>
      </c>
      <c r="U519" t="s">
        <v>4170</v>
      </c>
      <c r="V519" t="s">
        <v>4171</v>
      </c>
      <c r="W519" t="s">
        <v>4172</v>
      </c>
    </row>
    <row r="520" spans="1:23">
      <c r="A520" t="s">
        <v>4173</v>
      </c>
      <c r="B520" t="s">
        <v>4174</v>
      </c>
      <c r="C520" s="17" t="s">
        <v>134</v>
      </c>
      <c r="D520" s="19">
        <v>1399</v>
      </c>
      <c r="E520" s="19">
        <v>2990</v>
      </c>
      <c r="F520" s="19">
        <f>Table1[[#This Row],[Actual_price]]*Table1[[#This Row],[Rating_count]]</f>
        <v>290553250</v>
      </c>
      <c r="G520" s="21" t="str">
        <f>IF(Table1[[#This Row],[Actual_price]]&lt;200,"&lt;200",IF(Table1[[#This Row],[Actual_price]]&lt;=500,"200–500","&gt;500"))</f>
        <v>&gt;500</v>
      </c>
      <c r="H520" s="2">
        <v>0.53</v>
      </c>
      <c r="I520">
        <v>4.1</v>
      </c>
      <c r="J520" s="22">
        <v>97175</v>
      </c>
      <c r="K520" s="22" t="str">
        <f t="shared" si="32"/>
        <v>High</v>
      </c>
      <c r="L520" s="22">
        <f>ROUND(Table1[[#This Row],[Rating]],0)</f>
        <v>4</v>
      </c>
      <c r="M520" s="22">
        <f t="shared" si="33"/>
        <v>398417.5</v>
      </c>
      <c r="N520" t="s">
        <v>4175</v>
      </c>
      <c r="O520" t="s">
        <v>4176</v>
      </c>
      <c r="P520">
        <f t="shared" si="34"/>
        <v>8</v>
      </c>
      <c r="Q520" t="s">
        <v>4177</v>
      </c>
      <c r="R520" t="s">
        <v>4178</v>
      </c>
      <c r="S520">
        <f t="shared" si="35"/>
        <v>8</v>
      </c>
      <c r="T520" t="s">
        <v>4179</v>
      </c>
      <c r="U520" t="s">
        <v>4180</v>
      </c>
      <c r="V520" t="s">
        <v>4181</v>
      </c>
      <c r="W520" t="s">
        <v>4182</v>
      </c>
    </row>
    <row r="521" spans="1:23">
      <c r="A521" t="s">
        <v>4183</v>
      </c>
      <c r="B521" t="s">
        <v>3071</v>
      </c>
      <c r="C521" t="s">
        <v>134</v>
      </c>
      <c r="D521" s="19">
        <v>649</v>
      </c>
      <c r="E521" s="19">
        <v>2400</v>
      </c>
      <c r="F521" s="19">
        <f>Table1[[#This Row],[Actual_price]]*Table1[[#This Row],[Rating_count]]</f>
        <v>161424000</v>
      </c>
      <c r="G521" s="21" t="str">
        <f>IF(Table1[[#This Row],[Actual_price]]&lt;200,"&lt;200",IF(Table1[[#This Row],[Actual_price]]&lt;=500,"200–500","&gt;500"))</f>
        <v>&gt;500</v>
      </c>
      <c r="H521" s="2">
        <v>0.73</v>
      </c>
      <c r="I521">
        <v>4.4</v>
      </c>
      <c r="J521" s="22">
        <v>67260</v>
      </c>
      <c r="K521" s="22" t="str">
        <f t="shared" si="32"/>
        <v>High</v>
      </c>
      <c r="L521" s="22">
        <f>ROUND(Table1[[#This Row],[Rating]],0)</f>
        <v>4</v>
      </c>
      <c r="M521" s="22">
        <f t="shared" si="33"/>
        <v>295944</v>
      </c>
      <c r="N521" t="s">
        <v>4184</v>
      </c>
      <c r="O521" t="s">
        <v>2905</v>
      </c>
      <c r="P521">
        <f t="shared" si="34"/>
        <v>8</v>
      </c>
      <c r="Q521" t="s">
        <v>2906</v>
      </c>
      <c r="R521" t="s">
        <v>2907</v>
      </c>
      <c r="S521">
        <f t="shared" si="35"/>
        <v>8</v>
      </c>
      <c r="T521" t="s">
        <v>2908</v>
      </c>
      <c r="U521" t="s">
        <v>2909</v>
      </c>
      <c r="V521" t="s">
        <v>2910</v>
      </c>
      <c r="W521" t="s">
        <v>4185</v>
      </c>
    </row>
    <row r="522" spans="1:23">
      <c r="A522" t="s">
        <v>4186</v>
      </c>
      <c r="B522" t="s">
        <v>4187</v>
      </c>
      <c r="C522" t="s">
        <v>134</v>
      </c>
      <c r="D522" s="19">
        <v>799</v>
      </c>
      <c r="E522" s="19">
        <v>3990</v>
      </c>
      <c r="F522" s="19">
        <f>Table1[[#This Row],[Actual_price]]*Table1[[#This Row],[Rating_count]]</f>
        <v>474810</v>
      </c>
      <c r="G522" s="21" t="str">
        <f>IF(Table1[[#This Row],[Actual_price]]&lt;200,"&lt;200",IF(Table1[[#This Row],[Actual_price]]&lt;=500,"200–500","&gt;500"))</f>
        <v>&gt;500</v>
      </c>
      <c r="H522" s="2">
        <v>0.8</v>
      </c>
      <c r="I522">
        <v>3.8</v>
      </c>
      <c r="J522" s="22">
        <v>119</v>
      </c>
      <c r="K522" s="22" t="str">
        <f t="shared" si="32"/>
        <v>High</v>
      </c>
      <c r="L522" s="22">
        <f>ROUND(Table1[[#This Row],[Rating]],0)</f>
        <v>4</v>
      </c>
      <c r="M522" s="22">
        <f t="shared" si="33"/>
        <v>452.2</v>
      </c>
      <c r="N522" t="s">
        <v>4188</v>
      </c>
      <c r="O522" t="s">
        <v>4189</v>
      </c>
      <c r="P522">
        <f t="shared" si="34"/>
        <v>8</v>
      </c>
      <c r="Q522" t="s">
        <v>4190</v>
      </c>
      <c r="R522" t="s">
        <v>4191</v>
      </c>
      <c r="S522">
        <f t="shared" si="35"/>
        <v>8</v>
      </c>
      <c r="T522" t="s">
        <v>4192</v>
      </c>
      <c r="U522" t="s">
        <v>4193</v>
      </c>
      <c r="V522" t="s">
        <v>4194</v>
      </c>
      <c r="W522" t="s">
        <v>4195</v>
      </c>
    </row>
    <row r="523" spans="1:23">
      <c r="A523" t="s">
        <v>4196</v>
      </c>
      <c r="B523" t="s">
        <v>4197</v>
      </c>
      <c r="C523" t="s">
        <v>25</v>
      </c>
      <c r="D523" s="19">
        <v>149</v>
      </c>
      <c r="E523" s="19">
        <v>149</v>
      </c>
      <c r="F523" s="19">
        <f>Table1[[#This Row],[Actual_price]]*Table1[[#This Row],[Rating_count]]</f>
        <v>1614117</v>
      </c>
      <c r="G523" s="21" t="str">
        <f>IF(Table1[[#This Row],[Actual_price]]&lt;200,"&lt;200",IF(Table1[[#This Row],[Actual_price]]&lt;=500,"200–500","&gt;500"))</f>
        <v>&lt;200</v>
      </c>
      <c r="H523" s="2">
        <v>0</v>
      </c>
      <c r="I523">
        <v>4.3</v>
      </c>
      <c r="J523" s="22">
        <v>10833</v>
      </c>
      <c r="K523" s="22" t="str">
        <f t="shared" si="32"/>
        <v>low</v>
      </c>
      <c r="L523" s="22">
        <f>ROUND(Table1[[#This Row],[Rating]],0)</f>
        <v>4</v>
      </c>
      <c r="M523" s="22">
        <f t="shared" si="33"/>
        <v>46581.9</v>
      </c>
      <c r="N523" t="s">
        <v>4198</v>
      </c>
      <c r="O523" t="s">
        <v>4199</v>
      </c>
      <c r="P523">
        <f t="shared" si="34"/>
        <v>4</v>
      </c>
      <c r="Q523" t="s">
        <v>4200</v>
      </c>
      <c r="R523" t="s">
        <v>4201</v>
      </c>
      <c r="S523">
        <f t="shared" si="35"/>
        <v>4</v>
      </c>
      <c r="T523" t="s">
        <v>4202</v>
      </c>
      <c r="U523" t="s">
        <v>4203</v>
      </c>
      <c r="V523" t="s">
        <v>4204</v>
      </c>
      <c r="W523" t="s">
        <v>4205</v>
      </c>
    </row>
    <row r="524" spans="1:23">
      <c r="A524" t="s">
        <v>4206</v>
      </c>
      <c r="B524" t="s">
        <v>4207</v>
      </c>
      <c r="C524" s="17" t="s">
        <v>134</v>
      </c>
      <c r="D524" s="19">
        <v>3799</v>
      </c>
      <c r="E524" s="19">
        <v>5299</v>
      </c>
      <c r="F524" s="19">
        <f>Table1[[#This Row],[Actual_price]]*Table1[[#This Row],[Rating_count]]</f>
        <v>8695659</v>
      </c>
      <c r="G524" s="21" t="str">
        <f>IF(Table1[[#This Row],[Actual_price]]&lt;200,"&lt;200",IF(Table1[[#This Row],[Actual_price]]&lt;=500,"200–500","&gt;500"))</f>
        <v>&gt;500</v>
      </c>
      <c r="H524" s="2">
        <v>0.28</v>
      </c>
      <c r="I524">
        <v>3.5</v>
      </c>
      <c r="J524" s="22">
        <v>1641</v>
      </c>
      <c r="K524" s="22" t="str">
        <f t="shared" si="32"/>
        <v>low</v>
      </c>
      <c r="L524" s="22">
        <f>ROUND(Table1[[#This Row],[Rating]],0)</f>
        <v>4</v>
      </c>
      <c r="M524" s="22">
        <f t="shared" si="33"/>
        <v>5743.5</v>
      </c>
      <c r="N524" t="s">
        <v>4208</v>
      </c>
      <c r="O524" t="s">
        <v>4209</v>
      </c>
      <c r="P524">
        <f t="shared" si="34"/>
        <v>8</v>
      </c>
      <c r="Q524" t="s">
        <v>4210</v>
      </c>
      <c r="R524" t="s">
        <v>4211</v>
      </c>
      <c r="S524">
        <f t="shared" si="35"/>
        <v>8</v>
      </c>
      <c r="T524" t="s">
        <v>4212</v>
      </c>
      <c r="U524" t="s">
        <v>4213</v>
      </c>
      <c r="V524" t="s">
        <v>4214</v>
      </c>
      <c r="W524" t="s">
        <v>4215</v>
      </c>
    </row>
    <row r="525" spans="1:23">
      <c r="A525" t="s">
        <v>4216</v>
      </c>
      <c r="B525" t="s">
        <v>4217</v>
      </c>
      <c r="C525" t="s">
        <v>134</v>
      </c>
      <c r="D525" s="19">
        <v>199</v>
      </c>
      <c r="E525" s="19">
        <v>1899</v>
      </c>
      <c r="F525" s="19">
        <f>Table1[[#This Row],[Actual_price]]*Table1[[#This Row],[Rating_count]]</f>
        <v>9001260</v>
      </c>
      <c r="G525" s="21" t="str">
        <f>IF(Table1[[#This Row],[Actual_price]]&lt;200,"&lt;200",IF(Table1[[#This Row],[Actual_price]]&lt;=500,"200–500","&gt;500"))</f>
        <v>&gt;500</v>
      </c>
      <c r="H525" s="2">
        <v>0.9</v>
      </c>
      <c r="I525">
        <v>4</v>
      </c>
      <c r="J525" s="22">
        <v>4740</v>
      </c>
      <c r="K525" s="22" t="str">
        <f t="shared" si="32"/>
        <v>High</v>
      </c>
      <c r="L525" s="22">
        <f>ROUND(Table1[[#This Row],[Rating]],0)</f>
        <v>4</v>
      </c>
      <c r="M525" s="22">
        <f t="shared" si="33"/>
        <v>18960</v>
      </c>
      <c r="N525" t="s">
        <v>4218</v>
      </c>
      <c r="O525" t="s">
        <v>4219</v>
      </c>
      <c r="P525">
        <f t="shared" si="34"/>
        <v>8</v>
      </c>
      <c r="Q525" t="s">
        <v>4220</v>
      </c>
      <c r="R525" t="s">
        <v>4221</v>
      </c>
      <c r="S525">
        <f t="shared" si="35"/>
        <v>8</v>
      </c>
      <c r="T525" t="s">
        <v>4222</v>
      </c>
      <c r="U525" t="s">
        <v>4223</v>
      </c>
      <c r="V525" t="s">
        <v>4224</v>
      </c>
      <c r="W525" t="s">
        <v>4225</v>
      </c>
    </row>
    <row r="526" spans="1:23">
      <c r="A526" t="s">
        <v>4226</v>
      </c>
      <c r="B526" t="s">
        <v>2952</v>
      </c>
      <c r="C526" s="17" t="s">
        <v>134</v>
      </c>
      <c r="D526" s="19">
        <v>23999</v>
      </c>
      <c r="E526" s="19">
        <v>32999</v>
      </c>
      <c r="F526" s="19">
        <f>Table1[[#This Row],[Actual_price]]*Table1[[#This Row],[Rating_count]]</f>
        <v>292569134</v>
      </c>
      <c r="G526" s="21" t="str">
        <f>IF(Table1[[#This Row],[Actual_price]]&lt;200,"&lt;200",IF(Table1[[#This Row],[Actual_price]]&lt;=500,"200–500","&gt;500"))</f>
        <v>&gt;500</v>
      </c>
      <c r="H526" s="2">
        <v>0.27</v>
      </c>
      <c r="I526">
        <v>3.9</v>
      </c>
      <c r="J526" s="22">
        <v>8866</v>
      </c>
      <c r="K526" s="22" t="str">
        <f t="shared" si="32"/>
        <v>low</v>
      </c>
      <c r="L526" s="22">
        <f>ROUND(Table1[[#This Row],[Rating]],0)</f>
        <v>4</v>
      </c>
      <c r="M526" s="22">
        <f t="shared" si="33"/>
        <v>34577.4</v>
      </c>
      <c r="N526" t="s">
        <v>4227</v>
      </c>
      <c r="O526" t="s">
        <v>4228</v>
      </c>
      <c r="P526">
        <f t="shared" si="34"/>
        <v>8</v>
      </c>
      <c r="Q526" t="s">
        <v>4229</v>
      </c>
      <c r="R526" t="s">
        <v>4230</v>
      </c>
      <c r="S526">
        <f t="shared" si="35"/>
        <v>8</v>
      </c>
      <c r="T526" t="s">
        <v>4231</v>
      </c>
      <c r="U526" t="s">
        <v>4232</v>
      </c>
      <c r="V526" t="s">
        <v>4233</v>
      </c>
      <c r="W526" t="s">
        <v>4234</v>
      </c>
    </row>
    <row r="527" spans="1:23">
      <c r="A527" t="s">
        <v>4235</v>
      </c>
      <c r="B527" t="s">
        <v>4236</v>
      </c>
      <c r="C527" s="17" t="s">
        <v>134</v>
      </c>
      <c r="D527" s="19">
        <v>29990</v>
      </c>
      <c r="E527" s="19">
        <v>39990</v>
      </c>
      <c r="F527" s="19">
        <f>Table1[[#This Row],[Actual_price]]*Table1[[#This Row],[Rating_count]]</f>
        <v>335876010</v>
      </c>
      <c r="G527" s="21" t="str">
        <f>IF(Table1[[#This Row],[Actual_price]]&lt;200,"&lt;200",IF(Table1[[#This Row],[Actual_price]]&lt;=500,"200–500","&gt;500"))</f>
        <v>&gt;500</v>
      </c>
      <c r="H527" s="2">
        <v>0.25</v>
      </c>
      <c r="I527">
        <v>4.3</v>
      </c>
      <c r="J527" s="22">
        <v>8399</v>
      </c>
      <c r="K527" s="22" t="str">
        <f t="shared" si="32"/>
        <v>low</v>
      </c>
      <c r="L527" s="22">
        <f>ROUND(Table1[[#This Row],[Rating]],0)</f>
        <v>4</v>
      </c>
      <c r="M527" s="22">
        <f t="shared" si="33"/>
        <v>36115.7</v>
      </c>
      <c r="N527" t="s">
        <v>4237</v>
      </c>
      <c r="O527" t="s">
        <v>4238</v>
      </c>
      <c r="P527">
        <f t="shared" si="34"/>
        <v>8</v>
      </c>
      <c r="Q527" t="s">
        <v>4239</v>
      </c>
      <c r="R527" t="s">
        <v>4240</v>
      </c>
      <c r="S527">
        <f t="shared" si="35"/>
        <v>8</v>
      </c>
      <c r="T527" t="s">
        <v>4241</v>
      </c>
      <c r="U527" t="s">
        <v>4242</v>
      </c>
      <c r="V527" t="s">
        <v>4243</v>
      </c>
      <c r="W527" t="s">
        <v>4244</v>
      </c>
    </row>
    <row r="528" spans="1:23">
      <c r="A528" t="s">
        <v>4245</v>
      </c>
      <c r="B528" t="s">
        <v>4246</v>
      </c>
      <c r="C528" t="s">
        <v>134</v>
      </c>
      <c r="D528" s="19">
        <v>281</v>
      </c>
      <c r="E528" s="19">
        <v>1999</v>
      </c>
      <c r="F528" s="19">
        <f>Table1[[#This Row],[Actual_price]]*Table1[[#This Row],[Rating_count]]</f>
        <v>173913</v>
      </c>
      <c r="G528" s="21" t="str">
        <f>IF(Table1[[#This Row],[Actual_price]]&lt;200,"&lt;200",IF(Table1[[#This Row],[Actual_price]]&lt;=500,"200–500","&gt;500"))</f>
        <v>&gt;500</v>
      </c>
      <c r="H528" s="2">
        <v>0.86</v>
      </c>
      <c r="I528">
        <v>2.8</v>
      </c>
      <c r="J528" s="22">
        <v>87</v>
      </c>
      <c r="K528" s="22" t="str">
        <f t="shared" si="32"/>
        <v>High</v>
      </c>
      <c r="L528" s="22">
        <f>ROUND(Table1[[#This Row],[Rating]],0)</f>
        <v>3</v>
      </c>
      <c r="M528" s="22">
        <f t="shared" si="33"/>
        <v>243.6</v>
      </c>
      <c r="N528" t="s">
        <v>4247</v>
      </c>
      <c r="O528" t="s">
        <v>4248</v>
      </c>
      <c r="P528">
        <f t="shared" si="34"/>
        <v>8</v>
      </c>
      <c r="Q528" t="s">
        <v>4249</v>
      </c>
      <c r="R528" t="s">
        <v>4250</v>
      </c>
      <c r="S528">
        <f t="shared" si="35"/>
        <v>8</v>
      </c>
      <c r="T528" t="s">
        <v>4251</v>
      </c>
      <c r="U528" t="s">
        <v>4252</v>
      </c>
      <c r="V528" t="s">
        <v>4253</v>
      </c>
      <c r="W528" t="s">
        <v>4254</v>
      </c>
    </row>
    <row r="529" spans="1:23">
      <c r="A529" t="s">
        <v>4255</v>
      </c>
      <c r="B529" t="s">
        <v>4256</v>
      </c>
      <c r="C529" s="17" t="s">
        <v>134</v>
      </c>
      <c r="D529" s="19">
        <v>7998</v>
      </c>
      <c r="E529" s="19">
        <v>11999</v>
      </c>
      <c r="F529" s="19">
        <f>Table1[[#This Row],[Actual_price]]*Table1[[#This Row],[Rating_count]]</f>
        <v>1499875</v>
      </c>
      <c r="G529" s="21" t="str">
        <f>IF(Table1[[#This Row],[Actual_price]]&lt;200,"&lt;200",IF(Table1[[#This Row],[Actual_price]]&lt;=500,"200–500","&gt;500"))</f>
        <v>&gt;500</v>
      </c>
      <c r="H529" s="2">
        <v>0.33</v>
      </c>
      <c r="I529">
        <v>3.8</v>
      </c>
      <c r="J529" s="22">
        <v>125</v>
      </c>
      <c r="K529" s="22" t="str">
        <f t="shared" si="32"/>
        <v>low</v>
      </c>
      <c r="L529" s="22">
        <f>ROUND(Table1[[#This Row],[Rating]],0)</f>
        <v>4</v>
      </c>
      <c r="M529" s="22">
        <f t="shared" si="33"/>
        <v>475</v>
      </c>
      <c r="N529" t="s">
        <v>4257</v>
      </c>
      <c r="O529" t="s">
        <v>4258</v>
      </c>
      <c r="P529">
        <f t="shared" si="34"/>
        <v>8</v>
      </c>
      <c r="Q529" t="s">
        <v>4259</v>
      </c>
      <c r="R529" t="s">
        <v>4260</v>
      </c>
      <c r="S529">
        <f t="shared" si="35"/>
        <v>8</v>
      </c>
      <c r="T529" t="s">
        <v>4261</v>
      </c>
      <c r="U529" t="s">
        <v>4262</v>
      </c>
      <c r="V529" t="s">
        <v>4263</v>
      </c>
      <c r="W529" t="s">
        <v>4264</v>
      </c>
    </row>
    <row r="530" spans="1:23">
      <c r="A530" t="s">
        <v>4265</v>
      </c>
      <c r="B530" t="s">
        <v>4266</v>
      </c>
      <c r="C530" t="s">
        <v>134</v>
      </c>
      <c r="D530" s="19">
        <v>249</v>
      </c>
      <c r="E530" s="19">
        <v>999</v>
      </c>
      <c r="F530" s="19">
        <f>Table1[[#This Row],[Actual_price]]*Table1[[#This Row],[Rating_count]]</f>
        <v>37962</v>
      </c>
      <c r="G530" s="21" t="str">
        <f>IF(Table1[[#This Row],[Actual_price]]&lt;200,"&lt;200",IF(Table1[[#This Row],[Actual_price]]&lt;=500,"200–500","&gt;500"))</f>
        <v>&gt;500</v>
      </c>
      <c r="H530" s="2">
        <v>0.75</v>
      </c>
      <c r="I530">
        <v>4.5</v>
      </c>
      <c r="J530" s="22">
        <v>38</v>
      </c>
      <c r="K530" s="22" t="str">
        <f t="shared" si="32"/>
        <v>High</v>
      </c>
      <c r="L530" s="22">
        <f>ROUND(Table1[[#This Row],[Rating]],0)</f>
        <v>5</v>
      </c>
      <c r="M530" s="22">
        <f t="shared" si="33"/>
        <v>171</v>
      </c>
      <c r="N530" t="s">
        <v>4267</v>
      </c>
      <c r="O530" t="s">
        <v>4268</v>
      </c>
      <c r="P530">
        <f t="shared" si="34"/>
        <v>8</v>
      </c>
      <c r="Q530" t="s">
        <v>4269</v>
      </c>
      <c r="R530" t="s">
        <v>4270</v>
      </c>
      <c r="S530">
        <f t="shared" si="35"/>
        <v>8</v>
      </c>
      <c r="T530" t="s">
        <v>4271</v>
      </c>
      <c r="U530" t="s">
        <v>4272</v>
      </c>
      <c r="V530" t="s">
        <v>4273</v>
      </c>
      <c r="W530" t="s">
        <v>4274</v>
      </c>
    </row>
    <row r="531" spans="1:23">
      <c r="A531" t="s">
        <v>4275</v>
      </c>
      <c r="B531" t="s">
        <v>4276</v>
      </c>
      <c r="C531" t="s">
        <v>134</v>
      </c>
      <c r="D531" s="19">
        <v>299</v>
      </c>
      <c r="E531" s="19">
        <v>599</v>
      </c>
      <c r="F531" s="19">
        <f>Table1[[#This Row],[Actual_price]]*Table1[[#This Row],[Rating_count]]</f>
        <v>2799726</v>
      </c>
      <c r="G531" s="21" t="str">
        <f>IF(Table1[[#This Row],[Actual_price]]&lt;200,"&lt;200",IF(Table1[[#This Row],[Actual_price]]&lt;=500,"200–500","&gt;500"))</f>
        <v>&gt;500</v>
      </c>
      <c r="H531" s="2">
        <v>0.5</v>
      </c>
      <c r="I531">
        <v>4.3</v>
      </c>
      <c r="J531" s="22">
        <v>4674</v>
      </c>
      <c r="K531" s="22" t="str">
        <f t="shared" si="32"/>
        <v>High</v>
      </c>
      <c r="L531" s="22">
        <f>ROUND(Table1[[#This Row],[Rating]],0)</f>
        <v>4</v>
      </c>
      <c r="M531" s="22">
        <f t="shared" si="33"/>
        <v>20098.2</v>
      </c>
      <c r="N531" t="s">
        <v>4277</v>
      </c>
      <c r="O531" t="s">
        <v>4278</v>
      </c>
      <c r="P531">
        <f t="shared" si="34"/>
        <v>8</v>
      </c>
      <c r="Q531" t="s">
        <v>4279</v>
      </c>
      <c r="R531" t="s">
        <v>4280</v>
      </c>
      <c r="S531">
        <f t="shared" si="35"/>
        <v>8</v>
      </c>
      <c r="T531" t="s">
        <v>4281</v>
      </c>
      <c r="U531" t="s">
        <v>4282</v>
      </c>
      <c r="V531" t="s">
        <v>4283</v>
      </c>
      <c r="W531" t="s">
        <v>4284</v>
      </c>
    </row>
    <row r="532" spans="1:23">
      <c r="A532" t="s">
        <v>4285</v>
      </c>
      <c r="B532" t="s">
        <v>4286</v>
      </c>
      <c r="C532" t="s">
        <v>134</v>
      </c>
      <c r="D532" s="19">
        <v>499</v>
      </c>
      <c r="E532" s="19">
        <v>1899</v>
      </c>
      <c r="F532" s="19">
        <f>Table1[[#This Row],[Actual_price]]*Table1[[#This Row],[Rating_count]]</f>
        <v>782388</v>
      </c>
      <c r="G532" s="21" t="str">
        <f>IF(Table1[[#This Row],[Actual_price]]&lt;200,"&lt;200",IF(Table1[[#This Row],[Actual_price]]&lt;=500,"200–500","&gt;500"))</f>
        <v>&gt;500</v>
      </c>
      <c r="H532" s="2">
        <v>0.74</v>
      </c>
      <c r="I532">
        <v>4.1</v>
      </c>
      <c r="J532" s="22">
        <v>412</v>
      </c>
      <c r="K532" s="22" t="str">
        <f t="shared" si="32"/>
        <v>High</v>
      </c>
      <c r="L532" s="22">
        <f>ROUND(Table1[[#This Row],[Rating]],0)</f>
        <v>4</v>
      </c>
      <c r="M532" s="22">
        <f t="shared" si="33"/>
        <v>1689.2</v>
      </c>
      <c r="N532" t="s">
        <v>4287</v>
      </c>
      <c r="O532" t="s">
        <v>4288</v>
      </c>
      <c r="P532">
        <f t="shared" si="34"/>
        <v>8</v>
      </c>
      <c r="Q532" t="s">
        <v>4289</v>
      </c>
      <c r="R532" t="s">
        <v>4290</v>
      </c>
      <c r="S532">
        <f t="shared" si="35"/>
        <v>8</v>
      </c>
      <c r="T532" t="s">
        <v>4291</v>
      </c>
      <c r="U532" t="s">
        <v>4292</v>
      </c>
      <c r="V532" t="s">
        <v>4293</v>
      </c>
      <c r="W532" t="s">
        <v>4294</v>
      </c>
    </row>
    <row r="533" spans="1:23">
      <c r="A533" t="s">
        <v>4295</v>
      </c>
      <c r="B533" t="s">
        <v>4296</v>
      </c>
      <c r="C533" t="s">
        <v>134</v>
      </c>
      <c r="D533" s="19">
        <v>899</v>
      </c>
      <c r="E533" s="19">
        <v>3499</v>
      </c>
      <c r="F533" s="19">
        <f>Table1[[#This Row],[Actual_price]]*Table1[[#This Row],[Rating_count]]</f>
        <v>2382819</v>
      </c>
      <c r="G533" s="21" t="str">
        <f>IF(Table1[[#This Row],[Actual_price]]&lt;200,"&lt;200",IF(Table1[[#This Row],[Actual_price]]&lt;=500,"200–500","&gt;500"))</f>
        <v>&gt;500</v>
      </c>
      <c r="H533" s="2">
        <v>0.74</v>
      </c>
      <c r="I533">
        <v>3</v>
      </c>
      <c r="J533" s="22">
        <v>681</v>
      </c>
      <c r="K533" s="22" t="str">
        <f t="shared" si="32"/>
        <v>High</v>
      </c>
      <c r="L533" s="22">
        <f>ROUND(Table1[[#This Row],[Rating]],0)</f>
        <v>3</v>
      </c>
      <c r="M533" s="22">
        <f t="shared" si="33"/>
        <v>2043</v>
      </c>
      <c r="N533" t="s">
        <v>4297</v>
      </c>
      <c r="O533" t="s">
        <v>4298</v>
      </c>
      <c r="P533">
        <f t="shared" si="34"/>
        <v>8</v>
      </c>
      <c r="Q533" t="s">
        <v>4299</v>
      </c>
      <c r="R533" t="s">
        <v>4300</v>
      </c>
      <c r="S533">
        <f t="shared" si="35"/>
        <v>8</v>
      </c>
      <c r="T533" t="s">
        <v>4301</v>
      </c>
      <c r="U533" t="s">
        <v>4302</v>
      </c>
      <c r="V533" t="s">
        <v>4303</v>
      </c>
      <c r="W533" t="s">
        <v>4304</v>
      </c>
    </row>
    <row r="534" spans="1:23">
      <c r="A534" t="s">
        <v>4305</v>
      </c>
      <c r="B534" t="s">
        <v>4131</v>
      </c>
      <c r="C534" s="17" t="s">
        <v>134</v>
      </c>
      <c r="D534" s="19">
        <v>1599</v>
      </c>
      <c r="E534" s="19">
        <v>3499</v>
      </c>
      <c r="F534" s="19">
        <f>Table1[[#This Row],[Actual_price]]*Table1[[#This Row],[Rating_count]]</f>
        <v>127307616</v>
      </c>
      <c r="G534" s="21" t="str">
        <f>IF(Table1[[#This Row],[Actual_price]]&lt;200,"&lt;200",IF(Table1[[#This Row],[Actual_price]]&lt;=500,"200–500","&gt;500"))</f>
        <v>&gt;500</v>
      </c>
      <c r="H534" s="2">
        <v>0.54</v>
      </c>
      <c r="I534">
        <v>4</v>
      </c>
      <c r="J534" s="22">
        <v>36384</v>
      </c>
      <c r="K534" s="22" t="str">
        <f t="shared" si="32"/>
        <v>High</v>
      </c>
      <c r="L534" s="22">
        <f>ROUND(Table1[[#This Row],[Rating]],0)</f>
        <v>4</v>
      </c>
      <c r="M534" s="22">
        <f t="shared" si="33"/>
        <v>145536</v>
      </c>
      <c r="N534" t="s">
        <v>4306</v>
      </c>
      <c r="O534" t="s">
        <v>4307</v>
      </c>
      <c r="P534">
        <f t="shared" si="34"/>
        <v>8</v>
      </c>
      <c r="Q534" t="s">
        <v>4308</v>
      </c>
      <c r="R534" t="s">
        <v>4309</v>
      </c>
      <c r="S534">
        <f t="shared" si="35"/>
        <v>8</v>
      </c>
      <c r="T534" t="s">
        <v>4310</v>
      </c>
      <c r="U534" t="s">
        <v>4311</v>
      </c>
      <c r="V534" t="s">
        <v>4312</v>
      </c>
      <c r="W534" t="s">
        <v>4313</v>
      </c>
    </row>
    <row r="535" spans="1:23">
      <c r="A535" t="s">
        <v>4314</v>
      </c>
      <c r="B535" t="s">
        <v>4315</v>
      </c>
      <c r="C535" t="s">
        <v>134</v>
      </c>
      <c r="D535" s="19">
        <v>120</v>
      </c>
      <c r="E535" s="19">
        <v>999</v>
      </c>
      <c r="F535" s="19">
        <f>Table1[[#This Row],[Actual_price]]*Table1[[#This Row],[Rating_count]]</f>
        <v>6484509</v>
      </c>
      <c r="G535" s="21" t="str">
        <f>IF(Table1[[#This Row],[Actual_price]]&lt;200,"&lt;200",IF(Table1[[#This Row],[Actual_price]]&lt;=500,"200–500","&gt;500"))</f>
        <v>&gt;500</v>
      </c>
      <c r="H535" s="2">
        <v>0.88</v>
      </c>
      <c r="I535">
        <v>3.9</v>
      </c>
      <c r="J535" s="22">
        <v>6491</v>
      </c>
      <c r="K535" s="22" t="str">
        <f t="shared" si="32"/>
        <v>High</v>
      </c>
      <c r="L535" s="22">
        <f>ROUND(Table1[[#This Row],[Rating]],0)</f>
        <v>4</v>
      </c>
      <c r="M535" s="22">
        <f t="shared" si="33"/>
        <v>25314.9</v>
      </c>
      <c r="N535" t="s">
        <v>4316</v>
      </c>
      <c r="O535" t="s">
        <v>4317</v>
      </c>
      <c r="P535">
        <f t="shared" si="34"/>
        <v>8</v>
      </c>
      <c r="Q535" t="s">
        <v>4318</v>
      </c>
      <c r="R535" t="s">
        <v>4319</v>
      </c>
      <c r="S535">
        <f t="shared" si="35"/>
        <v>8</v>
      </c>
      <c r="T535" t="s">
        <v>4320</v>
      </c>
      <c r="U535" t="s">
        <v>4321</v>
      </c>
      <c r="V535" t="s">
        <v>4322</v>
      </c>
      <c r="W535" t="s">
        <v>4323</v>
      </c>
    </row>
    <row r="536" spans="1:23">
      <c r="A536" t="s">
        <v>4324</v>
      </c>
      <c r="B536" t="s">
        <v>3043</v>
      </c>
      <c r="C536" s="17" t="s">
        <v>134</v>
      </c>
      <c r="D536" s="19">
        <v>3999</v>
      </c>
      <c r="E536" s="19">
        <v>6999</v>
      </c>
      <c r="F536" s="19">
        <f>Table1[[#This Row],[Actual_price]]*Table1[[#This Row],[Rating_count]]</f>
        <v>71592771</v>
      </c>
      <c r="G536" s="21" t="str">
        <f>IF(Table1[[#This Row],[Actual_price]]&lt;200,"&lt;200",IF(Table1[[#This Row],[Actual_price]]&lt;=500,"200–500","&gt;500"))</f>
        <v>&gt;500</v>
      </c>
      <c r="H536" s="2">
        <v>0.43</v>
      </c>
      <c r="I536">
        <v>4.1</v>
      </c>
      <c r="J536" s="22">
        <v>10229</v>
      </c>
      <c r="K536" s="22" t="str">
        <f t="shared" si="32"/>
        <v>low</v>
      </c>
      <c r="L536" s="22">
        <f>ROUND(Table1[[#This Row],[Rating]],0)</f>
        <v>4</v>
      </c>
      <c r="M536" s="22">
        <f t="shared" si="33"/>
        <v>41938.9</v>
      </c>
      <c r="N536" t="s">
        <v>4325</v>
      </c>
      <c r="O536" t="s">
        <v>4326</v>
      </c>
      <c r="P536">
        <f t="shared" si="34"/>
        <v>8</v>
      </c>
      <c r="Q536" t="s">
        <v>4327</v>
      </c>
      <c r="R536" t="s">
        <v>4328</v>
      </c>
      <c r="S536">
        <f t="shared" si="35"/>
        <v>8</v>
      </c>
      <c r="T536" t="s">
        <v>4329</v>
      </c>
      <c r="U536" t="s">
        <v>4330</v>
      </c>
      <c r="V536" t="s">
        <v>4331</v>
      </c>
      <c r="W536" t="s">
        <v>4332</v>
      </c>
    </row>
    <row r="537" spans="1:23">
      <c r="A537" t="s">
        <v>4333</v>
      </c>
      <c r="B537" t="s">
        <v>3223</v>
      </c>
      <c r="C537" s="17" t="s">
        <v>134</v>
      </c>
      <c r="D537" s="19">
        <v>12999</v>
      </c>
      <c r="E537" s="19">
        <v>18999</v>
      </c>
      <c r="F537" s="19">
        <f>Table1[[#This Row],[Actual_price]]*Table1[[#This Row],[Rating_count]]</f>
        <v>964617228</v>
      </c>
      <c r="G537" s="21" t="str">
        <f>IF(Table1[[#This Row],[Actual_price]]&lt;200,"&lt;200",IF(Table1[[#This Row],[Actual_price]]&lt;=500,"200–500","&gt;500"))</f>
        <v>&gt;500</v>
      </c>
      <c r="H537" s="2">
        <v>0.32</v>
      </c>
      <c r="I537">
        <v>4.1</v>
      </c>
      <c r="J537" s="22">
        <v>50772</v>
      </c>
      <c r="K537" s="22" t="str">
        <f t="shared" si="32"/>
        <v>low</v>
      </c>
      <c r="L537" s="22">
        <f>ROUND(Table1[[#This Row],[Rating]],0)</f>
        <v>4</v>
      </c>
      <c r="M537" s="22">
        <f t="shared" si="33"/>
        <v>208165.2</v>
      </c>
      <c r="N537" t="s">
        <v>3938</v>
      </c>
      <c r="O537" t="s">
        <v>3476</v>
      </c>
      <c r="P537">
        <f t="shared" si="34"/>
        <v>7</v>
      </c>
      <c r="Q537" t="s">
        <v>3477</v>
      </c>
      <c r="R537" t="s">
        <v>3478</v>
      </c>
      <c r="S537">
        <f t="shared" si="35"/>
        <v>7</v>
      </c>
      <c r="T537" t="s">
        <v>3479</v>
      </c>
      <c r="U537" t="s">
        <v>3480</v>
      </c>
      <c r="V537" t="s">
        <v>3939</v>
      </c>
      <c r="W537" t="s">
        <v>4334</v>
      </c>
    </row>
    <row r="538" spans="1:23">
      <c r="A538" t="s">
        <v>4335</v>
      </c>
      <c r="B538" t="s">
        <v>4336</v>
      </c>
      <c r="C538" s="17" t="s">
        <v>134</v>
      </c>
      <c r="D538" s="19">
        <v>1599</v>
      </c>
      <c r="E538" s="19">
        <v>2599</v>
      </c>
      <c r="F538" s="19">
        <f>Table1[[#This Row],[Actual_price]]*Table1[[#This Row],[Rating_count]]</f>
        <v>4680799</v>
      </c>
      <c r="G538" s="21" t="str">
        <f>IF(Table1[[#This Row],[Actual_price]]&lt;200,"&lt;200",IF(Table1[[#This Row],[Actual_price]]&lt;=500,"200–500","&gt;500"))</f>
        <v>&gt;500</v>
      </c>
      <c r="H538" s="2">
        <v>0.38</v>
      </c>
      <c r="I538">
        <v>4.3</v>
      </c>
      <c r="J538" s="22">
        <v>1801</v>
      </c>
      <c r="K538" s="22" t="str">
        <f t="shared" si="32"/>
        <v>low</v>
      </c>
      <c r="L538" s="22">
        <f>ROUND(Table1[[#This Row],[Rating]],0)</f>
        <v>4</v>
      </c>
      <c r="M538" s="22">
        <f t="shared" si="33"/>
        <v>7744.3</v>
      </c>
      <c r="N538" t="s">
        <v>4337</v>
      </c>
      <c r="O538" t="s">
        <v>4338</v>
      </c>
      <c r="P538">
        <f t="shared" si="34"/>
        <v>8</v>
      </c>
      <c r="Q538" t="s">
        <v>4339</v>
      </c>
      <c r="R538" t="s">
        <v>4340</v>
      </c>
      <c r="S538">
        <f t="shared" si="35"/>
        <v>8</v>
      </c>
      <c r="T538" t="s">
        <v>4341</v>
      </c>
      <c r="U538" t="s">
        <v>4342</v>
      </c>
      <c r="V538" t="s">
        <v>4343</v>
      </c>
      <c r="W538" t="s">
        <v>4344</v>
      </c>
    </row>
    <row r="539" spans="1:23">
      <c r="A539" t="s">
        <v>4345</v>
      </c>
      <c r="B539" t="s">
        <v>4346</v>
      </c>
      <c r="C539" t="s">
        <v>134</v>
      </c>
      <c r="D539" s="19">
        <v>699</v>
      </c>
      <c r="E539" s="19">
        <v>1199</v>
      </c>
      <c r="F539" s="19">
        <f>Table1[[#This Row],[Actual_price]]*Table1[[#This Row],[Rating_count]]</f>
        <v>17270396</v>
      </c>
      <c r="G539" s="21" t="str">
        <f>IF(Table1[[#This Row],[Actual_price]]&lt;200,"&lt;200",IF(Table1[[#This Row],[Actual_price]]&lt;=500,"200–500","&gt;500"))</f>
        <v>&gt;500</v>
      </c>
      <c r="H539" s="2">
        <v>0.42</v>
      </c>
      <c r="I539">
        <v>4</v>
      </c>
      <c r="J539" s="22">
        <v>14404</v>
      </c>
      <c r="K539" s="22" t="str">
        <f t="shared" si="32"/>
        <v>low</v>
      </c>
      <c r="L539" s="22">
        <f>ROUND(Table1[[#This Row],[Rating]],0)</f>
        <v>4</v>
      </c>
      <c r="M539" s="22">
        <f t="shared" si="33"/>
        <v>57616</v>
      </c>
      <c r="N539" t="s">
        <v>4347</v>
      </c>
      <c r="O539" t="s">
        <v>3490</v>
      </c>
      <c r="P539">
        <f t="shared" si="34"/>
        <v>8</v>
      </c>
      <c r="Q539" t="s">
        <v>3491</v>
      </c>
      <c r="R539" t="s">
        <v>3492</v>
      </c>
      <c r="S539">
        <f t="shared" si="35"/>
        <v>8</v>
      </c>
      <c r="T539" t="s">
        <v>3493</v>
      </c>
      <c r="U539" t="s">
        <v>3494</v>
      </c>
      <c r="V539" t="s">
        <v>4348</v>
      </c>
      <c r="W539" t="s">
        <v>4349</v>
      </c>
    </row>
    <row r="540" spans="1:23">
      <c r="A540" t="s">
        <v>4350</v>
      </c>
      <c r="B540" t="s">
        <v>4351</v>
      </c>
      <c r="C540" t="s">
        <v>134</v>
      </c>
      <c r="D540" s="19">
        <v>99</v>
      </c>
      <c r="E540" s="19">
        <v>999</v>
      </c>
      <c r="F540" s="19">
        <f>Table1[[#This Row],[Actual_price]]*Table1[[#This Row],[Rating_count]]</f>
        <v>304695</v>
      </c>
      <c r="G540" s="21" t="str">
        <f>IF(Table1[[#This Row],[Actual_price]]&lt;200,"&lt;200",IF(Table1[[#This Row],[Actual_price]]&lt;=500,"200–500","&gt;500"))</f>
        <v>&gt;500</v>
      </c>
      <c r="H540" s="2">
        <v>0.9</v>
      </c>
      <c r="I540">
        <v>4.4</v>
      </c>
      <c r="J540" s="22">
        <v>305</v>
      </c>
      <c r="K540" s="22" t="str">
        <f t="shared" si="32"/>
        <v>High</v>
      </c>
      <c r="L540" s="22">
        <f>ROUND(Table1[[#This Row],[Rating]],0)</f>
        <v>4</v>
      </c>
      <c r="M540" s="22">
        <f t="shared" si="33"/>
        <v>1342</v>
      </c>
      <c r="N540" t="s">
        <v>4352</v>
      </c>
      <c r="O540" t="s">
        <v>4353</v>
      </c>
      <c r="P540">
        <f t="shared" si="34"/>
        <v>8</v>
      </c>
      <c r="Q540" t="s">
        <v>4354</v>
      </c>
      <c r="R540" t="s">
        <v>4355</v>
      </c>
      <c r="S540">
        <f t="shared" si="35"/>
        <v>8</v>
      </c>
      <c r="T540" t="s">
        <v>4356</v>
      </c>
      <c r="U540" t="s">
        <v>4357</v>
      </c>
      <c r="V540" t="s">
        <v>4358</v>
      </c>
      <c r="W540" t="s">
        <v>4359</v>
      </c>
    </row>
    <row r="541" spans="1:23">
      <c r="A541" t="s">
        <v>4360</v>
      </c>
      <c r="B541" t="s">
        <v>4361</v>
      </c>
      <c r="C541" s="17" t="s">
        <v>134</v>
      </c>
      <c r="D541" s="19">
        <v>7915</v>
      </c>
      <c r="E541" s="19">
        <v>9999</v>
      </c>
      <c r="F541" s="19">
        <f>Table1[[#This Row],[Actual_price]]*Table1[[#This Row],[Rating_count]]</f>
        <v>13758624</v>
      </c>
      <c r="G541" s="21" t="str">
        <f>IF(Table1[[#This Row],[Actual_price]]&lt;200,"&lt;200",IF(Table1[[#This Row],[Actual_price]]&lt;=500,"200–500","&gt;500"))</f>
        <v>&gt;500</v>
      </c>
      <c r="H541" s="2">
        <v>0.21</v>
      </c>
      <c r="I541">
        <v>4.3</v>
      </c>
      <c r="J541" s="22">
        <v>1376</v>
      </c>
      <c r="K541" s="22" t="str">
        <f t="shared" si="32"/>
        <v>low</v>
      </c>
      <c r="L541" s="22">
        <f>ROUND(Table1[[#This Row],[Rating]],0)</f>
        <v>4</v>
      </c>
      <c r="M541" s="22">
        <f t="shared" si="33"/>
        <v>5916.8</v>
      </c>
      <c r="N541" t="s">
        <v>4362</v>
      </c>
      <c r="O541" t="s">
        <v>4363</v>
      </c>
      <c r="P541">
        <f t="shared" si="34"/>
        <v>8</v>
      </c>
      <c r="Q541" t="s">
        <v>4364</v>
      </c>
      <c r="R541" t="s">
        <v>4365</v>
      </c>
      <c r="S541">
        <f t="shared" si="35"/>
        <v>8</v>
      </c>
      <c r="T541" t="s">
        <v>4366</v>
      </c>
      <c r="U541" t="s">
        <v>4367</v>
      </c>
      <c r="V541" t="s">
        <v>4368</v>
      </c>
      <c r="W541" t="s">
        <v>4369</v>
      </c>
    </row>
    <row r="542" spans="1:23">
      <c r="A542" t="s">
        <v>4370</v>
      </c>
      <c r="B542" t="s">
        <v>2833</v>
      </c>
      <c r="C542" s="17" t="s">
        <v>134</v>
      </c>
      <c r="D542" s="19">
        <v>1499</v>
      </c>
      <c r="E542" s="19">
        <v>7999</v>
      </c>
      <c r="F542" s="19">
        <f>Table1[[#This Row],[Actual_price]]*Table1[[#This Row],[Rating_count]]</f>
        <v>181081362</v>
      </c>
      <c r="G542" s="21" t="str">
        <f>IF(Table1[[#This Row],[Actual_price]]&lt;200,"&lt;200",IF(Table1[[#This Row],[Actual_price]]&lt;=500,"200–500","&gt;500"))</f>
        <v>&gt;500</v>
      </c>
      <c r="H542" s="2">
        <v>0.81</v>
      </c>
      <c r="I542">
        <v>4.2</v>
      </c>
      <c r="J542" s="22">
        <v>22638</v>
      </c>
      <c r="K542" s="22" t="str">
        <f t="shared" si="32"/>
        <v>High</v>
      </c>
      <c r="L542" s="22">
        <f>ROUND(Table1[[#This Row],[Rating]],0)</f>
        <v>4</v>
      </c>
      <c r="M542" s="22">
        <f t="shared" si="33"/>
        <v>95079.6</v>
      </c>
      <c r="N542" t="s">
        <v>4371</v>
      </c>
      <c r="O542" t="s">
        <v>3054</v>
      </c>
      <c r="P542">
        <f t="shared" si="34"/>
        <v>8</v>
      </c>
      <c r="Q542" t="s">
        <v>3055</v>
      </c>
      <c r="R542" t="s">
        <v>3056</v>
      </c>
      <c r="S542">
        <f t="shared" si="35"/>
        <v>8</v>
      </c>
      <c r="T542" t="s">
        <v>3057</v>
      </c>
      <c r="U542" t="s">
        <v>3058</v>
      </c>
      <c r="V542" t="s">
        <v>4372</v>
      </c>
      <c r="W542" t="s">
        <v>4373</v>
      </c>
    </row>
    <row r="543" spans="1:23">
      <c r="A543" t="s">
        <v>4374</v>
      </c>
      <c r="B543" t="s">
        <v>4375</v>
      </c>
      <c r="C543" s="17" t="s">
        <v>134</v>
      </c>
      <c r="D543" s="19">
        <v>1055</v>
      </c>
      <c r="E543" s="19">
        <v>1249</v>
      </c>
      <c r="F543" s="19">
        <f>Table1[[#This Row],[Actual_price]]*Table1[[#This Row],[Rating_count]]</f>
        <v>2937648</v>
      </c>
      <c r="G543" s="21" t="str">
        <f>IF(Table1[[#This Row],[Actual_price]]&lt;200,"&lt;200",IF(Table1[[#This Row],[Actual_price]]&lt;=500,"200–500","&gt;500"))</f>
        <v>&gt;500</v>
      </c>
      <c r="H543" s="2">
        <v>0.16</v>
      </c>
      <c r="I543">
        <v>3.8</v>
      </c>
      <c r="J543" s="22">
        <v>2352</v>
      </c>
      <c r="K543" s="22" t="str">
        <f t="shared" si="32"/>
        <v>low</v>
      </c>
      <c r="L543" s="22">
        <f>ROUND(Table1[[#This Row],[Rating]],0)</f>
        <v>4</v>
      </c>
      <c r="M543" s="22">
        <f t="shared" si="33"/>
        <v>8937.6</v>
      </c>
      <c r="N543" t="s">
        <v>4376</v>
      </c>
      <c r="O543" t="s">
        <v>4377</v>
      </c>
      <c r="P543">
        <f t="shared" si="34"/>
        <v>8</v>
      </c>
      <c r="Q543" t="s">
        <v>4378</v>
      </c>
      <c r="R543" t="s">
        <v>4379</v>
      </c>
      <c r="S543">
        <f t="shared" si="35"/>
        <v>8</v>
      </c>
      <c r="T543" t="s">
        <v>4380</v>
      </c>
      <c r="U543" t="s">
        <v>4381</v>
      </c>
      <c r="V543" t="s">
        <v>4382</v>
      </c>
      <c r="W543" t="s">
        <v>4383</v>
      </c>
    </row>
    <row r="544" spans="1:23">
      <c r="A544" t="s">
        <v>4384</v>
      </c>
      <c r="B544" t="s">
        <v>4276</v>
      </c>
      <c r="C544" t="s">
        <v>134</v>
      </c>
      <c r="D544" s="19">
        <v>150</v>
      </c>
      <c r="E544" s="19">
        <v>599</v>
      </c>
      <c r="F544" s="19">
        <f>Table1[[#This Row],[Actual_price]]*Table1[[#This Row],[Rating_count]]</f>
        <v>427686</v>
      </c>
      <c r="G544" s="21" t="str">
        <f>IF(Table1[[#This Row],[Actual_price]]&lt;200,"&lt;200",IF(Table1[[#This Row],[Actual_price]]&lt;=500,"200–500","&gt;500"))</f>
        <v>&gt;500</v>
      </c>
      <c r="H544" s="2">
        <v>0.75</v>
      </c>
      <c r="I544">
        <v>4.3</v>
      </c>
      <c r="J544" s="22">
        <v>714</v>
      </c>
      <c r="K544" s="22" t="str">
        <f t="shared" si="32"/>
        <v>High</v>
      </c>
      <c r="L544" s="22">
        <f>ROUND(Table1[[#This Row],[Rating]],0)</f>
        <v>4</v>
      </c>
      <c r="M544" s="22">
        <f t="shared" si="33"/>
        <v>3070.2</v>
      </c>
      <c r="N544" t="s">
        <v>4385</v>
      </c>
      <c r="O544" t="s">
        <v>4386</v>
      </c>
      <c r="P544">
        <f t="shared" si="34"/>
        <v>8</v>
      </c>
      <c r="Q544" t="s">
        <v>4387</v>
      </c>
      <c r="R544" t="s">
        <v>4388</v>
      </c>
      <c r="S544">
        <f t="shared" si="35"/>
        <v>8</v>
      </c>
      <c r="T544" t="s">
        <v>4389</v>
      </c>
      <c r="U544" t="s">
        <v>4390</v>
      </c>
      <c r="V544" t="s">
        <v>4391</v>
      </c>
      <c r="W544" t="s">
        <v>4392</v>
      </c>
    </row>
    <row r="545" spans="1:23">
      <c r="A545" t="s">
        <v>4393</v>
      </c>
      <c r="B545" t="s">
        <v>3760</v>
      </c>
      <c r="C545" t="s">
        <v>134</v>
      </c>
      <c r="D545" s="19">
        <v>474</v>
      </c>
      <c r="E545" s="19">
        <v>1799</v>
      </c>
      <c r="F545" s="19">
        <f>Table1[[#This Row],[Actual_price]]*Table1[[#This Row],[Rating_count]]</f>
        <v>2615746</v>
      </c>
      <c r="G545" s="21" t="str">
        <f>IF(Table1[[#This Row],[Actual_price]]&lt;200,"&lt;200",IF(Table1[[#This Row],[Actual_price]]&lt;=500,"200–500","&gt;500"))</f>
        <v>&gt;500</v>
      </c>
      <c r="H545" s="2">
        <v>0.74</v>
      </c>
      <c r="I545">
        <v>4.3</v>
      </c>
      <c r="J545" s="22">
        <v>1454</v>
      </c>
      <c r="K545" s="22" t="str">
        <f t="shared" si="32"/>
        <v>High</v>
      </c>
      <c r="L545" s="22">
        <f>ROUND(Table1[[#This Row],[Rating]],0)</f>
        <v>4</v>
      </c>
      <c r="M545" s="22">
        <f t="shared" si="33"/>
        <v>6252.2</v>
      </c>
      <c r="N545" t="s">
        <v>4394</v>
      </c>
      <c r="O545" t="s">
        <v>4395</v>
      </c>
      <c r="P545">
        <f t="shared" si="34"/>
        <v>8</v>
      </c>
      <c r="Q545" t="s">
        <v>4396</v>
      </c>
      <c r="R545" t="s">
        <v>4397</v>
      </c>
      <c r="S545">
        <f t="shared" si="35"/>
        <v>8</v>
      </c>
      <c r="T545" t="s">
        <v>4398</v>
      </c>
      <c r="U545" t="s">
        <v>4399</v>
      </c>
      <c r="V545" t="s">
        <v>4400</v>
      </c>
      <c r="W545" t="s">
        <v>4401</v>
      </c>
    </row>
    <row r="546" spans="1:23">
      <c r="A546" t="s">
        <v>4402</v>
      </c>
      <c r="B546" t="s">
        <v>4403</v>
      </c>
      <c r="C546" t="s">
        <v>134</v>
      </c>
      <c r="D546" s="19">
        <v>239</v>
      </c>
      <c r="E546" s="19">
        <v>599</v>
      </c>
      <c r="F546" s="19">
        <f>Table1[[#This Row],[Actual_price]]*Table1[[#This Row],[Rating_count]]</f>
        <v>1286053</v>
      </c>
      <c r="G546" s="21" t="str">
        <f>IF(Table1[[#This Row],[Actual_price]]&lt;200,"&lt;200",IF(Table1[[#This Row],[Actual_price]]&lt;=500,"200–500","&gt;500"))</f>
        <v>&gt;500</v>
      </c>
      <c r="H546" s="2">
        <v>0.6</v>
      </c>
      <c r="I546">
        <v>3.9</v>
      </c>
      <c r="J546" s="22">
        <v>2147</v>
      </c>
      <c r="K546" s="22" t="str">
        <f t="shared" si="32"/>
        <v>High</v>
      </c>
      <c r="L546" s="22">
        <f>ROUND(Table1[[#This Row],[Rating]],0)</f>
        <v>4</v>
      </c>
      <c r="M546" s="22">
        <f t="shared" si="33"/>
        <v>8373.3</v>
      </c>
      <c r="N546" t="s">
        <v>4404</v>
      </c>
      <c r="O546" t="s">
        <v>4034</v>
      </c>
      <c r="P546">
        <f t="shared" si="34"/>
        <v>8</v>
      </c>
      <c r="Q546" t="s">
        <v>4035</v>
      </c>
      <c r="R546" t="s">
        <v>4036</v>
      </c>
      <c r="S546">
        <f t="shared" si="35"/>
        <v>8</v>
      </c>
      <c r="T546" t="s">
        <v>4037</v>
      </c>
      <c r="U546" t="s">
        <v>4038</v>
      </c>
      <c r="V546" t="s">
        <v>4405</v>
      </c>
      <c r="W546" t="s">
        <v>4406</v>
      </c>
    </row>
    <row r="547" spans="1:23">
      <c r="A547" t="s">
        <v>4407</v>
      </c>
      <c r="B547" t="s">
        <v>3126</v>
      </c>
      <c r="C547" s="17" t="s">
        <v>134</v>
      </c>
      <c r="D547" s="19">
        <v>7499</v>
      </c>
      <c r="E547" s="19">
        <v>9499</v>
      </c>
      <c r="F547" s="19">
        <f>Table1[[#This Row],[Actual_price]]*Table1[[#This Row],[Rating_count]]</f>
        <v>2981090168</v>
      </c>
      <c r="G547" s="21" t="str">
        <f>IF(Table1[[#This Row],[Actual_price]]&lt;200,"&lt;200",IF(Table1[[#This Row],[Actual_price]]&lt;=500,"200–500","&gt;500"))</f>
        <v>&gt;500</v>
      </c>
      <c r="H547" s="2">
        <v>0.21</v>
      </c>
      <c r="I547">
        <v>4.1</v>
      </c>
      <c r="J547" s="22">
        <v>313832</v>
      </c>
      <c r="K547" s="22" t="str">
        <f t="shared" si="32"/>
        <v>low</v>
      </c>
      <c r="L547" s="22">
        <f>ROUND(Table1[[#This Row],[Rating]],0)</f>
        <v>4</v>
      </c>
      <c r="M547" s="22">
        <f t="shared" si="33"/>
        <v>1286711.2</v>
      </c>
      <c r="N547" t="s">
        <v>4408</v>
      </c>
      <c r="O547" t="s">
        <v>3118</v>
      </c>
      <c r="P547">
        <f t="shared" si="34"/>
        <v>8</v>
      </c>
      <c r="Q547" t="s">
        <v>3119</v>
      </c>
      <c r="R547" t="s">
        <v>3120</v>
      </c>
      <c r="S547">
        <f t="shared" si="35"/>
        <v>8</v>
      </c>
      <c r="T547" t="s">
        <v>3121</v>
      </c>
      <c r="U547" t="s">
        <v>3122</v>
      </c>
      <c r="V547" t="s">
        <v>3128</v>
      </c>
      <c r="W547" t="s">
        <v>4409</v>
      </c>
    </row>
    <row r="548" spans="1:23">
      <c r="A548" t="s">
        <v>4410</v>
      </c>
      <c r="B548" t="s">
        <v>4411</v>
      </c>
      <c r="C548" t="s">
        <v>134</v>
      </c>
      <c r="D548" s="19">
        <v>265</v>
      </c>
      <c r="E548" s="19">
        <v>999</v>
      </c>
      <c r="F548" s="19">
        <f>Table1[[#This Row],[Actual_price]]*Table1[[#This Row],[Rating_count]]</f>
        <v>464535</v>
      </c>
      <c r="G548" s="21" t="str">
        <f>IF(Table1[[#This Row],[Actual_price]]&lt;200,"&lt;200",IF(Table1[[#This Row],[Actual_price]]&lt;=500,"200–500","&gt;500"))</f>
        <v>&gt;500</v>
      </c>
      <c r="H548" s="2">
        <v>0.73</v>
      </c>
      <c r="I548">
        <v>3.7</v>
      </c>
      <c r="J548" s="22">
        <v>465</v>
      </c>
      <c r="K548" s="22" t="str">
        <f t="shared" si="32"/>
        <v>High</v>
      </c>
      <c r="L548" s="22">
        <f>ROUND(Table1[[#This Row],[Rating]],0)</f>
        <v>4</v>
      </c>
      <c r="M548" s="22">
        <f t="shared" si="33"/>
        <v>1720.5</v>
      </c>
      <c r="N548" t="s">
        <v>4412</v>
      </c>
      <c r="O548" t="s">
        <v>4413</v>
      </c>
      <c r="P548">
        <f t="shared" si="34"/>
        <v>8</v>
      </c>
      <c r="Q548" t="s">
        <v>4414</v>
      </c>
      <c r="R548" t="s">
        <v>4415</v>
      </c>
      <c r="S548">
        <f t="shared" si="35"/>
        <v>8</v>
      </c>
      <c r="T548" t="s">
        <v>4416</v>
      </c>
      <c r="U548" t="s">
        <v>4417</v>
      </c>
      <c r="V548" t="s">
        <v>4418</v>
      </c>
      <c r="W548" t="s">
        <v>4419</v>
      </c>
    </row>
    <row r="549" spans="1:23">
      <c r="A549" t="s">
        <v>4420</v>
      </c>
      <c r="B549" t="s">
        <v>2952</v>
      </c>
      <c r="C549" s="17" t="s">
        <v>134</v>
      </c>
      <c r="D549" s="19">
        <v>37990</v>
      </c>
      <c r="E549" s="19">
        <v>74999</v>
      </c>
      <c r="F549" s="19">
        <f>Table1[[#This Row],[Actual_price]]*Table1[[#This Row],[Rating_count]]</f>
        <v>2084222210</v>
      </c>
      <c r="G549" s="21" t="str">
        <f>IF(Table1[[#This Row],[Actual_price]]&lt;200,"&lt;200",IF(Table1[[#This Row],[Actual_price]]&lt;=500,"200–500","&gt;500"))</f>
        <v>&gt;500</v>
      </c>
      <c r="H549" s="2">
        <v>0.49</v>
      </c>
      <c r="I549">
        <v>4.2</v>
      </c>
      <c r="J549" s="22">
        <v>27790</v>
      </c>
      <c r="K549" s="22" t="str">
        <f t="shared" si="32"/>
        <v>low</v>
      </c>
      <c r="L549" s="22">
        <f>ROUND(Table1[[#This Row],[Rating]],0)</f>
        <v>4</v>
      </c>
      <c r="M549" s="22">
        <f t="shared" si="33"/>
        <v>116718</v>
      </c>
      <c r="N549" t="s">
        <v>4421</v>
      </c>
      <c r="O549" t="s">
        <v>4422</v>
      </c>
      <c r="P549">
        <f t="shared" si="34"/>
        <v>2</v>
      </c>
      <c r="Q549" t="s">
        <v>4423</v>
      </c>
      <c r="R549" t="s">
        <v>4424</v>
      </c>
      <c r="S549">
        <f t="shared" si="35"/>
        <v>2</v>
      </c>
      <c r="T549" t="s">
        <v>4425</v>
      </c>
      <c r="U549" t="s">
        <v>4426</v>
      </c>
      <c r="V549" t="s">
        <v>4427</v>
      </c>
      <c r="W549" t="s">
        <v>4428</v>
      </c>
    </row>
    <row r="550" spans="1:23">
      <c r="A550" t="s">
        <v>4429</v>
      </c>
      <c r="B550" t="s">
        <v>4430</v>
      </c>
      <c r="C550" s="17" t="s">
        <v>134</v>
      </c>
      <c r="D550" s="19">
        <v>1799</v>
      </c>
      <c r="E550" s="19">
        <v>3999</v>
      </c>
      <c r="F550" s="19">
        <f>Table1[[#This Row],[Actual_price]]*Table1[[#This Row],[Rating_count]]</f>
        <v>979755</v>
      </c>
      <c r="G550" s="21" t="str">
        <f>IF(Table1[[#This Row],[Actual_price]]&lt;200,"&lt;200",IF(Table1[[#This Row],[Actual_price]]&lt;=500,"200–500","&gt;500"))</f>
        <v>&gt;500</v>
      </c>
      <c r="H550" s="2">
        <v>0.55</v>
      </c>
      <c r="I550">
        <v>4.6</v>
      </c>
      <c r="J550" s="22">
        <v>245</v>
      </c>
      <c r="K550" s="22" t="str">
        <f t="shared" si="32"/>
        <v>High</v>
      </c>
      <c r="L550" s="22">
        <f>ROUND(Table1[[#This Row],[Rating]],0)</f>
        <v>5</v>
      </c>
      <c r="M550" s="22">
        <f t="shared" si="33"/>
        <v>1127</v>
      </c>
      <c r="N550" t="s">
        <v>4431</v>
      </c>
      <c r="O550" t="s">
        <v>4432</v>
      </c>
      <c r="P550">
        <f t="shared" si="34"/>
        <v>8</v>
      </c>
      <c r="Q550" t="s">
        <v>4433</v>
      </c>
      <c r="R550" t="s">
        <v>4434</v>
      </c>
      <c r="S550">
        <f t="shared" si="35"/>
        <v>8</v>
      </c>
      <c r="T550" t="s">
        <v>4435</v>
      </c>
      <c r="U550" t="s">
        <v>4436</v>
      </c>
      <c r="V550" t="s">
        <v>4437</v>
      </c>
      <c r="W550" t="s">
        <v>4438</v>
      </c>
    </row>
    <row r="551" spans="1:23">
      <c r="A551" t="s">
        <v>4439</v>
      </c>
      <c r="B551" t="s">
        <v>4256</v>
      </c>
      <c r="C551" s="17" t="s">
        <v>134</v>
      </c>
      <c r="D551" s="19">
        <v>8499</v>
      </c>
      <c r="E551" s="19">
        <v>11999</v>
      </c>
      <c r="F551" s="19">
        <f>Table1[[#This Row],[Actual_price]]*Table1[[#This Row],[Rating_count]]</f>
        <v>3311724</v>
      </c>
      <c r="G551" s="21" t="str">
        <f>IF(Table1[[#This Row],[Actual_price]]&lt;200,"&lt;200",IF(Table1[[#This Row],[Actual_price]]&lt;=500,"200–500","&gt;500"))</f>
        <v>&gt;500</v>
      </c>
      <c r="H551" s="2">
        <v>0.29</v>
      </c>
      <c r="I551">
        <v>3.9</v>
      </c>
      <c r="J551" s="22">
        <v>276</v>
      </c>
      <c r="K551" s="22" t="str">
        <f t="shared" si="32"/>
        <v>low</v>
      </c>
      <c r="L551" s="22">
        <f>ROUND(Table1[[#This Row],[Rating]],0)</f>
        <v>4</v>
      </c>
      <c r="M551" s="22">
        <f t="shared" si="33"/>
        <v>1076.4</v>
      </c>
      <c r="N551" t="s">
        <v>4440</v>
      </c>
      <c r="O551" t="s">
        <v>4441</v>
      </c>
      <c r="P551">
        <f t="shared" si="34"/>
        <v>8</v>
      </c>
      <c r="Q551" t="s">
        <v>4442</v>
      </c>
      <c r="R551" t="s">
        <v>4443</v>
      </c>
      <c r="S551">
        <f t="shared" si="35"/>
        <v>8</v>
      </c>
      <c r="T551" t="s">
        <v>4444</v>
      </c>
      <c r="U551" t="s">
        <v>4445</v>
      </c>
      <c r="V551" t="s">
        <v>4446</v>
      </c>
      <c r="W551" t="s">
        <v>4447</v>
      </c>
    </row>
    <row r="552" spans="1:23">
      <c r="A552" t="s">
        <v>4448</v>
      </c>
      <c r="B552" t="s">
        <v>3043</v>
      </c>
      <c r="C552" s="17" t="s">
        <v>134</v>
      </c>
      <c r="D552" s="19">
        <v>1999</v>
      </c>
      <c r="E552" s="19">
        <v>3999</v>
      </c>
      <c r="F552" s="19">
        <f>Table1[[#This Row],[Actual_price]]*Table1[[#This Row],[Rating_count]]</f>
        <v>120985746</v>
      </c>
      <c r="G552" s="21" t="str">
        <f>IF(Table1[[#This Row],[Actual_price]]&lt;200,"&lt;200",IF(Table1[[#This Row],[Actual_price]]&lt;=500,"200–500","&gt;500"))</f>
        <v>&gt;500</v>
      </c>
      <c r="H552" s="2">
        <v>0.5</v>
      </c>
      <c r="I552">
        <v>4</v>
      </c>
      <c r="J552" s="22">
        <v>30254</v>
      </c>
      <c r="K552" s="22" t="str">
        <f t="shared" si="32"/>
        <v>High</v>
      </c>
      <c r="L552" s="22">
        <f>ROUND(Table1[[#This Row],[Rating]],0)</f>
        <v>4</v>
      </c>
      <c r="M552" s="22">
        <f t="shared" si="33"/>
        <v>121016</v>
      </c>
      <c r="N552" t="s">
        <v>4449</v>
      </c>
      <c r="O552" t="s">
        <v>4450</v>
      </c>
      <c r="P552">
        <f t="shared" si="34"/>
        <v>8</v>
      </c>
      <c r="Q552" t="s">
        <v>4451</v>
      </c>
      <c r="R552" t="s">
        <v>4452</v>
      </c>
      <c r="S552">
        <f t="shared" si="35"/>
        <v>8</v>
      </c>
      <c r="T552" t="s">
        <v>4453</v>
      </c>
      <c r="U552" t="s">
        <v>4454</v>
      </c>
      <c r="V552" t="s">
        <v>4455</v>
      </c>
      <c r="W552" t="s">
        <v>4456</v>
      </c>
    </row>
    <row r="553" spans="1:23">
      <c r="A553" t="s">
        <v>4457</v>
      </c>
      <c r="B553" t="s">
        <v>3144</v>
      </c>
      <c r="C553" s="17" t="s">
        <v>134</v>
      </c>
      <c r="D553" s="19">
        <v>3999</v>
      </c>
      <c r="E553" s="19">
        <v>17999</v>
      </c>
      <c r="F553" s="19">
        <f>Table1[[#This Row],[Actual_price]]*Table1[[#This Row],[Rating_count]]</f>
        <v>308880839</v>
      </c>
      <c r="G553" s="21" t="str">
        <f>IF(Table1[[#This Row],[Actual_price]]&lt;200,"&lt;200",IF(Table1[[#This Row],[Actual_price]]&lt;=500,"200–500","&gt;500"))</f>
        <v>&gt;500</v>
      </c>
      <c r="H553" s="2">
        <v>0.78</v>
      </c>
      <c r="I553">
        <v>4.3</v>
      </c>
      <c r="J553" s="22">
        <v>17161</v>
      </c>
      <c r="K553" s="22" t="str">
        <f t="shared" si="32"/>
        <v>High</v>
      </c>
      <c r="L553" s="22">
        <f>ROUND(Table1[[#This Row],[Rating]],0)</f>
        <v>4</v>
      </c>
      <c r="M553" s="22">
        <f t="shared" si="33"/>
        <v>73792.3</v>
      </c>
      <c r="N553" t="s">
        <v>4458</v>
      </c>
      <c r="O553" t="s">
        <v>3146</v>
      </c>
      <c r="P553">
        <f t="shared" si="34"/>
        <v>5</v>
      </c>
      <c r="Q553" t="s">
        <v>3147</v>
      </c>
      <c r="R553" t="s">
        <v>3148</v>
      </c>
      <c r="S553">
        <f t="shared" si="35"/>
        <v>5</v>
      </c>
      <c r="T553" t="s">
        <v>3149</v>
      </c>
      <c r="U553" t="s">
        <v>3150</v>
      </c>
      <c r="V553" t="s">
        <v>4459</v>
      </c>
      <c r="W553" t="s">
        <v>4460</v>
      </c>
    </row>
    <row r="554" spans="1:23">
      <c r="A554" t="s">
        <v>4461</v>
      </c>
      <c r="B554" t="s">
        <v>455</v>
      </c>
      <c r="C554" t="s">
        <v>134</v>
      </c>
      <c r="D554" s="19">
        <v>219</v>
      </c>
      <c r="E554" s="19">
        <v>499</v>
      </c>
      <c r="F554" s="19">
        <f>Table1[[#This Row],[Actual_price]]*Table1[[#This Row],[Rating_count]]</f>
        <v>6986</v>
      </c>
      <c r="G554" s="21" t="str">
        <f>IF(Table1[[#This Row],[Actual_price]]&lt;200,"&lt;200",IF(Table1[[#This Row],[Actual_price]]&lt;=500,"200–500","&gt;500"))</f>
        <v>200–500</v>
      </c>
      <c r="H554" s="2">
        <v>0.56</v>
      </c>
      <c r="I554">
        <v>4.4</v>
      </c>
      <c r="J554" s="22">
        <v>14</v>
      </c>
      <c r="K554" s="22" t="str">
        <f t="shared" si="32"/>
        <v>High</v>
      </c>
      <c r="L554" s="22">
        <f>ROUND(Table1[[#This Row],[Rating]],0)</f>
        <v>4</v>
      </c>
      <c r="M554" s="22">
        <f t="shared" si="33"/>
        <v>61.6</v>
      </c>
      <c r="N554" t="s">
        <v>4462</v>
      </c>
      <c r="O554" t="s">
        <v>4463</v>
      </c>
      <c r="P554">
        <f t="shared" si="34"/>
        <v>3</v>
      </c>
      <c r="Q554" t="s">
        <v>4464</v>
      </c>
      <c r="R554" t="s">
        <v>4465</v>
      </c>
      <c r="S554">
        <f t="shared" si="35"/>
        <v>3</v>
      </c>
      <c r="T554" t="s">
        <v>4466</v>
      </c>
      <c r="U554" t="s">
        <v>4467</v>
      </c>
      <c r="V554" t="s">
        <v>4468</v>
      </c>
      <c r="W554" t="s">
        <v>4469</v>
      </c>
    </row>
    <row r="555" spans="1:23">
      <c r="A555" t="s">
        <v>4470</v>
      </c>
      <c r="B555" t="s">
        <v>4471</v>
      </c>
      <c r="C555" t="s">
        <v>134</v>
      </c>
      <c r="D555" s="19">
        <v>599</v>
      </c>
      <c r="E555" s="19">
        <v>1399</v>
      </c>
      <c r="F555" s="19">
        <f>Table1[[#This Row],[Actual_price]]*Table1[[#This Row],[Rating_count]]</f>
        <v>20369440</v>
      </c>
      <c r="G555" s="21" t="str">
        <f>IF(Table1[[#This Row],[Actual_price]]&lt;200,"&lt;200",IF(Table1[[#This Row],[Actual_price]]&lt;=500,"200–500","&gt;500"))</f>
        <v>&gt;500</v>
      </c>
      <c r="H555" s="2">
        <v>0.57</v>
      </c>
      <c r="I555">
        <v>4.1</v>
      </c>
      <c r="J555" s="22">
        <v>14560</v>
      </c>
      <c r="K555" s="22" t="str">
        <f t="shared" si="32"/>
        <v>High</v>
      </c>
      <c r="L555" s="22">
        <f>ROUND(Table1[[#This Row],[Rating]],0)</f>
        <v>4</v>
      </c>
      <c r="M555" s="22">
        <f t="shared" si="33"/>
        <v>59696</v>
      </c>
      <c r="N555" t="s">
        <v>4472</v>
      </c>
      <c r="O555" t="s">
        <v>4473</v>
      </c>
      <c r="P555">
        <f t="shared" si="34"/>
        <v>8</v>
      </c>
      <c r="Q555" t="s">
        <v>4474</v>
      </c>
      <c r="R555" t="s">
        <v>4475</v>
      </c>
      <c r="S555">
        <f t="shared" si="35"/>
        <v>8</v>
      </c>
      <c r="T555" t="s">
        <v>4476</v>
      </c>
      <c r="U555" t="s">
        <v>4477</v>
      </c>
      <c r="V555" t="s">
        <v>4478</v>
      </c>
      <c r="W555" t="s">
        <v>4479</v>
      </c>
    </row>
    <row r="556" spans="1:23">
      <c r="A556" t="s">
        <v>4480</v>
      </c>
      <c r="B556" t="s">
        <v>4481</v>
      </c>
      <c r="C556" s="17" t="s">
        <v>134</v>
      </c>
      <c r="D556" s="19">
        <v>2499</v>
      </c>
      <c r="E556" s="19">
        <v>2999</v>
      </c>
      <c r="F556" s="19">
        <f>Table1[[#This Row],[Actual_price]]*Table1[[#This Row],[Rating_count]]</f>
        <v>9464844</v>
      </c>
      <c r="G556" s="21" t="str">
        <f>IF(Table1[[#This Row],[Actual_price]]&lt;200,"&lt;200",IF(Table1[[#This Row],[Actual_price]]&lt;=500,"200–500","&gt;500"))</f>
        <v>&gt;500</v>
      </c>
      <c r="H556" s="2">
        <v>0.17</v>
      </c>
      <c r="I556">
        <v>4.1</v>
      </c>
      <c r="J556" s="22">
        <v>3156</v>
      </c>
      <c r="K556" s="22" t="str">
        <f t="shared" si="32"/>
        <v>low</v>
      </c>
      <c r="L556" s="22">
        <f>ROUND(Table1[[#This Row],[Rating]],0)</f>
        <v>4</v>
      </c>
      <c r="M556" s="22">
        <f t="shared" si="33"/>
        <v>12939.6</v>
      </c>
      <c r="N556" t="s">
        <v>4482</v>
      </c>
      <c r="O556" t="s">
        <v>4483</v>
      </c>
      <c r="P556">
        <f t="shared" si="34"/>
        <v>8</v>
      </c>
      <c r="Q556" t="s">
        <v>4484</v>
      </c>
      <c r="R556" t="s">
        <v>4485</v>
      </c>
      <c r="S556">
        <f t="shared" si="35"/>
        <v>8</v>
      </c>
      <c r="T556" t="s">
        <v>4486</v>
      </c>
      <c r="U556" t="s">
        <v>4487</v>
      </c>
      <c r="V556" t="s">
        <v>4488</v>
      </c>
      <c r="W556" t="s">
        <v>4489</v>
      </c>
    </row>
    <row r="557" spans="1:23">
      <c r="A557" t="s">
        <v>4490</v>
      </c>
      <c r="B557" t="s">
        <v>4491</v>
      </c>
      <c r="C557" t="s">
        <v>134</v>
      </c>
      <c r="D557" s="19">
        <v>89</v>
      </c>
      <c r="E557" s="19">
        <v>499</v>
      </c>
      <c r="F557" s="19">
        <f>Table1[[#This Row],[Actual_price]]*Table1[[#This Row],[Rating_count]]</f>
        <v>4660660</v>
      </c>
      <c r="G557" s="21" t="str">
        <f>IF(Table1[[#This Row],[Actual_price]]&lt;200,"&lt;200",IF(Table1[[#This Row],[Actual_price]]&lt;=500,"200–500","&gt;500"))</f>
        <v>200–500</v>
      </c>
      <c r="H557" s="2">
        <v>0.82</v>
      </c>
      <c r="I557">
        <v>4.1</v>
      </c>
      <c r="J557" s="22">
        <v>9340</v>
      </c>
      <c r="K557" s="22" t="str">
        <f t="shared" si="32"/>
        <v>High</v>
      </c>
      <c r="L557" s="22">
        <f>ROUND(Table1[[#This Row],[Rating]],0)</f>
        <v>4</v>
      </c>
      <c r="M557" s="22">
        <f t="shared" si="33"/>
        <v>38294</v>
      </c>
      <c r="N557" t="s">
        <v>4492</v>
      </c>
      <c r="O557" t="s">
        <v>4493</v>
      </c>
      <c r="P557">
        <f t="shared" si="34"/>
        <v>8</v>
      </c>
      <c r="Q557" t="s">
        <v>4494</v>
      </c>
      <c r="R557" t="s">
        <v>4495</v>
      </c>
      <c r="S557">
        <f t="shared" si="35"/>
        <v>8</v>
      </c>
      <c r="T557" t="s">
        <v>4496</v>
      </c>
      <c r="U557" t="s">
        <v>4497</v>
      </c>
      <c r="V557" t="s">
        <v>4498</v>
      </c>
      <c r="W557" t="s">
        <v>4499</v>
      </c>
    </row>
    <row r="558" spans="1:23">
      <c r="A558" t="s">
        <v>4500</v>
      </c>
      <c r="B558" t="s">
        <v>4501</v>
      </c>
      <c r="C558" s="17" t="s">
        <v>134</v>
      </c>
      <c r="D558" s="19">
        <v>2999</v>
      </c>
      <c r="E558" s="19">
        <v>11999</v>
      </c>
      <c r="F558" s="19">
        <f>Table1[[#This Row],[Actual_price]]*Table1[[#This Row],[Rating_count]]</f>
        <v>9215232</v>
      </c>
      <c r="G558" s="21" t="str">
        <f>IF(Table1[[#This Row],[Actual_price]]&lt;200,"&lt;200",IF(Table1[[#This Row],[Actual_price]]&lt;=500,"200–500","&gt;500"))</f>
        <v>&gt;500</v>
      </c>
      <c r="H558" s="2">
        <v>0.75</v>
      </c>
      <c r="I558">
        <v>4.4</v>
      </c>
      <c r="J558" s="22">
        <v>768</v>
      </c>
      <c r="K558" s="22" t="str">
        <f t="shared" si="32"/>
        <v>High</v>
      </c>
      <c r="L558" s="22">
        <f>ROUND(Table1[[#This Row],[Rating]],0)</f>
        <v>4</v>
      </c>
      <c r="M558" s="22">
        <f t="shared" si="33"/>
        <v>3379.2</v>
      </c>
      <c r="N558" t="s">
        <v>4502</v>
      </c>
      <c r="O558" t="s">
        <v>4503</v>
      </c>
      <c r="P558">
        <f t="shared" si="34"/>
        <v>8</v>
      </c>
      <c r="Q558" t="s">
        <v>4504</v>
      </c>
      <c r="R558" t="s">
        <v>4505</v>
      </c>
      <c r="S558">
        <f t="shared" si="35"/>
        <v>8</v>
      </c>
      <c r="T558" t="s">
        <v>4506</v>
      </c>
      <c r="U558" t="s">
        <v>4507</v>
      </c>
      <c r="V558" t="s">
        <v>4508</v>
      </c>
      <c r="W558" t="s">
        <v>4509</v>
      </c>
    </row>
    <row r="559" spans="1:23">
      <c r="A559" t="s">
        <v>4510</v>
      </c>
      <c r="B559" t="s">
        <v>4511</v>
      </c>
      <c r="C559" t="s">
        <v>134</v>
      </c>
      <c r="D559" s="19">
        <v>314</v>
      </c>
      <c r="E559" s="19">
        <v>1499</v>
      </c>
      <c r="F559" s="19">
        <f>Table1[[#This Row],[Actual_price]]*Table1[[#This Row],[Rating_count]]</f>
        <v>43438022</v>
      </c>
      <c r="G559" s="21" t="str">
        <f>IF(Table1[[#This Row],[Actual_price]]&lt;200,"&lt;200",IF(Table1[[#This Row],[Actual_price]]&lt;=500,"200–500","&gt;500"))</f>
        <v>&gt;500</v>
      </c>
      <c r="H559" s="2">
        <v>0.79</v>
      </c>
      <c r="I559">
        <v>4.5</v>
      </c>
      <c r="J559" s="22">
        <v>28978</v>
      </c>
      <c r="K559" s="22" t="str">
        <f t="shared" si="32"/>
        <v>High</v>
      </c>
      <c r="L559" s="22">
        <f>ROUND(Table1[[#This Row],[Rating]],0)</f>
        <v>5</v>
      </c>
      <c r="M559" s="22">
        <f t="shared" si="33"/>
        <v>130401</v>
      </c>
      <c r="N559" t="s">
        <v>4512</v>
      </c>
      <c r="O559" t="s">
        <v>3772</v>
      </c>
      <c r="P559">
        <f t="shared" si="34"/>
        <v>8</v>
      </c>
      <c r="Q559" t="s">
        <v>3773</v>
      </c>
      <c r="R559" t="s">
        <v>3774</v>
      </c>
      <c r="S559">
        <f t="shared" si="35"/>
        <v>8</v>
      </c>
      <c r="T559" t="s">
        <v>3775</v>
      </c>
      <c r="U559" t="s">
        <v>3776</v>
      </c>
      <c r="V559" t="s">
        <v>4513</v>
      </c>
      <c r="W559" t="s">
        <v>4514</v>
      </c>
    </row>
    <row r="560" spans="1:23">
      <c r="A560" t="s">
        <v>4515</v>
      </c>
      <c r="B560" t="s">
        <v>2952</v>
      </c>
      <c r="C560" s="17" t="s">
        <v>134</v>
      </c>
      <c r="D560" s="19">
        <v>13999</v>
      </c>
      <c r="E560" s="19">
        <v>19499</v>
      </c>
      <c r="F560" s="19">
        <f>Table1[[#This Row],[Actual_price]]*Table1[[#This Row],[Rating_count]]</f>
        <v>370442002</v>
      </c>
      <c r="G560" s="21" t="str">
        <f>IF(Table1[[#This Row],[Actual_price]]&lt;200,"&lt;200",IF(Table1[[#This Row],[Actual_price]]&lt;=500,"200–500","&gt;500"))</f>
        <v>&gt;500</v>
      </c>
      <c r="H560" s="2">
        <v>0.28</v>
      </c>
      <c r="I560">
        <v>4.1</v>
      </c>
      <c r="J560" s="22">
        <v>18998</v>
      </c>
      <c r="K560" s="22" t="str">
        <f t="shared" si="32"/>
        <v>low</v>
      </c>
      <c r="L560" s="22">
        <f>ROUND(Table1[[#This Row],[Rating]],0)</f>
        <v>4</v>
      </c>
      <c r="M560" s="22">
        <f t="shared" si="33"/>
        <v>77891.8</v>
      </c>
      <c r="N560" t="s">
        <v>3309</v>
      </c>
      <c r="O560" t="s">
        <v>3077</v>
      </c>
      <c r="P560">
        <f t="shared" si="34"/>
        <v>8</v>
      </c>
      <c r="Q560" t="s">
        <v>3078</v>
      </c>
      <c r="R560" t="s">
        <v>3079</v>
      </c>
      <c r="S560">
        <f t="shared" si="35"/>
        <v>8</v>
      </c>
      <c r="T560" t="s">
        <v>3080</v>
      </c>
      <c r="U560" t="s">
        <v>3081</v>
      </c>
      <c r="V560" t="s">
        <v>4516</v>
      </c>
      <c r="W560" t="s">
        <v>4517</v>
      </c>
    </row>
    <row r="561" spans="1:23">
      <c r="A561" t="s">
        <v>4518</v>
      </c>
      <c r="B561" t="s">
        <v>4519</v>
      </c>
      <c r="C561" t="s">
        <v>134</v>
      </c>
      <c r="D561" s="19">
        <v>139</v>
      </c>
      <c r="E561" s="19">
        <v>499</v>
      </c>
      <c r="F561" s="19">
        <f>Table1[[#This Row],[Actual_price]]*Table1[[#This Row],[Rating_count]]</f>
        <v>2480529</v>
      </c>
      <c r="G561" s="21" t="str">
        <f>IF(Table1[[#This Row],[Actual_price]]&lt;200,"&lt;200",IF(Table1[[#This Row],[Actual_price]]&lt;=500,"200–500","&gt;500"))</f>
        <v>200–500</v>
      </c>
      <c r="H561" s="2">
        <v>0.72</v>
      </c>
      <c r="I561">
        <v>4.2</v>
      </c>
      <c r="J561" s="22">
        <v>4971</v>
      </c>
      <c r="K561" s="22" t="str">
        <f t="shared" si="32"/>
        <v>High</v>
      </c>
      <c r="L561" s="22">
        <f>ROUND(Table1[[#This Row],[Rating]],0)</f>
        <v>4</v>
      </c>
      <c r="M561" s="22">
        <f t="shared" si="33"/>
        <v>20878.2</v>
      </c>
      <c r="N561" t="s">
        <v>4520</v>
      </c>
      <c r="O561" t="s">
        <v>4521</v>
      </c>
      <c r="P561">
        <f t="shared" si="34"/>
        <v>8</v>
      </c>
      <c r="Q561" t="s">
        <v>4522</v>
      </c>
      <c r="R561" t="s">
        <v>4523</v>
      </c>
      <c r="S561">
        <f t="shared" si="35"/>
        <v>8</v>
      </c>
      <c r="T561" t="s">
        <v>4524</v>
      </c>
      <c r="U561" t="s">
        <v>4525</v>
      </c>
      <c r="V561" t="s">
        <v>4526</v>
      </c>
      <c r="W561" t="s">
        <v>4527</v>
      </c>
    </row>
    <row r="562" spans="1:23">
      <c r="A562" t="s">
        <v>4528</v>
      </c>
      <c r="B562" t="s">
        <v>4529</v>
      </c>
      <c r="C562" s="17" t="s">
        <v>134</v>
      </c>
      <c r="D562" s="19">
        <v>2599</v>
      </c>
      <c r="E562" s="19">
        <v>6999</v>
      </c>
      <c r="F562" s="19">
        <f>Table1[[#This Row],[Actual_price]]*Table1[[#This Row],[Rating_count]]</f>
        <v>10680474</v>
      </c>
      <c r="G562" s="21" t="str">
        <f>IF(Table1[[#This Row],[Actual_price]]&lt;200,"&lt;200",IF(Table1[[#This Row],[Actual_price]]&lt;=500,"200–500","&gt;500"))</f>
        <v>&gt;500</v>
      </c>
      <c r="H562" s="2">
        <v>0.63</v>
      </c>
      <c r="I562">
        <v>4.5</v>
      </c>
      <c r="J562" s="22">
        <v>1526</v>
      </c>
      <c r="K562" s="22" t="str">
        <f t="shared" si="32"/>
        <v>High</v>
      </c>
      <c r="L562" s="22">
        <f>ROUND(Table1[[#This Row],[Rating]],0)</f>
        <v>5</v>
      </c>
      <c r="M562" s="22">
        <f t="shared" si="33"/>
        <v>6867</v>
      </c>
      <c r="N562" t="s">
        <v>4530</v>
      </c>
      <c r="O562" t="s">
        <v>4531</v>
      </c>
      <c r="P562">
        <f t="shared" si="34"/>
        <v>8</v>
      </c>
      <c r="Q562" t="s">
        <v>4532</v>
      </c>
      <c r="R562" t="s">
        <v>4533</v>
      </c>
      <c r="S562">
        <f t="shared" si="35"/>
        <v>8</v>
      </c>
      <c r="T562" t="s">
        <v>4534</v>
      </c>
      <c r="U562" t="s">
        <v>4535</v>
      </c>
      <c r="V562" t="s">
        <v>4536</v>
      </c>
      <c r="W562" t="s">
        <v>4537</v>
      </c>
    </row>
    <row r="563" spans="1:23">
      <c r="A563" t="s">
        <v>4538</v>
      </c>
      <c r="B563" t="s">
        <v>4539</v>
      </c>
      <c r="C563" t="s">
        <v>134</v>
      </c>
      <c r="D563" s="19">
        <v>365</v>
      </c>
      <c r="E563" s="19">
        <v>999</v>
      </c>
      <c r="F563" s="19">
        <f>Table1[[#This Row],[Actual_price]]*Table1[[#This Row],[Rating_count]]</f>
        <v>363347289</v>
      </c>
      <c r="G563" s="21" t="str">
        <f>IF(Table1[[#This Row],[Actual_price]]&lt;200,"&lt;200",IF(Table1[[#This Row],[Actual_price]]&lt;=500,"200–500","&gt;500"))</f>
        <v>&gt;500</v>
      </c>
      <c r="H563" s="2">
        <v>0.63</v>
      </c>
      <c r="I563">
        <v>4.1</v>
      </c>
      <c r="J563" s="22">
        <v>363711</v>
      </c>
      <c r="K563" s="22" t="str">
        <f t="shared" si="32"/>
        <v>High</v>
      </c>
      <c r="L563" s="22">
        <f>ROUND(Table1[[#This Row],[Rating]],0)</f>
        <v>4</v>
      </c>
      <c r="M563" s="22">
        <f t="shared" si="33"/>
        <v>1491215.1</v>
      </c>
      <c r="N563" t="s">
        <v>3313</v>
      </c>
      <c r="O563" t="s">
        <v>2994</v>
      </c>
      <c r="P563">
        <f t="shared" si="34"/>
        <v>8</v>
      </c>
      <c r="Q563" t="s">
        <v>2995</v>
      </c>
      <c r="R563" t="s">
        <v>2996</v>
      </c>
      <c r="S563">
        <f t="shared" si="35"/>
        <v>8</v>
      </c>
      <c r="T563" t="s">
        <v>2997</v>
      </c>
      <c r="U563" t="s">
        <v>2998</v>
      </c>
      <c r="V563" t="s">
        <v>4540</v>
      </c>
      <c r="W563" t="s">
        <v>4541</v>
      </c>
    </row>
    <row r="564" spans="1:23">
      <c r="A564" t="s">
        <v>4542</v>
      </c>
      <c r="B564" t="s">
        <v>4543</v>
      </c>
      <c r="C564" s="17" t="s">
        <v>134</v>
      </c>
      <c r="D564" s="19">
        <v>1499</v>
      </c>
      <c r="E564" s="19">
        <v>4490</v>
      </c>
      <c r="F564" s="19">
        <f>Table1[[#This Row],[Actual_price]]*Table1[[#This Row],[Rating_count]]</f>
        <v>614923460</v>
      </c>
      <c r="G564" s="21" t="str">
        <f>IF(Table1[[#This Row],[Actual_price]]&lt;200,"&lt;200",IF(Table1[[#This Row],[Actual_price]]&lt;=500,"200–500","&gt;500"))</f>
        <v>&gt;500</v>
      </c>
      <c r="H564" s="2">
        <v>0.67</v>
      </c>
      <c r="I564">
        <v>3.9</v>
      </c>
      <c r="J564" s="22">
        <v>136954</v>
      </c>
      <c r="K564" s="22" t="str">
        <f t="shared" si="32"/>
        <v>High</v>
      </c>
      <c r="L564" s="22">
        <f>ROUND(Table1[[#This Row],[Rating]],0)</f>
        <v>4</v>
      </c>
      <c r="M564" s="22">
        <f t="shared" si="33"/>
        <v>534120.6</v>
      </c>
      <c r="N564" t="s">
        <v>4544</v>
      </c>
      <c r="O564" t="s">
        <v>4545</v>
      </c>
      <c r="P564">
        <f t="shared" si="34"/>
        <v>3</v>
      </c>
      <c r="Q564" t="s">
        <v>4546</v>
      </c>
      <c r="R564" t="s">
        <v>4547</v>
      </c>
      <c r="S564">
        <f t="shared" si="35"/>
        <v>3</v>
      </c>
      <c r="T564" t="s">
        <v>4548</v>
      </c>
      <c r="U564" t="s">
        <v>4549</v>
      </c>
      <c r="V564" t="s">
        <v>4550</v>
      </c>
      <c r="W564" t="s">
        <v>4551</v>
      </c>
    </row>
    <row r="565" spans="1:23">
      <c r="A565" t="s">
        <v>4552</v>
      </c>
      <c r="B565" t="s">
        <v>4553</v>
      </c>
      <c r="C565" t="s">
        <v>25</v>
      </c>
      <c r="D565" s="19">
        <v>289</v>
      </c>
      <c r="E565" s="19">
        <v>650</v>
      </c>
      <c r="F565" s="19">
        <f>Table1[[#This Row],[Actual_price]]*Table1[[#This Row],[Rating_count]]</f>
        <v>164518250</v>
      </c>
      <c r="G565" s="21" t="str">
        <f>IF(Table1[[#This Row],[Actual_price]]&lt;200,"&lt;200",IF(Table1[[#This Row],[Actual_price]]&lt;=500,"200–500","&gt;500"))</f>
        <v>&gt;500</v>
      </c>
      <c r="H565" s="2">
        <v>0.56</v>
      </c>
      <c r="I565">
        <v>4.3</v>
      </c>
      <c r="J565" s="22">
        <v>253105</v>
      </c>
      <c r="K565" s="22" t="str">
        <f t="shared" si="32"/>
        <v>High</v>
      </c>
      <c r="L565" s="22">
        <f>ROUND(Table1[[#This Row],[Rating]],0)</f>
        <v>4</v>
      </c>
      <c r="M565" s="22">
        <f t="shared" si="33"/>
        <v>1088351.5</v>
      </c>
      <c r="N565" t="s">
        <v>4554</v>
      </c>
      <c r="O565" t="s">
        <v>4555</v>
      </c>
      <c r="P565">
        <f t="shared" si="34"/>
        <v>8</v>
      </c>
      <c r="Q565" t="s">
        <v>4556</v>
      </c>
      <c r="R565" t="s">
        <v>4557</v>
      </c>
      <c r="S565">
        <f t="shared" si="35"/>
        <v>8</v>
      </c>
      <c r="T565" t="s">
        <v>4558</v>
      </c>
      <c r="U565" t="s">
        <v>4559</v>
      </c>
      <c r="V565" t="s">
        <v>4560</v>
      </c>
      <c r="W565" t="s">
        <v>4561</v>
      </c>
    </row>
    <row r="566" spans="1:23">
      <c r="A566" t="s">
        <v>4562</v>
      </c>
      <c r="B566" t="s">
        <v>4563</v>
      </c>
      <c r="C566" t="s">
        <v>25</v>
      </c>
      <c r="D566" s="19">
        <v>599</v>
      </c>
      <c r="E566" s="19">
        <v>895</v>
      </c>
      <c r="F566" s="19">
        <f>Table1[[#This Row],[Actual_price]]*Table1[[#This Row],[Rating_count]]</f>
        <v>54876030</v>
      </c>
      <c r="G566" s="21" t="str">
        <f>IF(Table1[[#This Row],[Actual_price]]&lt;200,"&lt;200",IF(Table1[[#This Row],[Actual_price]]&lt;=500,"200–500","&gt;500"))</f>
        <v>&gt;500</v>
      </c>
      <c r="H566" s="2">
        <v>0.33</v>
      </c>
      <c r="I566">
        <v>4.4</v>
      </c>
      <c r="J566" s="22">
        <v>61314</v>
      </c>
      <c r="K566" s="22" t="str">
        <f t="shared" si="32"/>
        <v>low</v>
      </c>
      <c r="L566" s="22">
        <f>ROUND(Table1[[#This Row],[Rating]],0)</f>
        <v>4</v>
      </c>
      <c r="M566" s="22">
        <f t="shared" si="33"/>
        <v>269781.6</v>
      </c>
      <c r="N566" t="s">
        <v>4564</v>
      </c>
      <c r="O566" t="s">
        <v>4565</v>
      </c>
      <c r="P566">
        <f t="shared" si="34"/>
        <v>8</v>
      </c>
      <c r="Q566" t="s">
        <v>4566</v>
      </c>
      <c r="R566" t="s">
        <v>4567</v>
      </c>
      <c r="S566">
        <f t="shared" si="35"/>
        <v>8</v>
      </c>
      <c r="T566" t="s">
        <v>4568</v>
      </c>
      <c r="U566" t="s">
        <v>4569</v>
      </c>
      <c r="V566" t="s">
        <v>4570</v>
      </c>
      <c r="W566" t="s">
        <v>4571</v>
      </c>
    </row>
    <row r="567" spans="1:23">
      <c r="A567" t="s">
        <v>4572</v>
      </c>
      <c r="B567" t="s">
        <v>4573</v>
      </c>
      <c r="C567" t="s">
        <v>25</v>
      </c>
      <c r="D567" s="19">
        <v>217</v>
      </c>
      <c r="E567" s="19">
        <v>237</v>
      </c>
      <c r="F567" s="19">
        <f>Table1[[#This Row],[Actual_price]]*Table1[[#This Row],[Rating_count]]</f>
        <v>1742898</v>
      </c>
      <c r="G567" s="21" t="str">
        <f>IF(Table1[[#This Row],[Actual_price]]&lt;200,"&lt;200",IF(Table1[[#This Row],[Actual_price]]&lt;=500,"200–500","&gt;500"))</f>
        <v>200–500</v>
      </c>
      <c r="H567" s="2">
        <v>0.08</v>
      </c>
      <c r="I567">
        <v>3.8</v>
      </c>
      <c r="J567" s="22">
        <v>7354</v>
      </c>
      <c r="K567" s="22" t="str">
        <f t="shared" si="32"/>
        <v>low</v>
      </c>
      <c r="L567" s="22">
        <f>ROUND(Table1[[#This Row],[Rating]],0)</f>
        <v>4</v>
      </c>
      <c r="M567" s="22">
        <f t="shared" si="33"/>
        <v>27945.2</v>
      </c>
      <c r="N567" t="s">
        <v>4574</v>
      </c>
      <c r="O567" t="s">
        <v>4575</v>
      </c>
      <c r="P567">
        <f t="shared" si="34"/>
        <v>8</v>
      </c>
      <c r="Q567" t="s">
        <v>4576</v>
      </c>
      <c r="R567" t="s">
        <v>4577</v>
      </c>
      <c r="S567">
        <f t="shared" si="35"/>
        <v>8</v>
      </c>
      <c r="T567" t="s">
        <v>4578</v>
      </c>
      <c r="U567" t="s">
        <v>4579</v>
      </c>
      <c r="V567" t="s">
        <v>4580</v>
      </c>
      <c r="W567" t="s">
        <v>4581</v>
      </c>
    </row>
    <row r="568" spans="1:23">
      <c r="A568" t="s">
        <v>4582</v>
      </c>
      <c r="B568" t="s">
        <v>4543</v>
      </c>
      <c r="C568" s="17" t="s">
        <v>134</v>
      </c>
      <c r="D568" s="19">
        <v>1299</v>
      </c>
      <c r="E568" s="19">
        <v>2990</v>
      </c>
      <c r="F568" s="19">
        <f>Table1[[#This Row],[Actual_price]]*Table1[[#This Row],[Rating_count]]</f>
        <v>541184020</v>
      </c>
      <c r="G568" s="21" t="str">
        <f>IF(Table1[[#This Row],[Actual_price]]&lt;200,"&lt;200",IF(Table1[[#This Row],[Actual_price]]&lt;=500,"200–500","&gt;500"))</f>
        <v>&gt;500</v>
      </c>
      <c r="H568" s="2">
        <v>0.57</v>
      </c>
      <c r="I568">
        <v>3.8</v>
      </c>
      <c r="J568" s="22">
        <v>180998</v>
      </c>
      <c r="K568" s="22" t="str">
        <f t="shared" si="32"/>
        <v>High</v>
      </c>
      <c r="L568" s="22">
        <f>ROUND(Table1[[#This Row],[Rating]],0)</f>
        <v>4</v>
      </c>
      <c r="M568" s="22">
        <f t="shared" si="33"/>
        <v>687792.4</v>
      </c>
      <c r="N568" t="s">
        <v>4583</v>
      </c>
      <c r="O568" t="s">
        <v>4584</v>
      </c>
      <c r="P568">
        <f t="shared" si="34"/>
        <v>8</v>
      </c>
      <c r="Q568" t="s">
        <v>4585</v>
      </c>
      <c r="R568" t="s">
        <v>4586</v>
      </c>
      <c r="S568">
        <f t="shared" si="35"/>
        <v>8</v>
      </c>
      <c r="T568" t="s">
        <v>4587</v>
      </c>
      <c r="U568" t="s">
        <v>4588</v>
      </c>
      <c r="V568" t="s">
        <v>4589</v>
      </c>
      <c r="W568" t="s">
        <v>4590</v>
      </c>
    </row>
    <row r="569" spans="1:23">
      <c r="A569" t="s">
        <v>4591</v>
      </c>
      <c r="B569" t="s">
        <v>4592</v>
      </c>
      <c r="C569" t="s">
        <v>25</v>
      </c>
      <c r="D569" s="19">
        <v>263</v>
      </c>
      <c r="E569" s="19">
        <v>699</v>
      </c>
      <c r="F569" s="19">
        <f>Table1[[#This Row],[Actual_price]]*Table1[[#This Row],[Rating_count]]</f>
        <v>482310</v>
      </c>
      <c r="G569" s="21" t="str">
        <f>IF(Table1[[#This Row],[Actual_price]]&lt;200,"&lt;200",IF(Table1[[#This Row],[Actual_price]]&lt;=500,"200–500","&gt;500"))</f>
        <v>&gt;500</v>
      </c>
      <c r="H569" s="2">
        <v>0.62</v>
      </c>
      <c r="I569">
        <v>3.5</v>
      </c>
      <c r="J569" s="22">
        <v>690</v>
      </c>
      <c r="K569" s="22" t="str">
        <f t="shared" si="32"/>
        <v>High</v>
      </c>
      <c r="L569" s="22">
        <f>ROUND(Table1[[#This Row],[Rating]],0)</f>
        <v>4</v>
      </c>
      <c r="M569" s="22">
        <f t="shared" si="33"/>
        <v>2415</v>
      </c>
      <c r="N569" t="s">
        <v>4593</v>
      </c>
      <c r="O569" t="s">
        <v>4594</v>
      </c>
      <c r="P569">
        <f t="shared" si="34"/>
        <v>8</v>
      </c>
      <c r="Q569" t="s">
        <v>4595</v>
      </c>
      <c r="R569" t="s">
        <v>4596</v>
      </c>
      <c r="S569">
        <f t="shared" si="35"/>
        <v>8</v>
      </c>
      <c r="T569" t="s">
        <v>4597</v>
      </c>
      <c r="U569" t="s">
        <v>4598</v>
      </c>
      <c r="V569" t="s">
        <v>4599</v>
      </c>
      <c r="W569" t="s">
        <v>4600</v>
      </c>
    </row>
    <row r="570" spans="1:23">
      <c r="A570" t="s">
        <v>4601</v>
      </c>
      <c r="B570" t="s">
        <v>4174</v>
      </c>
      <c r="C570" s="17" t="s">
        <v>134</v>
      </c>
      <c r="D570" s="19">
        <v>1399</v>
      </c>
      <c r="E570" s="19">
        <v>3990</v>
      </c>
      <c r="F570" s="19">
        <f>Table1[[#This Row],[Actual_price]]*Table1[[#This Row],[Rating_count]]</f>
        <v>565945590</v>
      </c>
      <c r="G570" s="21" t="str">
        <f>IF(Table1[[#This Row],[Actual_price]]&lt;200,"&lt;200",IF(Table1[[#This Row],[Actual_price]]&lt;=500,"200–500","&gt;500"))</f>
        <v>&gt;500</v>
      </c>
      <c r="H570" s="2">
        <v>0.65</v>
      </c>
      <c r="I570">
        <v>4.1</v>
      </c>
      <c r="J570" s="22">
        <v>141841</v>
      </c>
      <c r="K570" s="22" t="str">
        <f t="shared" si="32"/>
        <v>High</v>
      </c>
      <c r="L570" s="22">
        <f>ROUND(Table1[[#This Row],[Rating]],0)</f>
        <v>4</v>
      </c>
      <c r="M570" s="22">
        <f t="shared" si="33"/>
        <v>581548.1</v>
      </c>
      <c r="N570" t="s">
        <v>4602</v>
      </c>
      <c r="O570" t="s">
        <v>4603</v>
      </c>
      <c r="P570">
        <f t="shared" si="34"/>
        <v>8</v>
      </c>
      <c r="Q570" t="s">
        <v>4604</v>
      </c>
      <c r="R570" t="s">
        <v>4605</v>
      </c>
      <c r="S570">
        <f t="shared" si="35"/>
        <v>8</v>
      </c>
      <c r="T570" t="s">
        <v>4606</v>
      </c>
      <c r="U570" t="s">
        <v>4607</v>
      </c>
      <c r="V570" t="s">
        <v>4608</v>
      </c>
      <c r="W570" t="s">
        <v>4609</v>
      </c>
    </row>
    <row r="571" spans="1:23">
      <c r="A571" t="s">
        <v>4610</v>
      </c>
      <c r="B571" t="s">
        <v>4611</v>
      </c>
      <c r="C571" t="s">
        <v>25</v>
      </c>
      <c r="D571" s="19">
        <v>349</v>
      </c>
      <c r="E571" s="19">
        <v>1499</v>
      </c>
      <c r="F571" s="19">
        <f>Table1[[#This Row],[Actual_price]]*Table1[[#This Row],[Rating_count]]</f>
        <v>37161709</v>
      </c>
      <c r="G571" s="21" t="str">
        <f>IF(Table1[[#This Row],[Actual_price]]&lt;200,"&lt;200",IF(Table1[[#This Row],[Actual_price]]&lt;=500,"200–500","&gt;500"))</f>
        <v>&gt;500</v>
      </c>
      <c r="H571" s="2">
        <v>0.77</v>
      </c>
      <c r="I571">
        <v>4.3</v>
      </c>
      <c r="J571" s="22">
        <v>24791</v>
      </c>
      <c r="K571" s="22" t="str">
        <f t="shared" si="32"/>
        <v>High</v>
      </c>
      <c r="L571" s="22">
        <f>ROUND(Table1[[#This Row],[Rating]],0)</f>
        <v>4</v>
      </c>
      <c r="M571" s="22">
        <f t="shared" si="33"/>
        <v>106601.3</v>
      </c>
      <c r="N571" t="s">
        <v>4612</v>
      </c>
      <c r="O571" t="s">
        <v>4613</v>
      </c>
      <c r="P571">
        <f t="shared" si="34"/>
        <v>8</v>
      </c>
      <c r="Q571" t="s">
        <v>4614</v>
      </c>
      <c r="R571" t="s">
        <v>4615</v>
      </c>
      <c r="S571">
        <f t="shared" si="35"/>
        <v>8</v>
      </c>
      <c r="T571" t="s">
        <v>4616</v>
      </c>
      <c r="U571" t="s">
        <v>4617</v>
      </c>
      <c r="V571" t="s">
        <v>4618</v>
      </c>
      <c r="W571" t="s">
        <v>4619</v>
      </c>
    </row>
    <row r="572" spans="1:23">
      <c r="A572" t="s">
        <v>4620</v>
      </c>
      <c r="B572" t="s">
        <v>4621</v>
      </c>
      <c r="C572" t="s">
        <v>134</v>
      </c>
      <c r="D572" s="19">
        <v>149</v>
      </c>
      <c r="E572" s="19">
        <v>399</v>
      </c>
      <c r="F572" s="19">
        <f>Table1[[#This Row],[Actual_price]]*Table1[[#This Row],[Rating_count]]</f>
        <v>8683836</v>
      </c>
      <c r="G572" s="21" t="str">
        <f>IF(Table1[[#This Row],[Actual_price]]&lt;200,"&lt;200",IF(Table1[[#This Row],[Actual_price]]&lt;=500,"200–500","&gt;500"))</f>
        <v>200–500</v>
      </c>
      <c r="H572" s="2">
        <v>0.63</v>
      </c>
      <c r="I572">
        <v>3.5</v>
      </c>
      <c r="J572" s="22">
        <v>21764</v>
      </c>
      <c r="K572" s="22" t="str">
        <f t="shared" si="32"/>
        <v>High</v>
      </c>
      <c r="L572" s="22">
        <f>ROUND(Table1[[#This Row],[Rating]],0)</f>
        <v>4</v>
      </c>
      <c r="M572" s="22">
        <f t="shared" si="33"/>
        <v>76174</v>
      </c>
      <c r="N572" t="s">
        <v>4622</v>
      </c>
      <c r="O572" t="s">
        <v>4623</v>
      </c>
      <c r="P572">
        <f t="shared" si="34"/>
        <v>8</v>
      </c>
      <c r="Q572" t="s">
        <v>4624</v>
      </c>
      <c r="R572" t="s">
        <v>4625</v>
      </c>
      <c r="S572">
        <f t="shared" si="35"/>
        <v>8</v>
      </c>
      <c r="T572" t="s">
        <v>4626</v>
      </c>
      <c r="U572" t="s">
        <v>4627</v>
      </c>
      <c r="V572" t="s">
        <v>4628</v>
      </c>
      <c r="W572" t="s">
        <v>4629</v>
      </c>
    </row>
    <row r="573" spans="1:23">
      <c r="A573" t="s">
        <v>4630</v>
      </c>
      <c r="B573" t="s">
        <v>4174</v>
      </c>
      <c r="C573" s="17" t="s">
        <v>134</v>
      </c>
      <c r="D573" s="19">
        <v>1220</v>
      </c>
      <c r="E573" s="19">
        <v>3990</v>
      </c>
      <c r="F573" s="19">
        <f>Table1[[#This Row],[Actual_price]]*Table1[[#This Row],[Rating_count]]</f>
        <v>427532490</v>
      </c>
      <c r="G573" s="21" t="str">
        <f>IF(Table1[[#This Row],[Actual_price]]&lt;200,"&lt;200",IF(Table1[[#This Row],[Actual_price]]&lt;=500,"200–500","&gt;500"))</f>
        <v>&gt;500</v>
      </c>
      <c r="H573" s="2">
        <v>0.69</v>
      </c>
      <c r="I573">
        <v>4.1</v>
      </c>
      <c r="J573" s="22">
        <v>107151</v>
      </c>
      <c r="K573" s="22" t="str">
        <f t="shared" si="32"/>
        <v>High</v>
      </c>
      <c r="L573" s="22">
        <f>ROUND(Table1[[#This Row],[Rating]],0)</f>
        <v>4</v>
      </c>
      <c r="M573" s="22">
        <f t="shared" si="33"/>
        <v>439319.1</v>
      </c>
      <c r="N573" t="s">
        <v>4631</v>
      </c>
      <c r="O573" t="s">
        <v>4632</v>
      </c>
      <c r="P573">
        <f t="shared" si="34"/>
        <v>8</v>
      </c>
      <c r="Q573" t="s">
        <v>4633</v>
      </c>
      <c r="R573" t="s">
        <v>4634</v>
      </c>
      <c r="S573">
        <f t="shared" si="35"/>
        <v>8</v>
      </c>
      <c r="T573" t="s">
        <v>4635</v>
      </c>
      <c r="U573" t="s">
        <v>4636</v>
      </c>
      <c r="V573" t="s">
        <v>4637</v>
      </c>
      <c r="W573" t="s">
        <v>4638</v>
      </c>
    </row>
    <row r="574" spans="1:23">
      <c r="A574" t="s">
        <v>2932</v>
      </c>
      <c r="B574" t="s">
        <v>2853</v>
      </c>
      <c r="C574" s="17" t="s">
        <v>134</v>
      </c>
      <c r="D574" s="19">
        <v>1499</v>
      </c>
      <c r="E574" s="19">
        <v>6990</v>
      </c>
      <c r="F574" s="19">
        <f>Table1[[#This Row],[Actual_price]]*Table1[[#This Row],[Rating_count]]</f>
        <v>152361030</v>
      </c>
      <c r="G574" s="21" t="str">
        <f>IF(Table1[[#This Row],[Actual_price]]&lt;200,"&lt;200",IF(Table1[[#This Row],[Actual_price]]&lt;=500,"200–500","&gt;500"))</f>
        <v>&gt;500</v>
      </c>
      <c r="H574" s="2">
        <v>0.79</v>
      </c>
      <c r="I574">
        <v>3.9</v>
      </c>
      <c r="J574" s="22">
        <v>21797</v>
      </c>
      <c r="K574" s="22" t="str">
        <f t="shared" si="32"/>
        <v>High</v>
      </c>
      <c r="L574" s="22">
        <f>ROUND(Table1[[#This Row],[Rating]],0)</f>
        <v>4</v>
      </c>
      <c r="M574" s="22">
        <f t="shared" si="33"/>
        <v>85008.3</v>
      </c>
      <c r="N574" t="s">
        <v>2933</v>
      </c>
      <c r="O574" t="s">
        <v>4639</v>
      </c>
      <c r="P574">
        <f t="shared" si="34"/>
        <v>8</v>
      </c>
      <c r="Q574" t="s">
        <v>4640</v>
      </c>
      <c r="R574" t="s">
        <v>4641</v>
      </c>
      <c r="S574">
        <f t="shared" si="35"/>
        <v>8</v>
      </c>
      <c r="T574" t="s">
        <v>4642</v>
      </c>
      <c r="U574" t="s">
        <v>4643</v>
      </c>
      <c r="V574" t="s">
        <v>4644</v>
      </c>
      <c r="W574" t="s">
        <v>4645</v>
      </c>
    </row>
    <row r="575" spans="1:23">
      <c r="A575" t="s">
        <v>4646</v>
      </c>
      <c r="B575" t="s">
        <v>4647</v>
      </c>
      <c r="C575" t="s">
        <v>134</v>
      </c>
      <c r="D575" s="19">
        <v>499</v>
      </c>
      <c r="E575" s="19">
        <v>999</v>
      </c>
      <c r="F575" s="19">
        <f>Table1[[#This Row],[Actual_price]]*Table1[[#This Row],[Rating_count]]</f>
        <v>92902005</v>
      </c>
      <c r="G575" s="21" t="str">
        <f>IF(Table1[[#This Row],[Actual_price]]&lt;200,"&lt;200",IF(Table1[[#This Row],[Actual_price]]&lt;=500,"200–500","&gt;500"))</f>
        <v>&gt;500</v>
      </c>
      <c r="H575" s="2">
        <v>0.5</v>
      </c>
      <c r="I575">
        <v>3.9</v>
      </c>
      <c r="J575" s="22">
        <v>92995</v>
      </c>
      <c r="K575" s="22" t="str">
        <f t="shared" si="32"/>
        <v>High</v>
      </c>
      <c r="L575" s="22">
        <f>ROUND(Table1[[#This Row],[Rating]],0)</f>
        <v>4</v>
      </c>
      <c r="M575" s="22">
        <f t="shared" si="33"/>
        <v>362680.5</v>
      </c>
      <c r="N575" t="s">
        <v>4648</v>
      </c>
      <c r="O575" t="s">
        <v>4649</v>
      </c>
      <c r="P575">
        <f t="shared" si="34"/>
        <v>8</v>
      </c>
      <c r="Q575" t="s">
        <v>4650</v>
      </c>
      <c r="R575" t="s">
        <v>4651</v>
      </c>
      <c r="S575">
        <f t="shared" si="35"/>
        <v>8</v>
      </c>
      <c r="T575" t="s">
        <v>4652</v>
      </c>
      <c r="U575" t="s">
        <v>4653</v>
      </c>
      <c r="V575" t="s">
        <v>4654</v>
      </c>
      <c r="W575" t="s">
        <v>4655</v>
      </c>
    </row>
    <row r="576" spans="1:23">
      <c r="A576" t="s">
        <v>4656</v>
      </c>
      <c r="B576" t="s">
        <v>4657</v>
      </c>
      <c r="C576" t="s">
        <v>25</v>
      </c>
      <c r="D576" s="19">
        <v>99</v>
      </c>
      <c r="E576" s="19">
        <v>999</v>
      </c>
      <c r="F576" s="19">
        <f>Table1[[#This Row],[Actual_price]]*Table1[[#This Row],[Rating_count]]</f>
        <v>8742249</v>
      </c>
      <c r="G576" s="21" t="str">
        <f>IF(Table1[[#This Row],[Actual_price]]&lt;200,"&lt;200",IF(Table1[[#This Row],[Actual_price]]&lt;=500,"200–500","&gt;500"))</f>
        <v>&gt;500</v>
      </c>
      <c r="H576" s="2">
        <v>0.9</v>
      </c>
      <c r="I576">
        <v>4.1</v>
      </c>
      <c r="J576" s="22">
        <v>8751</v>
      </c>
      <c r="K576" s="22" t="str">
        <f t="shared" si="32"/>
        <v>High</v>
      </c>
      <c r="L576" s="22">
        <f>ROUND(Table1[[#This Row],[Rating]],0)</f>
        <v>4</v>
      </c>
      <c r="M576" s="22">
        <f t="shared" si="33"/>
        <v>35879.1</v>
      </c>
      <c r="N576" t="s">
        <v>4352</v>
      </c>
      <c r="O576" t="s">
        <v>4658</v>
      </c>
      <c r="P576">
        <f t="shared" si="34"/>
        <v>8</v>
      </c>
      <c r="Q576" t="s">
        <v>4659</v>
      </c>
      <c r="R576" t="s">
        <v>4660</v>
      </c>
      <c r="S576">
        <f t="shared" si="35"/>
        <v>8</v>
      </c>
      <c r="T576" t="s">
        <v>4661</v>
      </c>
      <c r="U576" t="s">
        <v>4662</v>
      </c>
      <c r="V576" t="s">
        <v>4663</v>
      </c>
      <c r="W576" t="s">
        <v>4664</v>
      </c>
    </row>
    <row r="577" spans="1:23">
      <c r="A577" t="s">
        <v>4665</v>
      </c>
      <c r="B577" t="s">
        <v>4666</v>
      </c>
      <c r="C577" t="s">
        <v>25</v>
      </c>
      <c r="D577" s="19">
        <v>475</v>
      </c>
      <c r="E577" s="19">
        <v>1500</v>
      </c>
      <c r="F577" s="19">
        <f>Table1[[#This Row],[Actual_price]]*Table1[[#This Row],[Rating_count]]</f>
        <v>96409500</v>
      </c>
      <c r="G577" s="21" t="str">
        <f>IF(Table1[[#This Row],[Actual_price]]&lt;200,"&lt;200",IF(Table1[[#This Row],[Actual_price]]&lt;=500,"200–500","&gt;500"))</f>
        <v>&gt;500</v>
      </c>
      <c r="H577" s="2">
        <v>0.68</v>
      </c>
      <c r="I577">
        <v>4.2</v>
      </c>
      <c r="J577" s="22">
        <v>64273</v>
      </c>
      <c r="K577" s="22" t="str">
        <f t="shared" si="32"/>
        <v>High</v>
      </c>
      <c r="L577" s="22">
        <f>ROUND(Table1[[#This Row],[Rating]],0)</f>
        <v>4</v>
      </c>
      <c r="M577" s="22">
        <f t="shared" si="33"/>
        <v>269946.6</v>
      </c>
      <c r="N577" t="s">
        <v>4667</v>
      </c>
      <c r="O577" t="s">
        <v>4668</v>
      </c>
      <c r="P577">
        <f t="shared" si="34"/>
        <v>8</v>
      </c>
      <c r="Q577" t="s">
        <v>4669</v>
      </c>
      <c r="R577" t="s">
        <v>4670</v>
      </c>
      <c r="S577">
        <f t="shared" si="35"/>
        <v>8</v>
      </c>
      <c r="T577" t="s">
        <v>4671</v>
      </c>
      <c r="U577" t="s">
        <v>4672</v>
      </c>
      <c r="V577" t="s">
        <v>4673</v>
      </c>
      <c r="W577" t="s">
        <v>4674</v>
      </c>
    </row>
    <row r="578" spans="1:23">
      <c r="A578" t="s">
        <v>4675</v>
      </c>
      <c r="B578" t="s">
        <v>4676</v>
      </c>
      <c r="C578" t="s">
        <v>25</v>
      </c>
      <c r="D578" s="19">
        <v>269</v>
      </c>
      <c r="E578" s="19">
        <v>649</v>
      </c>
      <c r="F578" s="19">
        <f>Table1[[#This Row],[Actual_price]]*Table1[[#This Row],[Rating_count]]</f>
        <v>35250435</v>
      </c>
      <c r="G578" s="21" t="str">
        <f>IF(Table1[[#This Row],[Actual_price]]&lt;200,"&lt;200",IF(Table1[[#This Row],[Actual_price]]&lt;=500,"200–500","&gt;500"))</f>
        <v>&gt;500</v>
      </c>
      <c r="H578" s="2">
        <v>0.59</v>
      </c>
      <c r="I578">
        <v>4.3</v>
      </c>
      <c r="J578" s="22">
        <v>54315</v>
      </c>
      <c r="K578" s="22" t="str">
        <f t="shared" ref="K578:K641" si="36">IF(H578&gt;=0.5,"High","low")</f>
        <v>High</v>
      </c>
      <c r="L578" s="22">
        <f>ROUND(Table1[[#This Row],[Rating]],0)</f>
        <v>4</v>
      </c>
      <c r="M578" s="22">
        <f t="shared" ref="M578:M641" si="37">I578*J578</f>
        <v>233554.5</v>
      </c>
      <c r="N578" t="s">
        <v>4677</v>
      </c>
      <c r="O578" t="s">
        <v>4678</v>
      </c>
      <c r="P578">
        <f t="shared" ref="P578:P641" si="38">LEN(O578)-LEN(SUBSTITUTE(O578,",",""))+1</f>
        <v>8</v>
      </c>
      <c r="Q578" t="s">
        <v>4679</v>
      </c>
      <c r="R578" t="s">
        <v>4680</v>
      </c>
      <c r="S578">
        <f t="shared" ref="S578:S641" si="39">LEN(R578)-LEN(SUBSTITUTE(R578,",",""))+1</f>
        <v>8</v>
      </c>
      <c r="T578" t="s">
        <v>4681</v>
      </c>
      <c r="U578" t="s">
        <v>4682</v>
      </c>
      <c r="V578" t="s">
        <v>4683</v>
      </c>
      <c r="W578" t="s">
        <v>4684</v>
      </c>
    </row>
    <row r="579" spans="1:23">
      <c r="A579" t="s">
        <v>4685</v>
      </c>
      <c r="B579" t="s">
        <v>4686</v>
      </c>
      <c r="C579" t="s">
        <v>25</v>
      </c>
      <c r="D579" s="19">
        <v>299</v>
      </c>
      <c r="E579" s="19">
        <v>599</v>
      </c>
      <c r="F579" s="19">
        <f>Table1[[#This Row],[Actual_price]]*Table1[[#This Row],[Rating_count]]</f>
        <v>956603</v>
      </c>
      <c r="G579" s="21" t="str">
        <f>IF(Table1[[#This Row],[Actual_price]]&lt;200,"&lt;200",IF(Table1[[#This Row],[Actual_price]]&lt;=500,"200–500","&gt;500"))</f>
        <v>&gt;500</v>
      </c>
      <c r="H579" s="2">
        <v>0.5</v>
      </c>
      <c r="I579">
        <v>4.1</v>
      </c>
      <c r="J579" s="22">
        <v>1597</v>
      </c>
      <c r="K579" s="22" t="str">
        <f t="shared" si="36"/>
        <v>High</v>
      </c>
      <c r="L579" s="22">
        <f>ROUND(Table1[[#This Row],[Rating]],0)</f>
        <v>4</v>
      </c>
      <c r="M579" s="22">
        <f t="shared" si="37"/>
        <v>6547.7</v>
      </c>
      <c r="N579" t="s">
        <v>4687</v>
      </c>
      <c r="O579" t="s">
        <v>4688</v>
      </c>
      <c r="P579">
        <f t="shared" si="38"/>
        <v>8</v>
      </c>
      <c r="Q579" t="s">
        <v>4689</v>
      </c>
      <c r="R579" t="s">
        <v>4690</v>
      </c>
      <c r="S579">
        <f t="shared" si="39"/>
        <v>8</v>
      </c>
      <c r="T579" t="s">
        <v>4691</v>
      </c>
      <c r="U579" t="s">
        <v>4692</v>
      </c>
      <c r="V579" t="s">
        <v>4693</v>
      </c>
      <c r="W579" t="s">
        <v>4694</v>
      </c>
    </row>
    <row r="580" spans="1:23">
      <c r="A580" t="s">
        <v>3042</v>
      </c>
      <c r="B580" t="s">
        <v>3043</v>
      </c>
      <c r="C580" s="17" t="s">
        <v>134</v>
      </c>
      <c r="D580" s="19">
        <v>1599</v>
      </c>
      <c r="E580" s="19">
        <v>3999</v>
      </c>
      <c r="F580" s="19">
        <f>Table1[[#This Row],[Actual_price]]*Table1[[#This Row],[Rating_count]]</f>
        <v>120985746</v>
      </c>
      <c r="G580" s="21" t="str">
        <f>IF(Table1[[#This Row],[Actual_price]]&lt;200,"&lt;200",IF(Table1[[#This Row],[Actual_price]]&lt;=500,"200–500","&gt;500"))</f>
        <v>&gt;500</v>
      </c>
      <c r="H580" s="2">
        <v>0.6</v>
      </c>
      <c r="I580">
        <v>4</v>
      </c>
      <c r="J580" s="22">
        <v>30254</v>
      </c>
      <c r="K580" s="22" t="str">
        <f t="shared" si="36"/>
        <v>High</v>
      </c>
      <c r="L580" s="22">
        <f>ROUND(Table1[[#This Row],[Rating]],0)</f>
        <v>4</v>
      </c>
      <c r="M580" s="22">
        <f t="shared" si="37"/>
        <v>121016</v>
      </c>
      <c r="N580" t="s">
        <v>3044</v>
      </c>
      <c r="O580" t="s">
        <v>4450</v>
      </c>
      <c r="P580">
        <f t="shared" si="38"/>
        <v>8</v>
      </c>
      <c r="Q580" t="s">
        <v>4451</v>
      </c>
      <c r="R580" t="s">
        <v>4452</v>
      </c>
      <c r="S580">
        <f t="shared" si="39"/>
        <v>8</v>
      </c>
      <c r="T580" t="s">
        <v>4453</v>
      </c>
      <c r="U580" t="s">
        <v>4454</v>
      </c>
      <c r="V580" t="s">
        <v>4695</v>
      </c>
      <c r="W580" t="s">
        <v>4696</v>
      </c>
    </row>
    <row r="581" spans="1:23">
      <c r="A581" t="s">
        <v>4697</v>
      </c>
      <c r="B581" t="s">
        <v>4698</v>
      </c>
      <c r="C581" t="s">
        <v>134</v>
      </c>
      <c r="D581" s="19">
        <v>329</v>
      </c>
      <c r="E581" s="19">
        <v>999</v>
      </c>
      <c r="F581" s="19">
        <f>Table1[[#This Row],[Actual_price]]*Table1[[#This Row],[Rating_count]]</f>
        <v>76949973</v>
      </c>
      <c r="G581" s="21" t="str">
        <f>IF(Table1[[#This Row],[Actual_price]]&lt;200,"&lt;200",IF(Table1[[#This Row],[Actual_price]]&lt;=500,"200–500","&gt;500"))</f>
        <v>&gt;500</v>
      </c>
      <c r="H581" s="2">
        <v>0.67</v>
      </c>
      <c r="I581">
        <v>3.9</v>
      </c>
      <c r="J581" s="22">
        <v>77027</v>
      </c>
      <c r="K581" s="22" t="str">
        <f t="shared" si="36"/>
        <v>High</v>
      </c>
      <c r="L581" s="22">
        <f>ROUND(Table1[[#This Row],[Rating]],0)</f>
        <v>4</v>
      </c>
      <c r="M581" s="22">
        <f t="shared" si="37"/>
        <v>300405.3</v>
      </c>
      <c r="N581" t="s">
        <v>4699</v>
      </c>
      <c r="O581" t="s">
        <v>4700</v>
      </c>
      <c r="P581">
        <f t="shared" si="38"/>
        <v>8</v>
      </c>
      <c r="Q581" t="s">
        <v>4701</v>
      </c>
      <c r="R581" t="s">
        <v>4702</v>
      </c>
      <c r="S581">
        <f t="shared" si="39"/>
        <v>8</v>
      </c>
      <c r="T581" t="s">
        <v>4703</v>
      </c>
      <c r="U581" t="s">
        <v>4704</v>
      </c>
      <c r="V581" t="s">
        <v>4705</v>
      </c>
      <c r="W581" t="s">
        <v>4706</v>
      </c>
    </row>
    <row r="582" spans="1:23">
      <c r="A582" t="s">
        <v>4707</v>
      </c>
      <c r="B582" t="s">
        <v>4708</v>
      </c>
      <c r="C582" t="s">
        <v>25</v>
      </c>
      <c r="D582" s="19">
        <v>549</v>
      </c>
      <c r="E582" s="19">
        <v>1799</v>
      </c>
      <c r="F582" s="19">
        <f>Table1[[#This Row],[Actual_price]]*Table1[[#This Row],[Rating_count]]</f>
        <v>51863371</v>
      </c>
      <c r="G582" s="21" t="str">
        <f>IF(Table1[[#This Row],[Actual_price]]&lt;200,"&lt;200",IF(Table1[[#This Row],[Actual_price]]&lt;=500,"200–500","&gt;500"))</f>
        <v>&gt;500</v>
      </c>
      <c r="H582" s="2">
        <v>0.69</v>
      </c>
      <c r="I582">
        <v>4.3</v>
      </c>
      <c r="J582" s="22">
        <v>28829</v>
      </c>
      <c r="K582" s="22" t="str">
        <f t="shared" si="36"/>
        <v>High</v>
      </c>
      <c r="L582" s="22">
        <f>ROUND(Table1[[#This Row],[Rating]],0)</f>
        <v>4</v>
      </c>
      <c r="M582" s="22">
        <f t="shared" si="37"/>
        <v>123964.7</v>
      </c>
      <c r="N582" t="s">
        <v>4709</v>
      </c>
      <c r="O582" t="s">
        <v>4710</v>
      </c>
      <c r="P582">
        <f t="shared" si="38"/>
        <v>8</v>
      </c>
      <c r="Q582" t="s">
        <v>4711</v>
      </c>
      <c r="R582" t="s">
        <v>4712</v>
      </c>
      <c r="S582">
        <f t="shared" si="39"/>
        <v>8</v>
      </c>
      <c r="T582" t="s">
        <v>4713</v>
      </c>
      <c r="U582" t="s">
        <v>4714</v>
      </c>
      <c r="V582" t="s">
        <v>4715</v>
      </c>
      <c r="W582" t="s">
        <v>4716</v>
      </c>
    </row>
    <row r="583" spans="1:23">
      <c r="A583" t="s">
        <v>3088</v>
      </c>
      <c r="B583" t="s">
        <v>3089</v>
      </c>
      <c r="C583" s="17" t="s">
        <v>134</v>
      </c>
      <c r="D583" s="19">
        <v>2199</v>
      </c>
      <c r="E583" s="19">
        <v>9999</v>
      </c>
      <c r="F583" s="19">
        <f>Table1[[#This Row],[Actual_price]]*Table1[[#This Row],[Rating_count]]</f>
        <v>294750522</v>
      </c>
      <c r="G583" s="21" t="str">
        <f>IF(Table1[[#This Row],[Actual_price]]&lt;200,"&lt;200",IF(Table1[[#This Row],[Actual_price]]&lt;=500,"200–500","&gt;500"))</f>
        <v>&gt;500</v>
      </c>
      <c r="H583" s="2">
        <v>0.78</v>
      </c>
      <c r="I583">
        <v>4.2</v>
      </c>
      <c r="J583" s="22">
        <v>29478</v>
      </c>
      <c r="K583" s="22" t="str">
        <f t="shared" si="36"/>
        <v>High</v>
      </c>
      <c r="L583" s="22">
        <f>ROUND(Table1[[#This Row],[Rating]],0)</f>
        <v>4</v>
      </c>
      <c r="M583" s="22">
        <f t="shared" si="37"/>
        <v>123807.6</v>
      </c>
      <c r="N583" t="s">
        <v>3090</v>
      </c>
      <c r="O583" t="s">
        <v>4717</v>
      </c>
      <c r="P583">
        <f t="shared" si="38"/>
        <v>8</v>
      </c>
      <c r="Q583" t="s">
        <v>4718</v>
      </c>
      <c r="R583" t="s">
        <v>4719</v>
      </c>
      <c r="S583">
        <f t="shared" si="39"/>
        <v>8</v>
      </c>
      <c r="T583" t="s">
        <v>4720</v>
      </c>
      <c r="U583" t="s">
        <v>4721</v>
      </c>
      <c r="V583" t="s">
        <v>4722</v>
      </c>
      <c r="W583" t="s">
        <v>4723</v>
      </c>
    </row>
    <row r="584" spans="1:23">
      <c r="A584" t="s">
        <v>4724</v>
      </c>
      <c r="B584" t="s">
        <v>4725</v>
      </c>
      <c r="C584" t="s">
        <v>25</v>
      </c>
      <c r="D584" s="19">
        <v>299</v>
      </c>
      <c r="E584" s="19">
        <v>650</v>
      </c>
      <c r="F584" s="19">
        <f>Table1[[#This Row],[Actual_price]]*Table1[[#This Row],[Rating_count]]</f>
        <v>21564400</v>
      </c>
      <c r="G584" s="21" t="str">
        <f>IF(Table1[[#This Row],[Actual_price]]&lt;200,"&lt;200",IF(Table1[[#This Row],[Actual_price]]&lt;=500,"200–500","&gt;500"))</f>
        <v>&gt;500</v>
      </c>
      <c r="H584" s="2">
        <v>0.54</v>
      </c>
      <c r="I584">
        <v>4.5</v>
      </c>
      <c r="J584" s="22">
        <v>33176</v>
      </c>
      <c r="K584" s="22" t="str">
        <f t="shared" si="36"/>
        <v>High</v>
      </c>
      <c r="L584" s="22">
        <f>ROUND(Table1[[#This Row],[Rating]],0)</f>
        <v>5</v>
      </c>
      <c r="M584" s="22">
        <f t="shared" si="37"/>
        <v>149292</v>
      </c>
      <c r="N584" t="s">
        <v>4726</v>
      </c>
      <c r="O584" t="s">
        <v>4727</v>
      </c>
      <c r="P584">
        <f t="shared" si="38"/>
        <v>8</v>
      </c>
      <c r="Q584" t="s">
        <v>4728</v>
      </c>
      <c r="R584" t="s">
        <v>4729</v>
      </c>
      <c r="S584">
        <f t="shared" si="39"/>
        <v>8</v>
      </c>
      <c r="T584" t="s">
        <v>4730</v>
      </c>
      <c r="U584" t="s">
        <v>4731</v>
      </c>
      <c r="V584" t="s">
        <v>4732</v>
      </c>
      <c r="W584" t="s">
        <v>4733</v>
      </c>
    </row>
    <row r="585" spans="1:23">
      <c r="A585" t="s">
        <v>4734</v>
      </c>
      <c r="B585" t="s">
        <v>4735</v>
      </c>
      <c r="C585" t="s">
        <v>4736</v>
      </c>
      <c r="D585" s="19">
        <v>798</v>
      </c>
      <c r="E585" s="19">
        <v>1995</v>
      </c>
      <c r="F585" s="19">
        <f>Table1[[#This Row],[Actual_price]]*Table1[[#This Row],[Rating_count]]</f>
        <v>136984680</v>
      </c>
      <c r="G585" s="21" t="str">
        <f>IF(Table1[[#This Row],[Actual_price]]&lt;200,"&lt;200",IF(Table1[[#This Row],[Actual_price]]&lt;=500,"200–500","&gt;500"))</f>
        <v>&gt;500</v>
      </c>
      <c r="H585" s="2">
        <v>0.6</v>
      </c>
      <c r="I585">
        <v>4</v>
      </c>
      <c r="J585" s="22">
        <v>68664</v>
      </c>
      <c r="K585" s="22" t="str">
        <f t="shared" si="36"/>
        <v>High</v>
      </c>
      <c r="L585" s="22">
        <f>ROUND(Table1[[#This Row],[Rating]],0)</f>
        <v>4</v>
      </c>
      <c r="M585" s="22">
        <f t="shared" si="37"/>
        <v>274656</v>
      </c>
      <c r="N585" t="s">
        <v>4737</v>
      </c>
      <c r="O585" t="s">
        <v>4738</v>
      </c>
      <c r="P585">
        <f t="shared" si="38"/>
        <v>8</v>
      </c>
      <c r="Q585" t="s">
        <v>4739</v>
      </c>
      <c r="R585" t="s">
        <v>4740</v>
      </c>
      <c r="S585">
        <f t="shared" si="39"/>
        <v>8</v>
      </c>
      <c r="T585" t="s">
        <v>4741</v>
      </c>
      <c r="U585" t="s">
        <v>4742</v>
      </c>
      <c r="V585" t="s">
        <v>4743</v>
      </c>
      <c r="W585" t="s">
        <v>4744</v>
      </c>
    </row>
    <row r="586" spans="1:23">
      <c r="A586" t="s">
        <v>4745</v>
      </c>
      <c r="B586" t="s">
        <v>4746</v>
      </c>
      <c r="C586" t="s">
        <v>134</v>
      </c>
      <c r="D586" s="19">
        <v>266</v>
      </c>
      <c r="E586" s="19">
        <v>315</v>
      </c>
      <c r="F586" s="19">
        <f>Table1[[#This Row],[Actual_price]]*Table1[[#This Row],[Rating_count]]</f>
        <v>8829450</v>
      </c>
      <c r="G586" s="21" t="str">
        <f>IF(Table1[[#This Row],[Actual_price]]&lt;200,"&lt;200",IF(Table1[[#This Row],[Actual_price]]&lt;=500,"200–500","&gt;500"))</f>
        <v>200–500</v>
      </c>
      <c r="H586" s="2">
        <v>0.16</v>
      </c>
      <c r="I586">
        <v>4.5</v>
      </c>
      <c r="J586" s="22">
        <v>28030</v>
      </c>
      <c r="K586" s="22" t="str">
        <f t="shared" si="36"/>
        <v>low</v>
      </c>
      <c r="L586" s="22">
        <f>ROUND(Table1[[#This Row],[Rating]],0)</f>
        <v>5</v>
      </c>
      <c r="M586" s="22">
        <f t="shared" si="37"/>
        <v>126135</v>
      </c>
      <c r="N586" t="s">
        <v>4747</v>
      </c>
      <c r="O586" t="s">
        <v>4748</v>
      </c>
      <c r="P586">
        <f t="shared" si="38"/>
        <v>8</v>
      </c>
      <c r="Q586" t="s">
        <v>4749</v>
      </c>
      <c r="R586" t="s">
        <v>4750</v>
      </c>
      <c r="S586">
        <f t="shared" si="39"/>
        <v>8</v>
      </c>
      <c r="T586" t="s">
        <v>4751</v>
      </c>
      <c r="U586" t="s">
        <v>4752</v>
      </c>
      <c r="V586" t="s">
        <v>4753</v>
      </c>
      <c r="W586" t="s">
        <v>4754</v>
      </c>
    </row>
    <row r="587" spans="1:23">
      <c r="A587" t="s">
        <v>4755</v>
      </c>
      <c r="B587" t="s">
        <v>4756</v>
      </c>
      <c r="C587" t="s">
        <v>4757</v>
      </c>
      <c r="D587" s="19">
        <v>50</v>
      </c>
      <c r="E587" s="19">
        <v>50</v>
      </c>
      <c r="F587" s="19">
        <f>Table1[[#This Row],[Actual_price]]*Table1[[#This Row],[Rating_count]]</f>
        <v>289600</v>
      </c>
      <c r="G587" s="21" t="str">
        <f>IF(Table1[[#This Row],[Actual_price]]&lt;200,"&lt;200",IF(Table1[[#This Row],[Actual_price]]&lt;=500,"200–500","&gt;500"))</f>
        <v>&lt;200</v>
      </c>
      <c r="H587" s="2">
        <v>0</v>
      </c>
      <c r="I587">
        <v>4.3</v>
      </c>
      <c r="J587" s="22">
        <v>5792</v>
      </c>
      <c r="K587" s="22" t="str">
        <f t="shared" si="36"/>
        <v>low</v>
      </c>
      <c r="L587" s="22">
        <f>ROUND(Table1[[#This Row],[Rating]],0)</f>
        <v>4</v>
      </c>
      <c r="M587" s="22">
        <f t="shared" si="37"/>
        <v>24905.6</v>
      </c>
      <c r="N587" t="s">
        <v>4758</v>
      </c>
      <c r="O587" t="s">
        <v>4759</v>
      </c>
      <c r="P587">
        <f t="shared" si="38"/>
        <v>8</v>
      </c>
      <c r="Q587" t="s">
        <v>4760</v>
      </c>
      <c r="R587" t="s">
        <v>4761</v>
      </c>
      <c r="S587">
        <f t="shared" si="39"/>
        <v>8</v>
      </c>
      <c r="T587" t="s">
        <v>4762</v>
      </c>
      <c r="U587" t="s">
        <v>4763</v>
      </c>
      <c r="V587" t="s">
        <v>4764</v>
      </c>
      <c r="W587" t="s">
        <v>4765</v>
      </c>
    </row>
    <row r="588" spans="1:23">
      <c r="A588" t="s">
        <v>4766</v>
      </c>
      <c r="B588" t="s">
        <v>4767</v>
      </c>
      <c r="C588" t="s">
        <v>4768</v>
      </c>
      <c r="D588" s="19">
        <v>130</v>
      </c>
      <c r="E588" s="19">
        <v>165</v>
      </c>
      <c r="F588" s="19">
        <f>Table1[[#This Row],[Actual_price]]*Table1[[#This Row],[Rating_count]]</f>
        <v>2438370</v>
      </c>
      <c r="G588" s="21" t="str">
        <f>IF(Table1[[#This Row],[Actual_price]]&lt;200,"&lt;200",IF(Table1[[#This Row],[Actual_price]]&lt;=500,"200–500","&gt;500"))</f>
        <v>&lt;200</v>
      </c>
      <c r="H588" s="2">
        <v>0.21</v>
      </c>
      <c r="I588">
        <v>3.9</v>
      </c>
      <c r="J588" s="22">
        <v>14778</v>
      </c>
      <c r="K588" s="22" t="str">
        <f t="shared" si="36"/>
        <v>low</v>
      </c>
      <c r="L588" s="22">
        <f>ROUND(Table1[[#This Row],[Rating]],0)</f>
        <v>4</v>
      </c>
      <c r="M588" s="22">
        <f t="shared" si="37"/>
        <v>57634.2</v>
      </c>
      <c r="N588" t="s">
        <v>4769</v>
      </c>
      <c r="O588" t="s">
        <v>4770</v>
      </c>
      <c r="P588">
        <f t="shared" si="38"/>
        <v>8</v>
      </c>
      <c r="Q588" t="s">
        <v>4771</v>
      </c>
      <c r="R588" t="s">
        <v>4772</v>
      </c>
      <c r="S588">
        <f t="shared" si="39"/>
        <v>8</v>
      </c>
      <c r="T588" t="s">
        <v>4773</v>
      </c>
      <c r="U588" t="s">
        <v>4774</v>
      </c>
      <c r="V588" t="s">
        <v>4775</v>
      </c>
      <c r="W588" t="s">
        <v>4776</v>
      </c>
    </row>
    <row r="589" spans="1:23">
      <c r="A589" t="s">
        <v>4777</v>
      </c>
      <c r="B589" t="s">
        <v>2992</v>
      </c>
      <c r="C589" t="s">
        <v>134</v>
      </c>
      <c r="D589" s="19">
        <v>449</v>
      </c>
      <c r="E589" s="19">
        <v>1290</v>
      </c>
      <c r="F589" s="19">
        <f>Table1[[#This Row],[Actual_price]]*Table1[[#This Row],[Rating_count]]</f>
        <v>118383300</v>
      </c>
      <c r="G589" s="21" t="str">
        <f>IF(Table1[[#This Row],[Actual_price]]&lt;200,"&lt;200",IF(Table1[[#This Row],[Actual_price]]&lt;=500,"200–500","&gt;500"))</f>
        <v>&gt;500</v>
      </c>
      <c r="H589" s="2">
        <v>0.65</v>
      </c>
      <c r="I589">
        <v>4.1</v>
      </c>
      <c r="J589" s="22">
        <v>91770</v>
      </c>
      <c r="K589" s="22" t="str">
        <f t="shared" si="36"/>
        <v>High</v>
      </c>
      <c r="L589" s="22">
        <f>ROUND(Table1[[#This Row],[Rating]],0)</f>
        <v>4</v>
      </c>
      <c r="M589" s="22">
        <f t="shared" si="37"/>
        <v>376257</v>
      </c>
      <c r="N589" t="s">
        <v>4778</v>
      </c>
      <c r="O589" t="s">
        <v>4779</v>
      </c>
      <c r="P589">
        <f t="shared" si="38"/>
        <v>8</v>
      </c>
      <c r="Q589" t="s">
        <v>4780</v>
      </c>
      <c r="R589" t="s">
        <v>4781</v>
      </c>
      <c r="S589">
        <f t="shared" si="39"/>
        <v>8</v>
      </c>
      <c r="T589" t="s">
        <v>4782</v>
      </c>
      <c r="U589" t="s">
        <v>4783</v>
      </c>
      <c r="V589" t="s">
        <v>4784</v>
      </c>
      <c r="W589" t="s">
        <v>4785</v>
      </c>
    </row>
    <row r="590" spans="1:23">
      <c r="A590" t="s">
        <v>4786</v>
      </c>
      <c r="B590" t="s">
        <v>4539</v>
      </c>
      <c r="C590" t="s">
        <v>134</v>
      </c>
      <c r="D590" s="19">
        <v>399</v>
      </c>
      <c r="E590" s="19">
        <v>1290</v>
      </c>
      <c r="F590" s="19">
        <f>Table1[[#This Row],[Actual_price]]*Table1[[#This Row],[Rating_count]]</f>
        <v>265740</v>
      </c>
      <c r="G590" s="21" t="str">
        <f>IF(Table1[[#This Row],[Actual_price]]&lt;200,"&lt;200",IF(Table1[[#This Row],[Actual_price]]&lt;=500,"200–500","&gt;500"))</f>
        <v>&gt;500</v>
      </c>
      <c r="H590" s="2">
        <v>0.69</v>
      </c>
      <c r="I590">
        <v>4.2</v>
      </c>
      <c r="J590" s="22">
        <v>206</v>
      </c>
      <c r="K590" s="22" t="str">
        <f t="shared" si="36"/>
        <v>High</v>
      </c>
      <c r="L590" s="22">
        <f>ROUND(Table1[[#This Row],[Rating]],0)</f>
        <v>4</v>
      </c>
      <c r="M590" s="22">
        <f t="shared" si="37"/>
        <v>865.2</v>
      </c>
      <c r="N590" t="s">
        <v>4787</v>
      </c>
      <c r="O590" t="s">
        <v>4788</v>
      </c>
      <c r="P590">
        <f t="shared" si="38"/>
        <v>8</v>
      </c>
      <c r="Q590" t="s">
        <v>4789</v>
      </c>
      <c r="R590" t="s">
        <v>4790</v>
      </c>
      <c r="S590">
        <f t="shared" si="39"/>
        <v>8</v>
      </c>
      <c r="T590" t="s">
        <v>4791</v>
      </c>
      <c r="U590" t="s">
        <v>4792</v>
      </c>
      <c r="V590" t="s">
        <v>4793</v>
      </c>
      <c r="W590" t="s">
        <v>4794</v>
      </c>
    </row>
    <row r="591" spans="1:23">
      <c r="A591" t="s">
        <v>4795</v>
      </c>
      <c r="B591" t="s">
        <v>4796</v>
      </c>
      <c r="C591" s="17" t="s">
        <v>25</v>
      </c>
      <c r="D591" s="19">
        <v>1399</v>
      </c>
      <c r="E591" s="19">
        <v>2498</v>
      </c>
      <c r="F591" s="19">
        <f>Table1[[#This Row],[Actual_price]]*Table1[[#This Row],[Rating_count]]</f>
        <v>84225066</v>
      </c>
      <c r="G591" s="21" t="str">
        <f>IF(Table1[[#This Row],[Actual_price]]&lt;200,"&lt;200",IF(Table1[[#This Row],[Actual_price]]&lt;=500,"200–500","&gt;500"))</f>
        <v>&gt;500</v>
      </c>
      <c r="H591" s="2">
        <v>0.44</v>
      </c>
      <c r="I591">
        <v>4.2</v>
      </c>
      <c r="J591" s="22">
        <v>33717</v>
      </c>
      <c r="K591" s="22" t="str">
        <f t="shared" si="36"/>
        <v>low</v>
      </c>
      <c r="L591" s="22">
        <f>ROUND(Table1[[#This Row],[Rating]],0)</f>
        <v>4</v>
      </c>
      <c r="M591" s="22">
        <f t="shared" si="37"/>
        <v>141611.4</v>
      </c>
      <c r="N591" t="s">
        <v>4797</v>
      </c>
      <c r="O591" t="s">
        <v>4798</v>
      </c>
      <c r="P591">
        <f t="shared" si="38"/>
        <v>8</v>
      </c>
      <c r="Q591" t="s">
        <v>4799</v>
      </c>
      <c r="R591" t="s">
        <v>4800</v>
      </c>
      <c r="S591">
        <f t="shared" si="39"/>
        <v>8</v>
      </c>
      <c r="T591" t="s">
        <v>4801</v>
      </c>
      <c r="U591" t="s">
        <v>4802</v>
      </c>
      <c r="V591" t="s">
        <v>4803</v>
      </c>
      <c r="W591" t="s">
        <v>4804</v>
      </c>
    </row>
    <row r="592" spans="1:23">
      <c r="A592" t="s">
        <v>3153</v>
      </c>
      <c r="B592" t="s">
        <v>3043</v>
      </c>
      <c r="C592" s="17" t="s">
        <v>134</v>
      </c>
      <c r="D592" s="19">
        <v>2998</v>
      </c>
      <c r="E592" s="19">
        <v>5999</v>
      </c>
      <c r="F592" s="19">
        <f>Table1[[#This Row],[Actual_price]]*Table1[[#This Row],[Rating_count]]</f>
        <v>31068821</v>
      </c>
      <c r="G592" s="21" t="str">
        <f>IF(Table1[[#This Row],[Actual_price]]&lt;200,"&lt;200",IF(Table1[[#This Row],[Actual_price]]&lt;=500,"200–500","&gt;500"))</f>
        <v>&gt;500</v>
      </c>
      <c r="H592" s="2">
        <v>0.5</v>
      </c>
      <c r="I592">
        <v>4.1</v>
      </c>
      <c r="J592" s="22">
        <v>5179</v>
      </c>
      <c r="K592" s="22" t="str">
        <f t="shared" si="36"/>
        <v>High</v>
      </c>
      <c r="L592" s="22">
        <f>ROUND(Table1[[#This Row],[Rating]],0)</f>
        <v>4</v>
      </c>
      <c r="M592" s="22">
        <f t="shared" si="37"/>
        <v>21233.9</v>
      </c>
      <c r="N592" t="s">
        <v>3154</v>
      </c>
      <c r="O592" t="s">
        <v>4805</v>
      </c>
      <c r="P592">
        <f t="shared" si="38"/>
        <v>8</v>
      </c>
      <c r="Q592" t="s">
        <v>4806</v>
      </c>
      <c r="R592" t="s">
        <v>4807</v>
      </c>
      <c r="S592">
        <f t="shared" si="39"/>
        <v>8</v>
      </c>
      <c r="T592" t="s">
        <v>4808</v>
      </c>
      <c r="U592" t="s">
        <v>4809</v>
      </c>
      <c r="V592" t="s">
        <v>4810</v>
      </c>
      <c r="W592" t="s">
        <v>4811</v>
      </c>
    </row>
    <row r="593" spans="1:23">
      <c r="A593" t="s">
        <v>4812</v>
      </c>
      <c r="B593" t="s">
        <v>4813</v>
      </c>
      <c r="C593" s="17" t="s">
        <v>25</v>
      </c>
      <c r="D593" s="19">
        <v>4098</v>
      </c>
      <c r="E593" s="19">
        <v>4999</v>
      </c>
      <c r="F593" s="19">
        <f>Table1[[#This Row],[Actual_price]]*Table1[[#This Row],[Rating_count]]</f>
        <v>253999190</v>
      </c>
      <c r="G593" s="21" t="str">
        <f>IF(Table1[[#This Row],[Actual_price]]&lt;200,"&lt;200",IF(Table1[[#This Row],[Actual_price]]&lt;=500,"200–500","&gt;500"))</f>
        <v>&gt;500</v>
      </c>
      <c r="H593" s="2">
        <v>0.18</v>
      </c>
      <c r="I593">
        <v>4.5</v>
      </c>
      <c r="J593" s="22">
        <v>50810</v>
      </c>
      <c r="K593" s="22" t="str">
        <f t="shared" si="36"/>
        <v>low</v>
      </c>
      <c r="L593" s="22">
        <f>ROUND(Table1[[#This Row],[Rating]],0)</f>
        <v>5</v>
      </c>
      <c r="M593" s="22">
        <f t="shared" si="37"/>
        <v>228645</v>
      </c>
      <c r="N593" t="s">
        <v>4814</v>
      </c>
      <c r="O593" t="s">
        <v>4815</v>
      </c>
      <c r="P593">
        <f t="shared" si="38"/>
        <v>8</v>
      </c>
      <c r="Q593" t="s">
        <v>4816</v>
      </c>
      <c r="R593" t="s">
        <v>4817</v>
      </c>
      <c r="S593">
        <f t="shared" si="39"/>
        <v>8</v>
      </c>
      <c r="T593" t="s">
        <v>4818</v>
      </c>
      <c r="U593" t="s">
        <v>4819</v>
      </c>
      <c r="V593" t="s">
        <v>4820</v>
      </c>
      <c r="W593" t="s">
        <v>4821</v>
      </c>
    </row>
    <row r="594" spans="1:23">
      <c r="A594" t="s">
        <v>4822</v>
      </c>
      <c r="B594" t="s">
        <v>4823</v>
      </c>
      <c r="C594" t="s">
        <v>134</v>
      </c>
      <c r="D594" s="19">
        <v>499</v>
      </c>
      <c r="E594" s="19">
        <v>1999</v>
      </c>
      <c r="F594" s="19">
        <f>Table1[[#This Row],[Actual_price]]*Table1[[#This Row],[Rating_count]]</f>
        <v>6734631</v>
      </c>
      <c r="G594" s="21" t="str">
        <f>IF(Table1[[#This Row],[Actual_price]]&lt;200,"&lt;200",IF(Table1[[#This Row],[Actual_price]]&lt;=500,"200–500","&gt;500"))</f>
        <v>&gt;500</v>
      </c>
      <c r="H594" s="2">
        <v>0.75</v>
      </c>
      <c r="I594">
        <v>3.7</v>
      </c>
      <c r="J594" s="22">
        <v>3369</v>
      </c>
      <c r="K594" s="22" t="str">
        <f t="shared" si="36"/>
        <v>High</v>
      </c>
      <c r="L594" s="22">
        <f>ROUND(Table1[[#This Row],[Rating]],0)</f>
        <v>4</v>
      </c>
      <c r="M594" s="22">
        <f t="shared" si="37"/>
        <v>12465.3</v>
      </c>
      <c r="N594" t="s">
        <v>4824</v>
      </c>
      <c r="O594" t="s">
        <v>4825</v>
      </c>
      <c r="P594">
        <f t="shared" si="38"/>
        <v>8</v>
      </c>
      <c r="Q594" t="s">
        <v>4826</v>
      </c>
      <c r="R594" t="s">
        <v>4827</v>
      </c>
      <c r="S594">
        <f t="shared" si="39"/>
        <v>8</v>
      </c>
      <c r="T594" t="s">
        <v>4828</v>
      </c>
      <c r="U594" t="s">
        <v>4829</v>
      </c>
      <c r="V594" t="s">
        <v>4830</v>
      </c>
      <c r="W594" t="s">
        <v>4831</v>
      </c>
    </row>
    <row r="595" spans="1:23">
      <c r="A595" t="s">
        <v>4832</v>
      </c>
      <c r="B595" t="s">
        <v>4833</v>
      </c>
      <c r="C595" t="s">
        <v>25</v>
      </c>
      <c r="D595" s="19">
        <v>299</v>
      </c>
      <c r="E595" s="19">
        <v>449</v>
      </c>
      <c r="F595" s="19">
        <f>Table1[[#This Row],[Actual_price]]*Table1[[#This Row],[Rating_count]]</f>
        <v>5310323</v>
      </c>
      <c r="G595" s="21" t="str">
        <f>IF(Table1[[#This Row],[Actual_price]]&lt;200,"&lt;200",IF(Table1[[#This Row],[Actual_price]]&lt;=500,"200–500","&gt;500"))</f>
        <v>200–500</v>
      </c>
      <c r="H595" s="2">
        <v>0.33</v>
      </c>
      <c r="I595">
        <v>3.5</v>
      </c>
      <c r="J595" s="22">
        <v>11827</v>
      </c>
      <c r="K595" s="22" t="str">
        <f t="shared" si="36"/>
        <v>low</v>
      </c>
      <c r="L595" s="22">
        <f>ROUND(Table1[[#This Row],[Rating]],0)</f>
        <v>4</v>
      </c>
      <c r="M595" s="22">
        <f t="shared" si="37"/>
        <v>41394.5</v>
      </c>
      <c r="N595" t="s">
        <v>4834</v>
      </c>
      <c r="O595" t="s">
        <v>4835</v>
      </c>
      <c r="P595">
        <f t="shared" si="38"/>
        <v>8</v>
      </c>
      <c r="Q595" t="s">
        <v>4836</v>
      </c>
      <c r="R595" t="s">
        <v>4837</v>
      </c>
      <c r="S595">
        <f t="shared" si="39"/>
        <v>8</v>
      </c>
      <c r="T595" t="s">
        <v>4838</v>
      </c>
      <c r="U595" t="s">
        <v>4839</v>
      </c>
      <c r="V595" t="s">
        <v>4840</v>
      </c>
      <c r="W595" t="s">
        <v>4841</v>
      </c>
    </row>
    <row r="596" spans="1:23">
      <c r="A596" t="s">
        <v>4842</v>
      </c>
      <c r="B596" t="s">
        <v>4843</v>
      </c>
      <c r="C596" t="s">
        <v>25</v>
      </c>
      <c r="D596" s="19">
        <v>699</v>
      </c>
      <c r="E596" s="19">
        <v>999</v>
      </c>
      <c r="F596" s="19">
        <f>Table1[[#This Row],[Actual_price]]*Table1[[#This Row],[Rating_count]]</f>
        <v>15279705</v>
      </c>
      <c r="G596" s="21" t="str">
        <f>IF(Table1[[#This Row],[Actual_price]]&lt;200,"&lt;200",IF(Table1[[#This Row],[Actual_price]]&lt;=500,"200–500","&gt;500"))</f>
        <v>&gt;500</v>
      </c>
      <c r="H596" s="2">
        <v>0.3</v>
      </c>
      <c r="I596">
        <v>3.5</v>
      </c>
      <c r="J596" s="22">
        <v>15295</v>
      </c>
      <c r="K596" s="22" t="str">
        <f t="shared" si="36"/>
        <v>low</v>
      </c>
      <c r="L596" s="22">
        <f>ROUND(Table1[[#This Row],[Rating]],0)</f>
        <v>4</v>
      </c>
      <c r="M596" s="22">
        <f t="shared" si="37"/>
        <v>53532.5</v>
      </c>
      <c r="N596" t="s">
        <v>4844</v>
      </c>
      <c r="O596" t="s">
        <v>4845</v>
      </c>
      <c r="P596">
        <f t="shared" si="38"/>
        <v>8</v>
      </c>
      <c r="Q596" t="s">
        <v>4846</v>
      </c>
      <c r="R596" t="s">
        <v>4847</v>
      </c>
      <c r="S596">
        <f t="shared" si="39"/>
        <v>8</v>
      </c>
      <c r="T596" t="s">
        <v>4848</v>
      </c>
      <c r="U596" t="s">
        <v>4849</v>
      </c>
      <c r="V596" t="s">
        <v>4850</v>
      </c>
      <c r="W596" t="s">
        <v>4851</v>
      </c>
    </row>
    <row r="597" spans="1:23">
      <c r="A597" t="s">
        <v>4852</v>
      </c>
      <c r="B597" t="s">
        <v>4853</v>
      </c>
      <c r="C597" t="s">
        <v>134</v>
      </c>
      <c r="D597" s="19">
        <v>799</v>
      </c>
      <c r="E597" s="19">
        <v>3990</v>
      </c>
      <c r="F597" s="19">
        <f>Table1[[#This Row],[Actual_price]]*Table1[[#This Row],[Rating_count]]</f>
        <v>108284610</v>
      </c>
      <c r="G597" s="21" t="str">
        <f>IF(Table1[[#This Row],[Actual_price]]&lt;200,"&lt;200",IF(Table1[[#This Row],[Actual_price]]&lt;=500,"200–500","&gt;500"))</f>
        <v>&gt;500</v>
      </c>
      <c r="H597" s="2">
        <v>0.8</v>
      </c>
      <c r="I597">
        <v>4.3</v>
      </c>
      <c r="J597" s="22">
        <v>27139</v>
      </c>
      <c r="K597" s="22" t="str">
        <f t="shared" si="36"/>
        <v>High</v>
      </c>
      <c r="L597" s="22">
        <f>ROUND(Table1[[#This Row],[Rating]],0)</f>
        <v>4</v>
      </c>
      <c r="M597" s="22">
        <f t="shared" si="37"/>
        <v>116697.7</v>
      </c>
      <c r="N597" t="s">
        <v>4854</v>
      </c>
      <c r="O597" t="s">
        <v>4855</v>
      </c>
      <c r="P597">
        <f t="shared" si="38"/>
        <v>8</v>
      </c>
      <c r="Q597" t="s">
        <v>4856</v>
      </c>
      <c r="R597" t="s">
        <v>4857</v>
      </c>
      <c r="S597">
        <f t="shared" si="39"/>
        <v>8</v>
      </c>
      <c r="T597" t="s">
        <v>4858</v>
      </c>
      <c r="U597" t="s">
        <v>4859</v>
      </c>
      <c r="V597" t="s">
        <v>4860</v>
      </c>
      <c r="W597" t="s">
        <v>4861</v>
      </c>
    </row>
    <row r="598" spans="1:23">
      <c r="A598" t="s">
        <v>4862</v>
      </c>
      <c r="B598" t="s">
        <v>4698</v>
      </c>
      <c r="C598" s="17" t="s">
        <v>134</v>
      </c>
      <c r="D598" s="19">
        <v>1399</v>
      </c>
      <c r="E598" s="19">
        <v>5499</v>
      </c>
      <c r="F598" s="19">
        <f>Table1[[#This Row],[Actual_price]]*Table1[[#This Row],[Rating_count]]</f>
        <v>52262496</v>
      </c>
      <c r="G598" s="21" t="str">
        <f>IF(Table1[[#This Row],[Actual_price]]&lt;200,"&lt;200",IF(Table1[[#This Row],[Actual_price]]&lt;=500,"200–500","&gt;500"))</f>
        <v>&gt;500</v>
      </c>
      <c r="H598" s="2">
        <v>0.75</v>
      </c>
      <c r="I598">
        <v>3.9</v>
      </c>
      <c r="J598" s="22">
        <v>9504</v>
      </c>
      <c r="K598" s="22" t="str">
        <f t="shared" si="36"/>
        <v>High</v>
      </c>
      <c r="L598" s="22">
        <f>ROUND(Table1[[#This Row],[Rating]],0)</f>
        <v>4</v>
      </c>
      <c r="M598" s="22">
        <f t="shared" si="37"/>
        <v>37065.6</v>
      </c>
      <c r="N598" t="s">
        <v>4863</v>
      </c>
      <c r="O598" t="s">
        <v>4864</v>
      </c>
      <c r="P598">
        <f t="shared" si="38"/>
        <v>8</v>
      </c>
      <c r="Q598" t="s">
        <v>4865</v>
      </c>
      <c r="R598" t="s">
        <v>4866</v>
      </c>
      <c r="S598">
        <f t="shared" si="39"/>
        <v>8</v>
      </c>
      <c r="T598" t="s">
        <v>4867</v>
      </c>
      <c r="U598" t="s">
        <v>4868</v>
      </c>
      <c r="V598" t="s">
        <v>4869</v>
      </c>
      <c r="W598" t="s">
        <v>4870</v>
      </c>
    </row>
    <row r="599" spans="1:23">
      <c r="A599" t="s">
        <v>4871</v>
      </c>
      <c r="B599" t="s">
        <v>3071</v>
      </c>
      <c r="C599" t="s">
        <v>25</v>
      </c>
      <c r="D599" s="19">
        <v>519</v>
      </c>
      <c r="E599" s="19">
        <v>1350</v>
      </c>
      <c r="F599" s="19">
        <f>Table1[[#This Row],[Actual_price]]*Table1[[#This Row],[Rating_count]]</f>
        <v>40578300</v>
      </c>
      <c r="G599" s="21" t="str">
        <f>IF(Table1[[#This Row],[Actual_price]]&lt;200,"&lt;200",IF(Table1[[#This Row],[Actual_price]]&lt;=500,"200–500","&gt;500"))</f>
        <v>&gt;500</v>
      </c>
      <c r="H599" s="2">
        <v>0.62</v>
      </c>
      <c r="I599">
        <v>4.3</v>
      </c>
      <c r="J599" s="22">
        <v>30058</v>
      </c>
      <c r="K599" s="22" t="str">
        <f t="shared" si="36"/>
        <v>High</v>
      </c>
      <c r="L599" s="22">
        <f>ROUND(Table1[[#This Row],[Rating]],0)</f>
        <v>4</v>
      </c>
      <c r="M599" s="22">
        <f t="shared" si="37"/>
        <v>129249.4</v>
      </c>
      <c r="N599" t="s">
        <v>4872</v>
      </c>
      <c r="O599" t="s">
        <v>4873</v>
      </c>
      <c r="P599">
        <f t="shared" si="38"/>
        <v>8</v>
      </c>
      <c r="Q599" t="s">
        <v>4874</v>
      </c>
      <c r="R599" t="s">
        <v>4875</v>
      </c>
      <c r="S599">
        <f t="shared" si="39"/>
        <v>8</v>
      </c>
      <c r="T599" t="s">
        <v>4876</v>
      </c>
      <c r="U599" t="s">
        <v>4877</v>
      </c>
      <c r="V599" t="s">
        <v>4878</v>
      </c>
      <c r="W599" t="s">
        <v>4879</v>
      </c>
    </row>
    <row r="600" spans="1:23">
      <c r="A600" t="s">
        <v>4880</v>
      </c>
      <c r="B600" t="s">
        <v>4174</v>
      </c>
      <c r="C600" s="17" t="s">
        <v>134</v>
      </c>
      <c r="D600" s="19">
        <v>1499</v>
      </c>
      <c r="E600" s="19">
        <v>3990</v>
      </c>
      <c r="F600" s="19">
        <f>Table1[[#This Row],[Actual_price]]*Table1[[#This Row],[Rating_count]]</f>
        <v>438357360</v>
      </c>
      <c r="G600" s="21" t="str">
        <f>IF(Table1[[#This Row],[Actual_price]]&lt;200,"&lt;200",IF(Table1[[#This Row],[Actual_price]]&lt;=500,"200–500","&gt;500"))</f>
        <v>&gt;500</v>
      </c>
      <c r="H600" s="2">
        <v>0.62</v>
      </c>
      <c r="I600">
        <v>4.1</v>
      </c>
      <c r="J600" s="22">
        <v>109864</v>
      </c>
      <c r="K600" s="22" t="str">
        <f t="shared" si="36"/>
        <v>High</v>
      </c>
      <c r="L600" s="22">
        <f>ROUND(Table1[[#This Row],[Rating]],0)</f>
        <v>4</v>
      </c>
      <c r="M600" s="22">
        <f t="shared" si="37"/>
        <v>450442.4</v>
      </c>
      <c r="N600" t="s">
        <v>4881</v>
      </c>
      <c r="O600" t="s">
        <v>4882</v>
      </c>
      <c r="P600">
        <f t="shared" si="38"/>
        <v>5</v>
      </c>
      <c r="Q600" t="s">
        <v>4883</v>
      </c>
      <c r="R600" t="s">
        <v>4884</v>
      </c>
      <c r="S600">
        <f t="shared" si="39"/>
        <v>5</v>
      </c>
      <c r="T600" t="s">
        <v>4885</v>
      </c>
      <c r="U600" t="s">
        <v>4886</v>
      </c>
      <c r="V600" t="s">
        <v>4887</v>
      </c>
      <c r="W600" t="s">
        <v>4888</v>
      </c>
    </row>
    <row r="601" spans="1:23">
      <c r="A601" t="s">
        <v>4889</v>
      </c>
      <c r="B601" t="s">
        <v>4890</v>
      </c>
      <c r="C601" s="17" t="s">
        <v>4757</v>
      </c>
      <c r="D601" s="19">
        <v>1295</v>
      </c>
      <c r="E601" s="19">
        <v>1295</v>
      </c>
      <c r="F601" s="19">
        <f>Table1[[#This Row],[Actual_price]]*Table1[[#This Row],[Rating_count]]</f>
        <v>7459200</v>
      </c>
      <c r="G601" s="21" t="str">
        <f>IF(Table1[[#This Row],[Actual_price]]&lt;200,"&lt;200",IF(Table1[[#This Row],[Actual_price]]&lt;=500,"200–500","&gt;500"))</f>
        <v>&gt;500</v>
      </c>
      <c r="H601" s="2">
        <v>0</v>
      </c>
      <c r="I601">
        <v>4.5</v>
      </c>
      <c r="J601" s="22">
        <v>5760</v>
      </c>
      <c r="K601" s="22" t="str">
        <f t="shared" si="36"/>
        <v>low</v>
      </c>
      <c r="L601" s="22">
        <f>ROUND(Table1[[#This Row],[Rating]],0)</f>
        <v>5</v>
      </c>
      <c r="M601" s="22">
        <f t="shared" si="37"/>
        <v>25920</v>
      </c>
      <c r="N601" t="s">
        <v>4891</v>
      </c>
      <c r="O601" t="s">
        <v>4892</v>
      </c>
      <c r="P601">
        <f t="shared" si="38"/>
        <v>8</v>
      </c>
      <c r="Q601" t="s">
        <v>4893</v>
      </c>
      <c r="R601" t="s">
        <v>4894</v>
      </c>
      <c r="S601">
        <f t="shared" si="39"/>
        <v>8</v>
      </c>
      <c r="T601" t="s">
        <v>4895</v>
      </c>
      <c r="U601" t="s">
        <v>4896</v>
      </c>
      <c r="V601" t="s">
        <v>4897</v>
      </c>
      <c r="W601" t="s">
        <v>4898</v>
      </c>
    </row>
    <row r="602" spans="1:23">
      <c r="A602" t="s">
        <v>4899</v>
      </c>
      <c r="B602" t="s">
        <v>4900</v>
      </c>
      <c r="C602" s="17" t="s">
        <v>25</v>
      </c>
      <c r="D602" s="19">
        <v>1889</v>
      </c>
      <c r="E602" s="19">
        <v>5499</v>
      </c>
      <c r="F602" s="19">
        <f>Table1[[#This Row],[Actual_price]]*Table1[[#This Row],[Rating_count]]</f>
        <v>272480949</v>
      </c>
      <c r="G602" s="21" t="str">
        <f>IF(Table1[[#This Row],[Actual_price]]&lt;200,"&lt;200",IF(Table1[[#This Row],[Actual_price]]&lt;=500,"200–500","&gt;500"))</f>
        <v>&gt;500</v>
      </c>
      <c r="H602" s="2">
        <v>0.66</v>
      </c>
      <c r="I602">
        <v>4.2</v>
      </c>
      <c r="J602" s="22">
        <v>49551</v>
      </c>
      <c r="K602" s="22" t="str">
        <f t="shared" si="36"/>
        <v>High</v>
      </c>
      <c r="L602" s="22">
        <f>ROUND(Table1[[#This Row],[Rating]],0)</f>
        <v>4</v>
      </c>
      <c r="M602" s="22">
        <f t="shared" si="37"/>
        <v>208114.2</v>
      </c>
      <c r="N602" t="s">
        <v>4901</v>
      </c>
      <c r="O602" t="s">
        <v>4902</v>
      </c>
      <c r="P602">
        <f t="shared" si="38"/>
        <v>8</v>
      </c>
      <c r="Q602" t="s">
        <v>4903</v>
      </c>
      <c r="R602" t="s">
        <v>4904</v>
      </c>
      <c r="S602">
        <f t="shared" si="39"/>
        <v>8</v>
      </c>
      <c r="T602" t="s">
        <v>4905</v>
      </c>
      <c r="U602" t="s">
        <v>4906</v>
      </c>
      <c r="V602" t="s">
        <v>4907</v>
      </c>
      <c r="W602" t="s">
        <v>4908</v>
      </c>
    </row>
    <row r="603" spans="1:23">
      <c r="A603" t="s">
        <v>4909</v>
      </c>
      <c r="B603" t="s">
        <v>2992</v>
      </c>
      <c r="C603" t="s">
        <v>134</v>
      </c>
      <c r="D603" s="19">
        <v>455</v>
      </c>
      <c r="E603" s="19">
        <v>1490</v>
      </c>
      <c r="F603" s="19">
        <f>Table1[[#This Row],[Actual_price]]*Table1[[#This Row],[Rating_count]]</f>
        <v>240898730</v>
      </c>
      <c r="G603" s="21" t="str">
        <f>IF(Table1[[#This Row],[Actual_price]]&lt;200,"&lt;200",IF(Table1[[#This Row],[Actual_price]]&lt;=500,"200–500","&gt;500"))</f>
        <v>&gt;500</v>
      </c>
      <c r="H603" s="2">
        <v>0.69</v>
      </c>
      <c r="I603">
        <v>4.1</v>
      </c>
      <c r="J603" s="22">
        <v>161677</v>
      </c>
      <c r="K603" s="22" t="str">
        <f t="shared" si="36"/>
        <v>High</v>
      </c>
      <c r="L603" s="22">
        <f>ROUND(Table1[[#This Row],[Rating]],0)</f>
        <v>4</v>
      </c>
      <c r="M603" s="22">
        <f t="shared" si="37"/>
        <v>662875.7</v>
      </c>
      <c r="N603" t="s">
        <v>4910</v>
      </c>
      <c r="O603" t="s">
        <v>4911</v>
      </c>
      <c r="P603">
        <f t="shared" si="38"/>
        <v>8</v>
      </c>
      <c r="Q603" t="s">
        <v>4912</v>
      </c>
      <c r="R603" t="s">
        <v>4913</v>
      </c>
      <c r="S603">
        <f t="shared" si="39"/>
        <v>8</v>
      </c>
      <c r="T603" t="s">
        <v>4914</v>
      </c>
      <c r="U603" t="s">
        <v>4915</v>
      </c>
      <c r="V603" t="s">
        <v>4916</v>
      </c>
      <c r="W603" t="s">
        <v>4917</v>
      </c>
    </row>
    <row r="604" spans="1:23">
      <c r="A604" t="s">
        <v>4918</v>
      </c>
      <c r="B604" t="s">
        <v>4919</v>
      </c>
      <c r="C604" t="s">
        <v>134</v>
      </c>
      <c r="D604" s="19">
        <v>399</v>
      </c>
      <c r="E604" s="19">
        <v>995</v>
      </c>
      <c r="F604" s="19">
        <f>Table1[[#This Row],[Actual_price]]*Table1[[#This Row],[Rating_count]]</f>
        <v>21265140</v>
      </c>
      <c r="G604" s="21" t="str">
        <f>IF(Table1[[#This Row],[Actual_price]]&lt;200,"&lt;200",IF(Table1[[#This Row],[Actual_price]]&lt;=500,"200–500","&gt;500"))</f>
        <v>&gt;500</v>
      </c>
      <c r="H604" s="2">
        <v>0.6</v>
      </c>
      <c r="I604">
        <v>3.9</v>
      </c>
      <c r="J604" s="22">
        <v>21372</v>
      </c>
      <c r="K604" s="22" t="str">
        <f t="shared" si="36"/>
        <v>High</v>
      </c>
      <c r="L604" s="22">
        <f>ROUND(Table1[[#This Row],[Rating]],0)</f>
        <v>4</v>
      </c>
      <c r="M604" s="22">
        <f t="shared" si="37"/>
        <v>83350.8</v>
      </c>
      <c r="N604" t="s">
        <v>4920</v>
      </c>
      <c r="O604" t="s">
        <v>4921</v>
      </c>
      <c r="P604">
        <f t="shared" si="38"/>
        <v>8</v>
      </c>
      <c r="Q604" t="s">
        <v>4922</v>
      </c>
      <c r="R604" t="s">
        <v>4923</v>
      </c>
      <c r="S604">
        <f t="shared" si="39"/>
        <v>8</v>
      </c>
      <c r="T604" t="s">
        <v>4924</v>
      </c>
      <c r="U604" t="s">
        <v>4925</v>
      </c>
      <c r="V604" t="s">
        <v>4926</v>
      </c>
      <c r="W604" t="s">
        <v>4927</v>
      </c>
    </row>
    <row r="605" spans="1:23">
      <c r="A605" t="s">
        <v>3288</v>
      </c>
      <c r="B605" t="s">
        <v>3289</v>
      </c>
      <c r="C605" s="17" t="s">
        <v>134</v>
      </c>
      <c r="D605" s="19">
        <v>1059</v>
      </c>
      <c r="E605" s="19">
        <v>3999</v>
      </c>
      <c r="F605" s="19">
        <f>Table1[[#This Row],[Actual_price]]*Table1[[#This Row],[Rating_count]]</f>
        <v>559999965</v>
      </c>
      <c r="G605" s="21" t="str">
        <f>IF(Table1[[#This Row],[Actual_price]]&lt;200,"&lt;200",IF(Table1[[#This Row],[Actual_price]]&lt;=500,"200–500","&gt;500"))</f>
        <v>&gt;500</v>
      </c>
      <c r="H605" s="2">
        <v>0.74</v>
      </c>
      <c r="I605">
        <v>4.3</v>
      </c>
      <c r="J605" s="22">
        <v>140035</v>
      </c>
      <c r="K605" s="22" t="str">
        <f t="shared" si="36"/>
        <v>High</v>
      </c>
      <c r="L605" s="22">
        <f>ROUND(Table1[[#This Row],[Rating]],0)</f>
        <v>4</v>
      </c>
      <c r="M605" s="22">
        <f t="shared" si="37"/>
        <v>602150.5</v>
      </c>
      <c r="N605" t="s">
        <v>3290</v>
      </c>
      <c r="O605" t="s">
        <v>4928</v>
      </c>
      <c r="P605">
        <f t="shared" si="38"/>
        <v>8</v>
      </c>
      <c r="Q605" t="s">
        <v>4929</v>
      </c>
      <c r="R605" t="s">
        <v>4930</v>
      </c>
      <c r="S605">
        <f t="shared" si="39"/>
        <v>8</v>
      </c>
      <c r="T605" t="s">
        <v>4931</v>
      </c>
      <c r="U605" t="s">
        <v>4932</v>
      </c>
      <c r="V605" t="s">
        <v>4933</v>
      </c>
      <c r="W605" t="s">
        <v>4934</v>
      </c>
    </row>
    <row r="606" spans="1:23">
      <c r="A606" t="s">
        <v>4935</v>
      </c>
      <c r="B606" t="s">
        <v>4936</v>
      </c>
      <c r="C606" t="s">
        <v>25</v>
      </c>
      <c r="D606" s="19">
        <v>717</v>
      </c>
      <c r="E606" s="19">
        <v>761</v>
      </c>
      <c r="F606" s="19">
        <f>Table1[[#This Row],[Actual_price]]*Table1[[#This Row],[Rating_count]]</f>
        <v>5478439</v>
      </c>
      <c r="G606" s="21" t="str">
        <f>IF(Table1[[#This Row],[Actual_price]]&lt;200,"&lt;200",IF(Table1[[#This Row],[Actual_price]]&lt;=500,"200–500","&gt;500"))</f>
        <v>&gt;500</v>
      </c>
      <c r="H606" s="2">
        <v>0.06</v>
      </c>
      <c r="I606">
        <v>4</v>
      </c>
      <c r="J606" s="22">
        <v>7199</v>
      </c>
      <c r="K606" s="22" t="str">
        <f t="shared" si="36"/>
        <v>low</v>
      </c>
      <c r="L606" s="22">
        <f>ROUND(Table1[[#This Row],[Rating]],0)</f>
        <v>4</v>
      </c>
      <c r="M606" s="22">
        <f t="shared" si="37"/>
        <v>28796</v>
      </c>
      <c r="N606" t="s">
        <v>4937</v>
      </c>
      <c r="O606" t="s">
        <v>4938</v>
      </c>
      <c r="P606">
        <f t="shared" si="38"/>
        <v>8</v>
      </c>
      <c r="Q606" t="s">
        <v>4939</v>
      </c>
      <c r="R606" t="s">
        <v>4940</v>
      </c>
      <c r="S606">
        <f t="shared" si="39"/>
        <v>8</v>
      </c>
      <c r="T606" t="s">
        <v>4941</v>
      </c>
      <c r="U606" t="s">
        <v>4942</v>
      </c>
      <c r="V606" t="s">
        <v>4943</v>
      </c>
      <c r="W606" t="s">
        <v>4944</v>
      </c>
    </row>
    <row r="607" spans="1:23">
      <c r="A607" t="s">
        <v>4945</v>
      </c>
      <c r="B607" t="s">
        <v>4946</v>
      </c>
      <c r="C607" t="s">
        <v>25</v>
      </c>
      <c r="D607" s="19">
        <v>39</v>
      </c>
      <c r="E607" s="19">
        <v>299</v>
      </c>
      <c r="F607" s="19">
        <f>Table1[[#This Row],[Actual_price]]*Table1[[#This Row],[Rating_count]]</f>
        <v>4554667</v>
      </c>
      <c r="G607" s="21" t="str">
        <f>IF(Table1[[#This Row],[Actual_price]]&lt;200,"&lt;200",IF(Table1[[#This Row],[Actual_price]]&lt;=500,"200–500","&gt;500"))</f>
        <v>200–500</v>
      </c>
      <c r="H607" s="2">
        <v>0.87</v>
      </c>
      <c r="I607">
        <v>3.5</v>
      </c>
      <c r="J607" s="22">
        <v>15233</v>
      </c>
      <c r="K607" s="22" t="str">
        <f t="shared" si="36"/>
        <v>High</v>
      </c>
      <c r="L607" s="22">
        <f>ROUND(Table1[[#This Row],[Rating]],0)</f>
        <v>4</v>
      </c>
      <c r="M607" s="22">
        <f t="shared" si="37"/>
        <v>53315.5</v>
      </c>
      <c r="N607" t="s">
        <v>4947</v>
      </c>
      <c r="O607" t="s">
        <v>4948</v>
      </c>
      <c r="P607">
        <f t="shared" si="38"/>
        <v>8</v>
      </c>
      <c r="Q607" t="s">
        <v>4949</v>
      </c>
      <c r="R607" t="s">
        <v>4950</v>
      </c>
      <c r="S607">
        <f t="shared" si="39"/>
        <v>8</v>
      </c>
      <c r="T607" t="s">
        <v>4951</v>
      </c>
      <c r="U607" t="s">
        <v>4952</v>
      </c>
      <c r="V607" t="s">
        <v>4953</v>
      </c>
      <c r="W607" t="s">
        <v>4954</v>
      </c>
    </row>
    <row r="608" spans="1:23">
      <c r="A608" t="s">
        <v>4955</v>
      </c>
      <c r="B608" t="s">
        <v>3071</v>
      </c>
      <c r="C608" t="s">
        <v>25</v>
      </c>
      <c r="D608" s="19">
        <v>889</v>
      </c>
      <c r="E608" s="19">
        <v>2500</v>
      </c>
      <c r="F608" s="19">
        <f>Table1[[#This Row],[Actual_price]]*Table1[[#This Row],[Rating_count]]</f>
        <v>139367500</v>
      </c>
      <c r="G608" s="21" t="str">
        <f>IF(Table1[[#This Row],[Actual_price]]&lt;200,"&lt;200",IF(Table1[[#This Row],[Actual_price]]&lt;=500,"200–500","&gt;500"))</f>
        <v>&gt;500</v>
      </c>
      <c r="H608" s="2">
        <v>0.64</v>
      </c>
      <c r="I608">
        <v>4.3</v>
      </c>
      <c r="J608" s="22">
        <v>55747</v>
      </c>
      <c r="K608" s="22" t="str">
        <f t="shared" si="36"/>
        <v>High</v>
      </c>
      <c r="L608" s="22">
        <f>ROUND(Table1[[#This Row],[Rating]],0)</f>
        <v>4</v>
      </c>
      <c r="M608" s="22">
        <f t="shared" si="37"/>
        <v>239712.1</v>
      </c>
      <c r="N608" t="s">
        <v>4956</v>
      </c>
      <c r="O608" t="s">
        <v>4957</v>
      </c>
      <c r="P608">
        <f t="shared" si="38"/>
        <v>8</v>
      </c>
      <c r="Q608" t="s">
        <v>4958</v>
      </c>
      <c r="R608" t="s">
        <v>4959</v>
      </c>
      <c r="S608">
        <f t="shared" si="39"/>
        <v>8</v>
      </c>
      <c r="T608" t="s">
        <v>4960</v>
      </c>
      <c r="U608" t="s">
        <v>4961</v>
      </c>
      <c r="V608" t="s">
        <v>4962</v>
      </c>
      <c r="W608" t="s">
        <v>4963</v>
      </c>
    </row>
    <row r="609" spans="1:23">
      <c r="A609" t="s">
        <v>4964</v>
      </c>
      <c r="B609" t="s">
        <v>4698</v>
      </c>
      <c r="C609" s="17" t="s">
        <v>134</v>
      </c>
      <c r="D609" s="19">
        <v>1199</v>
      </c>
      <c r="E609" s="19">
        <v>4999</v>
      </c>
      <c r="F609" s="19">
        <f>Table1[[#This Row],[Actual_price]]*Table1[[#This Row],[Rating_count]]</f>
        <v>74790039</v>
      </c>
      <c r="G609" s="21" t="str">
        <f>IF(Table1[[#This Row],[Actual_price]]&lt;200,"&lt;200",IF(Table1[[#This Row],[Actual_price]]&lt;=500,"200–500","&gt;500"))</f>
        <v>&gt;500</v>
      </c>
      <c r="H609" s="2">
        <v>0.76</v>
      </c>
      <c r="I609">
        <v>3.8</v>
      </c>
      <c r="J609" s="22">
        <v>14961</v>
      </c>
      <c r="K609" s="22" t="str">
        <f t="shared" si="36"/>
        <v>High</v>
      </c>
      <c r="L609" s="22">
        <f>ROUND(Table1[[#This Row],[Rating]],0)</f>
        <v>4</v>
      </c>
      <c r="M609" s="22">
        <f t="shared" si="37"/>
        <v>56851.8</v>
      </c>
      <c r="N609" t="s">
        <v>4965</v>
      </c>
      <c r="O609" t="s">
        <v>4966</v>
      </c>
      <c r="P609">
        <f t="shared" si="38"/>
        <v>8</v>
      </c>
      <c r="Q609" t="s">
        <v>4967</v>
      </c>
      <c r="R609" t="s">
        <v>4968</v>
      </c>
      <c r="S609">
        <f t="shared" si="39"/>
        <v>8</v>
      </c>
      <c r="T609" t="s">
        <v>4969</v>
      </c>
      <c r="U609" t="s">
        <v>4970</v>
      </c>
      <c r="V609" t="s">
        <v>4971</v>
      </c>
      <c r="W609" t="s">
        <v>4972</v>
      </c>
    </row>
    <row r="610" spans="1:23">
      <c r="A610" t="s">
        <v>4973</v>
      </c>
      <c r="B610" t="s">
        <v>4974</v>
      </c>
      <c r="C610" t="s">
        <v>25</v>
      </c>
      <c r="D610" s="19">
        <v>569</v>
      </c>
      <c r="E610" s="19">
        <v>1299</v>
      </c>
      <c r="F610" s="19">
        <f>Table1[[#This Row],[Actual_price]]*Table1[[#This Row],[Rating_count]]</f>
        <v>12048225</v>
      </c>
      <c r="G610" s="21" t="str">
        <f>IF(Table1[[#This Row],[Actual_price]]&lt;200,"&lt;200",IF(Table1[[#This Row],[Actual_price]]&lt;=500,"200–500","&gt;500"))</f>
        <v>&gt;500</v>
      </c>
      <c r="H610" s="2">
        <v>0.56</v>
      </c>
      <c r="I610">
        <v>4.4</v>
      </c>
      <c r="J610" s="22">
        <v>9275</v>
      </c>
      <c r="K610" s="22" t="str">
        <f t="shared" si="36"/>
        <v>High</v>
      </c>
      <c r="L610" s="22">
        <f>ROUND(Table1[[#This Row],[Rating]],0)</f>
        <v>4</v>
      </c>
      <c r="M610" s="22">
        <f t="shared" si="37"/>
        <v>40810</v>
      </c>
      <c r="N610" t="s">
        <v>4975</v>
      </c>
      <c r="O610" t="s">
        <v>4976</v>
      </c>
      <c r="P610">
        <f t="shared" si="38"/>
        <v>8</v>
      </c>
      <c r="Q610" t="s">
        <v>4977</v>
      </c>
      <c r="R610" t="s">
        <v>4978</v>
      </c>
      <c r="S610">
        <f t="shared" si="39"/>
        <v>8</v>
      </c>
      <c r="T610" t="s">
        <v>4979</v>
      </c>
      <c r="U610" t="s">
        <v>4980</v>
      </c>
      <c r="V610" t="s">
        <v>4981</v>
      </c>
      <c r="W610" t="s">
        <v>4982</v>
      </c>
    </row>
    <row r="611" spans="1:23">
      <c r="A611" t="s">
        <v>4983</v>
      </c>
      <c r="B611" t="s">
        <v>4698</v>
      </c>
      <c r="C611" s="17" t="s">
        <v>134</v>
      </c>
      <c r="D611" s="19">
        <v>1499</v>
      </c>
      <c r="E611" s="19">
        <v>8999</v>
      </c>
      <c r="F611" s="19">
        <f>Table1[[#This Row],[Actual_price]]*Table1[[#This Row],[Rating_count]]</f>
        <v>254887676</v>
      </c>
      <c r="G611" s="21" t="str">
        <f>IF(Table1[[#This Row],[Actual_price]]&lt;200,"&lt;200",IF(Table1[[#This Row],[Actual_price]]&lt;=500,"200–500","&gt;500"))</f>
        <v>&gt;500</v>
      </c>
      <c r="H611" s="2">
        <v>0.83</v>
      </c>
      <c r="I611">
        <v>3.7</v>
      </c>
      <c r="J611" s="22">
        <v>28324</v>
      </c>
      <c r="K611" s="22" t="str">
        <f t="shared" si="36"/>
        <v>High</v>
      </c>
      <c r="L611" s="22">
        <f>ROUND(Table1[[#This Row],[Rating]],0)</f>
        <v>4</v>
      </c>
      <c r="M611" s="22">
        <f t="shared" si="37"/>
        <v>104798.8</v>
      </c>
      <c r="N611" t="s">
        <v>4984</v>
      </c>
      <c r="O611" t="s">
        <v>4985</v>
      </c>
      <c r="P611">
        <f t="shared" si="38"/>
        <v>8</v>
      </c>
      <c r="Q611" t="s">
        <v>4986</v>
      </c>
      <c r="R611" t="s">
        <v>4987</v>
      </c>
      <c r="S611">
        <f t="shared" si="39"/>
        <v>8</v>
      </c>
      <c r="T611" t="s">
        <v>4988</v>
      </c>
      <c r="U611" t="s">
        <v>4989</v>
      </c>
      <c r="V611" t="s">
        <v>4990</v>
      </c>
      <c r="W611" t="s">
        <v>4991</v>
      </c>
    </row>
    <row r="612" spans="1:23">
      <c r="A612" t="s">
        <v>4992</v>
      </c>
      <c r="B612" t="s">
        <v>4993</v>
      </c>
      <c r="C612" t="s">
        <v>134</v>
      </c>
      <c r="D612" s="19">
        <v>149</v>
      </c>
      <c r="E612" s="19">
        <v>180</v>
      </c>
      <c r="F612" s="19">
        <f>Table1[[#This Row],[Actual_price]]*Table1[[#This Row],[Rating_count]]</f>
        <v>115920</v>
      </c>
      <c r="G612" s="21" t="str">
        <f>IF(Table1[[#This Row],[Actual_price]]&lt;200,"&lt;200",IF(Table1[[#This Row],[Actual_price]]&lt;=500,"200–500","&gt;500"))</f>
        <v>&lt;200</v>
      </c>
      <c r="H612" s="2">
        <v>0.17</v>
      </c>
      <c r="I612">
        <v>4.4</v>
      </c>
      <c r="J612" s="22">
        <v>644</v>
      </c>
      <c r="K612" s="22" t="str">
        <f t="shared" si="36"/>
        <v>low</v>
      </c>
      <c r="L612" s="22">
        <f>ROUND(Table1[[#This Row],[Rating]],0)</f>
        <v>4</v>
      </c>
      <c r="M612" s="22">
        <f t="shared" si="37"/>
        <v>2833.6</v>
      </c>
      <c r="N612" t="s">
        <v>4994</v>
      </c>
      <c r="O612" t="s">
        <v>4995</v>
      </c>
      <c r="P612">
        <f t="shared" si="38"/>
        <v>8</v>
      </c>
      <c r="Q612" t="s">
        <v>4996</v>
      </c>
      <c r="R612" t="s">
        <v>4997</v>
      </c>
      <c r="S612">
        <f t="shared" si="39"/>
        <v>8</v>
      </c>
      <c r="T612" t="s">
        <v>4998</v>
      </c>
      <c r="U612" t="s">
        <v>4999</v>
      </c>
      <c r="V612" t="s">
        <v>5000</v>
      </c>
      <c r="W612" t="s">
        <v>5001</v>
      </c>
    </row>
    <row r="613" spans="1:23">
      <c r="A613" t="s">
        <v>5002</v>
      </c>
      <c r="B613" t="s">
        <v>5003</v>
      </c>
      <c r="C613" t="s">
        <v>25</v>
      </c>
      <c r="D613" s="19">
        <v>399</v>
      </c>
      <c r="E613" s="19">
        <v>549</v>
      </c>
      <c r="F613" s="19">
        <f>Table1[[#This Row],[Actual_price]]*Table1[[#This Row],[Rating_count]]</f>
        <v>9958311</v>
      </c>
      <c r="G613" s="21" t="str">
        <f>IF(Table1[[#This Row],[Actual_price]]&lt;200,"&lt;200",IF(Table1[[#This Row],[Actual_price]]&lt;=500,"200–500","&gt;500"))</f>
        <v>&gt;500</v>
      </c>
      <c r="H613" s="2">
        <v>0.27</v>
      </c>
      <c r="I613">
        <v>4.4</v>
      </c>
      <c r="J613" s="22">
        <v>18139</v>
      </c>
      <c r="K613" s="22" t="str">
        <f t="shared" si="36"/>
        <v>low</v>
      </c>
      <c r="L613" s="22">
        <f>ROUND(Table1[[#This Row],[Rating]],0)</f>
        <v>4</v>
      </c>
      <c r="M613" s="22">
        <f t="shared" si="37"/>
        <v>79811.6</v>
      </c>
      <c r="N613" t="s">
        <v>5004</v>
      </c>
      <c r="O613" t="s">
        <v>5005</v>
      </c>
      <c r="P613">
        <f t="shared" si="38"/>
        <v>8</v>
      </c>
      <c r="Q613" t="s">
        <v>5006</v>
      </c>
      <c r="R613" t="s">
        <v>5007</v>
      </c>
      <c r="S613">
        <f t="shared" si="39"/>
        <v>8</v>
      </c>
      <c r="T613" t="s">
        <v>5008</v>
      </c>
      <c r="U613" t="s">
        <v>5009</v>
      </c>
      <c r="V613" t="s">
        <v>5010</v>
      </c>
      <c r="W613" t="s">
        <v>5011</v>
      </c>
    </row>
    <row r="614" spans="1:23">
      <c r="A614" t="s">
        <v>5012</v>
      </c>
      <c r="B614" t="s">
        <v>5013</v>
      </c>
      <c r="C614" t="s">
        <v>4768</v>
      </c>
      <c r="D614" s="19">
        <v>191</v>
      </c>
      <c r="E614" s="19">
        <v>225</v>
      </c>
      <c r="F614" s="19">
        <f>Table1[[#This Row],[Actual_price]]*Table1[[#This Row],[Rating_count]]</f>
        <v>1620675</v>
      </c>
      <c r="G614" s="21" t="str">
        <f>IF(Table1[[#This Row],[Actual_price]]&lt;200,"&lt;200",IF(Table1[[#This Row],[Actual_price]]&lt;=500,"200–500","&gt;500"))</f>
        <v>200–500</v>
      </c>
      <c r="H614" s="2">
        <v>0.15</v>
      </c>
      <c r="I614">
        <v>4.4</v>
      </c>
      <c r="J614" s="22">
        <v>7203</v>
      </c>
      <c r="K614" s="22" t="str">
        <f t="shared" si="36"/>
        <v>low</v>
      </c>
      <c r="L614" s="22">
        <f>ROUND(Table1[[#This Row],[Rating]],0)</f>
        <v>4</v>
      </c>
      <c r="M614" s="22">
        <f t="shared" si="37"/>
        <v>31693.2</v>
      </c>
      <c r="N614" t="s">
        <v>5014</v>
      </c>
      <c r="O614" t="s">
        <v>5015</v>
      </c>
      <c r="P614">
        <f t="shared" si="38"/>
        <v>8</v>
      </c>
      <c r="Q614" t="s">
        <v>5016</v>
      </c>
      <c r="R614" t="s">
        <v>5017</v>
      </c>
      <c r="S614">
        <f t="shared" si="39"/>
        <v>8</v>
      </c>
      <c r="T614" t="s">
        <v>5018</v>
      </c>
      <c r="U614" t="s">
        <v>5019</v>
      </c>
      <c r="V614" t="s">
        <v>5020</v>
      </c>
      <c r="W614" t="s">
        <v>5021</v>
      </c>
    </row>
    <row r="615" spans="1:23">
      <c r="A615" t="s">
        <v>5022</v>
      </c>
      <c r="B615" t="s">
        <v>5023</v>
      </c>
      <c r="C615" t="s">
        <v>25</v>
      </c>
      <c r="D615" s="19">
        <v>129</v>
      </c>
      <c r="E615" s="19">
        <v>999</v>
      </c>
      <c r="F615" s="19">
        <f>Table1[[#This Row],[Actual_price]]*Table1[[#This Row],[Rating_count]]</f>
        <v>490509</v>
      </c>
      <c r="G615" s="21" t="str">
        <f>IF(Table1[[#This Row],[Actual_price]]&lt;200,"&lt;200",IF(Table1[[#This Row],[Actual_price]]&lt;=500,"200–500","&gt;500"))</f>
        <v>&gt;500</v>
      </c>
      <c r="H615" s="2">
        <v>0.87</v>
      </c>
      <c r="I615">
        <v>4.2</v>
      </c>
      <c r="J615" s="22">
        <v>491</v>
      </c>
      <c r="K615" s="22" t="str">
        <f t="shared" si="36"/>
        <v>High</v>
      </c>
      <c r="L615" s="22">
        <f>ROUND(Table1[[#This Row],[Rating]],0)</f>
        <v>4</v>
      </c>
      <c r="M615" s="22">
        <f t="shared" si="37"/>
        <v>2062.2</v>
      </c>
      <c r="N615" t="s">
        <v>5024</v>
      </c>
      <c r="O615" t="s">
        <v>5025</v>
      </c>
      <c r="P615">
        <f t="shared" si="38"/>
        <v>8</v>
      </c>
      <c r="Q615" t="s">
        <v>5026</v>
      </c>
      <c r="R615" t="s">
        <v>5027</v>
      </c>
      <c r="S615">
        <f t="shared" si="39"/>
        <v>8</v>
      </c>
      <c r="T615" t="s">
        <v>5028</v>
      </c>
      <c r="U615" t="s">
        <v>5029</v>
      </c>
      <c r="V615" t="s">
        <v>5030</v>
      </c>
      <c r="W615" t="s">
        <v>5031</v>
      </c>
    </row>
    <row r="616" spans="1:23">
      <c r="A616" t="s">
        <v>5032</v>
      </c>
      <c r="B616" t="s">
        <v>814</v>
      </c>
      <c r="C616" t="s">
        <v>25</v>
      </c>
      <c r="D616" s="19">
        <v>199</v>
      </c>
      <c r="E616" s="19">
        <v>599</v>
      </c>
      <c r="F616" s="19">
        <f>Table1[[#This Row],[Actual_price]]*Table1[[#This Row],[Rating_count]]</f>
        <v>8127232</v>
      </c>
      <c r="G616" s="21" t="str">
        <f>IF(Table1[[#This Row],[Actual_price]]&lt;200,"&lt;200",IF(Table1[[#This Row],[Actual_price]]&lt;=500,"200–500","&gt;500"))</f>
        <v>&gt;500</v>
      </c>
      <c r="H616" s="2">
        <v>0.67</v>
      </c>
      <c r="I616">
        <v>4.5</v>
      </c>
      <c r="J616" s="22">
        <v>13568</v>
      </c>
      <c r="K616" s="22" t="str">
        <f t="shared" si="36"/>
        <v>High</v>
      </c>
      <c r="L616" s="22">
        <f>ROUND(Table1[[#This Row],[Rating]],0)</f>
        <v>5</v>
      </c>
      <c r="M616" s="22">
        <f t="shared" si="37"/>
        <v>61056</v>
      </c>
      <c r="N616" t="s">
        <v>5033</v>
      </c>
      <c r="O616" t="s">
        <v>5034</v>
      </c>
      <c r="P616">
        <f t="shared" si="38"/>
        <v>8</v>
      </c>
      <c r="Q616" t="s">
        <v>5035</v>
      </c>
      <c r="R616" t="s">
        <v>5036</v>
      </c>
      <c r="S616">
        <f t="shared" si="39"/>
        <v>8</v>
      </c>
      <c r="T616" t="s">
        <v>5037</v>
      </c>
      <c r="U616" t="s">
        <v>5038</v>
      </c>
      <c r="V616" t="s">
        <v>5039</v>
      </c>
      <c r="W616" t="s">
        <v>5040</v>
      </c>
    </row>
    <row r="617" spans="1:23">
      <c r="A617" t="s">
        <v>5041</v>
      </c>
      <c r="B617" t="s">
        <v>4698</v>
      </c>
      <c r="C617" t="s">
        <v>134</v>
      </c>
      <c r="D617" s="19">
        <v>999</v>
      </c>
      <c r="E617" s="19">
        <v>4499</v>
      </c>
      <c r="F617" s="19">
        <f>Table1[[#This Row],[Actual_price]]*Table1[[#This Row],[Rating_count]]</f>
        <v>15251610</v>
      </c>
      <c r="G617" s="21" t="str">
        <f>IF(Table1[[#This Row],[Actual_price]]&lt;200,"&lt;200",IF(Table1[[#This Row],[Actual_price]]&lt;=500,"200–500","&gt;500"))</f>
        <v>&gt;500</v>
      </c>
      <c r="H617" s="2">
        <v>0.78</v>
      </c>
      <c r="I617">
        <v>3.8</v>
      </c>
      <c r="J617" s="22">
        <v>3390</v>
      </c>
      <c r="K617" s="22" t="str">
        <f t="shared" si="36"/>
        <v>High</v>
      </c>
      <c r="L617" s="22">
        <f>ROUND(Table1[[#This Row],[Rating]],0)</f>
        <v>4</v>
      </c>
      <c r="M617" s="22">
        <f t="shared" si="37"/>
        <v>12882</v>
      </c>
      <c r="N617" t="s">
        <v>5042</v>
      </c>
      <c r="O617" t="s">
        <v>5043</v>
      </c>
      <c r="P617">
        <f t="shared" si="38"/>
        <v>8</v>
      </c>
      <c r="Q617" t="s">
        <v>5044</v>
      </c>
      <c r="R617" t="s">
        <v>5045</v>
      </c>
      <c r="S617">
        <f t="shared" si="39"/>
        <v>8</v>
      </c>
      <c r="T617" t="s">
        <v>5046</v>
      </c>
      <c r="U617" t="s">
        <v>5047</v>
      </c>
      <c r="V617" t="s">
        <v>5048</v>
      </c>
      <c r="W617" t="s">
        <v>5049</v>
      </c>
    </row>
    <row r="618" spans="1:23">
      <c r="A618" t="s">
        <v>5050</v>
      </c>
      <c r="B618" t="s">
        <v>4698</v>
      </c>
      <c r="C618" t="s">
        <v>134</v>
      </c>
      <c r="D618" s="19">
        <v>899</v>
      </c>
      <c r="E618" s="19">
        <v>4499</v>
      </c>
      <c r="F618" s="19">
        <f>Table1[[#This Row],[Actual_price]]*Table1[[#This Row],[Rating_count]]</f>
        <v>463630948</v>
      </c>
      <c r="G618" s="21" t="str">
        <f>IF(Table1[[#This Row],[Actual_price]]&lt;200,"&lt;200",IF(Table1[[#This Row],[Actual_price]]&lt;=500,"200–500","&gt;500"))</f>
        <v>&gt;500</v>
      </c>
      <c r="H618" s="2">
        <v>0.8</v>
      </c>
      <c r="I618">
        <v>3.8</v>
      </c>
      <c r="J618" s="22">
        <v>103052</v>
      </c>
      <c r="K618" s="22" t="str">
        <f t="shared" si="36"/>
        <v>High</v>
      </c>
      <c r="L618" s="22">
        <f>ROUND(Table1[[#This Row],[Rating]],0)</f>
        <v>4</v>
      </c>
      <c r="M618" s="22">
        <f t="shared" si="37"/>
        <v>391597.6</v>
      </c>
      <c r="N618" t="s">
        <v>5051</v>
      </c>
      <c r="O618" t="s">
        <v>5052</v>
      </c>
      <c r="P618">
        <f t="shared" si="38"/>
        <v>8</v>
      </c>
      <c r="Q618" t="s">
        <v>5053</v>
      </c>
      <c r="R618" t="s">
        <v>5054</v>
      </c>
      <c r="S618">
        <f t="shared" si="39"/>
        <v>8</v>
      </c>
      <c r="T618" t="s">
        <v>5055</v>
      </c>
      <c r="U618" t="s">
        <v>5056</v>
      </c>
      <c r="V618" t="s">
        <v>5057</v>
      </c>
      <c r="W618" t="s">
        <v>5058</v>
      </c>
    </row>
    <row r="619" spans="1:23">
      <c r="A619" t="s">
        <v>5059</v>
      </c>
      <c r="B619" t="s">
        <v>5060</v>
      </c>
      <c r="C619" t="s">
        <v>4757</v>
      </c>
      <c r="D619" s="19">
        <v>522</v>
      </c>
      <c r="E619" s="19">
        <v>550</v>
      </c>
      <c r="F619" s="19">
        <f>Table1[[#This Row],[Actual_price]]*Table1[[#This Row],[Rating_count]]</f>
        <v>6698450</v>
      </c>
      <c r="G619" s="21" t="str">
        <f>IF(Table1[[#This Row],[Actual_price]]&lt;200,"&lt;200",IF(Table1[[#This Row],[Actual_price]]&lt;=500,"200–500","&gt;500"))</f>
        <v>&gt;500</v>
      </c>
      <c r="H619" s="2">
        <v>0.05</v>
      </c>
      <c r="I619">
        <v>4.4</v>
      </c>
      <c r="J619" s="22">
        <v>12179</v>
      </c>
      <c r="K619" s="22" t="str">
        <f t="shared" si="36"/>
        <v>low</v>
      </c>
      <c r="L619" s="22">
        <f>ROUND(Table1[[#This Row],[Rating]],0)</f>
        <v>4</v>
      </c>
      <c r="M619" s="22">
        <f t="shared" si="37"/>
        <v>53587.6</v>
      </c>
      <c r="N619" t="s">
        <v>5061</v>
      </c>
      <c r="O619" t="s">
        <v>5062</v>
      </c>
      <c r="P619">
        <f t="shared" si="38"/>
        <v>8</v>
      </c>
      <c r="Q619" t="s">
        <v>5063</v>
      </c>
      <c r="R619" t="s">
        <v>5064</v>
      </c>
      <c r="S619">
        <f t="shared" si="39"/>
        <v>8</v>
      </c>
      <c r="T619" t="s">
        <v>5065</v>
      </c>
      <c r="U619" t="s">
        <v>5066</v>
      </c>
      <c r="V619" t="s">
        <v>5067</v>
      </c>
      <c r="W619" t="s">
        <v>5068</v>
      </c>
    </row>
    <row r="620" spans="1:23">
      <c r="A620" t="s">
        <v>5069</v>
      </c>
      <c r="B620" t="s">
        <v>5070</v>
      </c>
      <c r="C620" t="s">
        <v>134</v>
      </c>
      <c r="D620" s="19">
        <v>799</v>
      </c>
      <c r="E620" s="19">
        <v>1999</v>
      </c>
      <c r="F620" s="19">
        <f>Table1[[#This Row],[Actual_price]]*Table1[[#This Row],[Rating_count]]</f>
        <v>25903042</v>
      </c>
      <c r="G620" s="21" t="str">
        <f>IF(Table1[[#This Row],[Actual_price]]&lt;200,"&lt;200",IF(Table1[[#This Row],[Actual_price]]&lt;=500,"200–500","&gt;500"))</f>
        <v>&gt;500</v>
      </c>
      <c r="H620" s="2">
        <v>0.6</v>
      </c>
      <c r="I620">
        <v>3.8</v>
      </c>
      <c r="J620" s="22">
        <v>12958</v>
      </c>
      <c r="K620" s="22" t="str">
        <f t="shared" si="36"/>
        <v>High</v>
      </c>
      <c r="L620" s="22">
        <f>ROUND(Table1[[#This Row],[Rating]],0)</f>
        <v>4</v>
      </c>
      <c r="M620" s="22">
        <f t="shared" si="37"/>
        <v>49240.4</v>
      </c>
      <c r="N620" t="s">
        <v>5071</v>
      </c>
      <c r="O620" t="s">
        <v>5072</v>
      </c>
      <c r="P620">
        <f t="shared" si="38"/>
        <v>8</v>
      </c>
      <c r="Q620" t="s">
        <v>5073</v>
      </c>
      <c r="R620" t="s">
        <v>5074</v>
      </c>
      <c r="S620">
        <f t="shared" si="39"/>
        <v>8</v>
      </c>
      <c r="T620" t="s">
        <v>5075</v>
      </c>
      <c r="U620" t="s">
        <v>5076</v>
      </c>
      <c r="V620" t="s">
        <v>5077</v>
      </c>
      <c r="W620" t="s">
        <v>5078</v>
      </c>
    </row>
    <row r="621" spans="1:23">
      <c r="A621" t="s">
        <v>5079</v>
      </c>
      <c r="B621" t="s">
        <v>5080</v>
      </c>
      <c r="C621" t="s">
        <v>25</v>
      </c>
      <c r="D621" s="19">
        <v>681</v>
      </c>
      <c r="E621" s="19">
        <v>1199</v>
      </c>
      <c r="F621" s="19">
        <f>Table1[[#This Row],[Actual_price]]*Table1[[#This Row],[Rating_count]]</f>
        <v>9901342</v>
      </c>
      <c r="G621" s="21" t="str">
        <f>IF(Table1[[#This Row],[Actual_price]]&lt;200,"&lt;200",IF(Table1[[#This Row],[Actual_price]]&lt;=500,"200–500","&gt;500"))</f>
        <v>&gt;500</v>
      </c>
      <c r="H621" s="2">
        <v>0.43</v>
      </c>
      <c r="I621">
        <v>4.2</v>
      </c>
      <c r="J621" s="22">
        <v>8258</v>
      </c>
      <c r="K621" s="22" t="str">
        <f t="shared" si="36"/>
        <v>low</v>
      </c>
      <c r="L621" s="22">
        <f>ROUND(Table1[[#This Row],[Rating]],0)</f>
        <v>4</v>
      </c>
      <c r="M621" s="22">
        <f t="shared" si="37"/>
        <v>34683.6</v>
      </c>
      <c r="N621" t="s">
        <v>5081</v>
      </c>
      <c r="O621" t="s">
        <v>5082</v>
      </c>
      <c r="P621">
        <f t="shared" si="38"/>
        <v>8</v>
      </c>
      <c r="Q621" t="s">
        <v>5083</v>
      </c>
      <c r="R621" t="s">
        <v>5084</v>
      </c>
      <c r="S621">
        <f t="shared" si="39"/>
        <v>8</v>
      </c>
      <c r="T621" t="s">
        <v>5085</v>
      </c>
      <c r="U621" t="s">
        <v>5086</v>
      </c>
      <c r="V621" t="s">
        <v>5087</v>
      </c>
      <c r="W621" t="s">
        <v>5088</v>
      </c>
    </row>
    <row r="622" spans="1:23">
      <c r="A622" t="s">
        <v>5089</v>
      </c>
      <c r="B622" t="s">
        <v>5090</v>
      </c>
      <c r="C622" s="17" t="s">
        <v>25</v>
      </c>
      <c r="D622" s="19">
        <v>1199</v>
      </c>
      <c r="E622" s="19">
        <v>3490</v>
      </c>
      <c r="F622" s="19">
        <f>Table1[[#This Row],[Actual_price]]*Table1[[#This Row],[Rating_count]]</f>
        <v>40888840</v>
      </c>
      <c r="G622" s="21" t="str">
        <f>IF(Table1[[#This Row],[Actual_price]]&lt;200,"&lt;200",IF(Table1[[#This Row],[Actual_price]]&lt;=500,"200–500","&gt;500"))</f>
        <v>&gt;500</v>
      </c>
      <c r="H622" s="2">
        <v>0.66</v>
      </c>
      <c r="I622">
        <v>4.1</v>
      </c>
      <c r="J622" s="22">
        <v>11716</v>
      </c>
      <c r="K622" s="22" t="str">
        <f t="shared" si="36"/>
        <v>High</v>
      </c>
      <c r="L622" s="22">
        <f>ROUND(Table1[[#This Row],[Rating]],0)</f>
        <v>4</v>
      </c>
      <c r="M622" s="22">
        <f t="shared" si="37"/>
        <v>48035.6</v>
      </c>
      <c r="N622" t="s">
        <v>5091</v>
      </c>
      <c r="O622" t="s">
        <v>5092</v>
      </c>
      <c r="P622">
        <f t="shared" si="38"/>
        <v>8</v>
      </c>
      <c r="Q622" t="s">
        <v>5093</v>
      </c>
      <c r="R622" t="s">
        <v>5094</v>
      </c>
      <c r="S622">
        <f t="shared" si="39"/>
        <v>8</v>
      </c>
      <c r="T622" t="s">
        <v>5095</v>
      </c>
      <c r="U622" t="s">
        <v>5096</v>
      </c>
      <c r="V622" t="s">
        <v>5097</v>
      </c>
      <c r="W622" t="s">
        <v>5098</v>
      </c>
    </row>
    <row r="623" spans="1:23">
      <c r="A623" t="s">
        <v>5099</v>
      </c>
      <c r="B623" t="s">
        <v>5100</v>
      </c>
      <c r="C623" s="17" t="s">
        <v>25</v>
      </c>
      <c r="D623" s="19">
        <v>2499</v>
      </c>
      <c r="E623" s="19">
        <v>4999</v>
      </c>
      <c r="F623" s="19">
        <f>Table1[[#This Row],[Actual_price]]*Table1[[#This Row],[Rating_count]]</f>
        <v>175084976</v>
      </c>
      <c r="G623" s="21" t="str">
        <f>IF(Table1[[#This Row],[Actual_price]]&lt;200,"&lt;200",IF(Table1[[#This Row],[Actual_price]]&lt;=500,"200–500","&gt;500"))</f>
        <v>&gt;500</v>
      </c>
      <c r="H623" s="2">
        <v>0.5</v>
      </c>
      <c r="I623">
        <v>4.4</v>
      </c>
      <c r="J623" s="22">
        <v>35024</v>
      </c>
      <c r="K623" s="22" t="str">
        <f t="shared" si="36"/>
        <v>High</v>
      </c>
      <c r="L623" s="22">
        <f>ROUND(Table1[[#This Row],[Rating]],0)</f>
        <v>4</v>
      </c>
      <c r="M623" s="22">
        <f t="shared" si="37"/>
        <v>154105.6</v>
      </c>
      <c r="N623" t="s">
        <v>5101</v>
      </c>
      <c r="O623" t="s">
        <v>5102</v>
      </c>
      <c r="P623">
        <f t="shared" si="38"/>
        <v>8</v>
      </c>
      <c r="Q623" t="s">
        <v>5103</v>
      </c>
      <c r="R623" t="s">
        <v>5104</v>
      </c>
      <c r="S623">
        <f t="shared" si="39"/>
        <v>8</v>
      </c>
      <c r="T623" t="s">
        <v>5105</v>
      </c>
      <c r="U623" t="s">
        <v>5106</v>
      </c>
      <c r="V623" t="s">
        <v>5107</v>
      </c>
      <c r="W623" t="s">
        <v>5108</v>
      </c>
    </row>
    <row r="624" spans="1:23">
      <c r="A624" t="s">
        <v>5109</v>
      </c>
      <c r="B624" t="s">
        <v>4174</v>
      </c>
      <c r="C624" s="17" t="s">
        <v>134</v>
      </c>
      <c r="D624" s="19">
        <v>1799</v>
      </c>
      <c r="E624" s="19">
        <v>4999</v>
      </c>
      <c r="F624" s="19">
        <f>Table1[[#This Row],[Actual_price]]*Table1[[#This Row],[Rating_count]]</f>
        <v>275904808</v>
      </c>
      <c r="G624" s="21" t="str">
        <f>IF(Table1[[#This Row],[Actual_price]]&lt;200,"&lt;200",IF(Table1[[#This Row],[Actual_price]]&lt;=500,"200–500","&gt;500"))</f>
        <v>&gt;500</v>
      </c>
      <c r="H624" s="2">
        <v>0.64</v>
      </c>
      <c r="I624">
        <v>4.1</v>
      </c>
      <c r="J624" s="22">
        <v>55192</v>
      </c>
      <c r="K624" s="22" t="str">
        <f t="shared" si="36"/>
        <v>High</v>
      </c>
      <c r="L624" s="22">
        <f>ROUND(Table1[[#This Row],[Rating]],0)</f>
        <v>4</v>
      </c>
      <c r="M624" s="22">
        <f t="shared" si="37"/>
        <v>226287.2</v>
      </c>
      <c r="N624" t="s">
        <v>5110</v>
      </c>
      <c r="O624" t="s">
        <v>5111</v>
      </c>
      <c r="P624">
        <f t="shared" si="38"/>
        <v>8</v>
      </c>
      <c r="Q624" t="s">
        <v>5112</v>
      </c>
      <c r="R624" t="s">
        <v>5113</v>
      </c>
      <c r="S624">
        <f t="shared" si="39"/>
        <v>8</v>
      </c>
      <c r="T624" t="s">
        <v>5114</v>
      </c>
      <c r="U624" t="s">
        <v>5115</v>
      </c>
      <c r="V624" t="s">
        <v>5116</v>
      </c>
      <c r="W624" t="s">
        <v>5117</v>
      </c>
    </row>
    <row r="625" spans="1:23">
      <c r="A625" t="s">
        <v>5118</v>
      </c>
      <c r="B625" t="s">
        <v>5119</v>
      </c>
      <c r="C625" t="s">
        <v>134</v>
      </c>
      <c r="D625" s="19">
        <v>429</v>
      </c>
      <c r="E625" s="19">
        <v>599</v>
      </c>
      <c r="F625" s="19">
        <f>Table1[[#This Row],[Actual_price]]*Table1[[#This Row],[Rating_count]]</f>
        <v>71560134</v>
      </c>
      <c r="G625" s="21" t="str">
        <f>IF(Table1[[#This Row],[Actual_price]]&lt;200,"&lt;200",IF(Table1[[#This Row],[Actual_price]]&lt;=500,"200–500","&gt;500"))</f>
        <v>&gt;500</v>
      </c>
      <c r="H625" s="2">
        <v>0.28</v>
      </c>
      <c r="I625">
        <v>4.1</v>
      </c>
      <c r="J625" s="22">
        <v>119466</v>
      </c>
      <c r="K625" s="22" t="str">
        <f t="shared" si="36"/>
        <v>low</v>
      </c>
      <c r="L625" s="22">
        <f>ROUND(Table1[[#This Row],[Rating]],0)</f>
        <v>4</v>
      </c>
      <c r="M625" s="22">
        <f t="shared" si="37"/>
        <v>489810.6</v>
      </c>
      <c r="N625" t="s">
        <v>5120</v>
      </c>
      <c r="O625" t="s">
        <v>5121</v>
      </c>
      <c r="P625">
        <f t="shared" si="38"/>
        <v>8</v>
      </c>
      <c r="Q625" t="s">
        <v>5122</v>
      </c>
      <c r="R625" t="s">
        <v>5123</v>
      </c>
      <c r="S625">
        <f t="shared" si="39"/>
        <v>8</v>
      </c>
      <c r="T625" t="s">
        <v>5124</v>
      </c>
      <c r="U625" t="s">
        <v>5125</v>
      </c>
      <c r="V625" t="s">
        <v>5126</v>
      </c>
      <c r="W625" t="s">
        <v>5127</v>
      </c>
    </row>
    <row r="626" spans="1:23">
      <c r="A626" t="s">
        <v>5128</v>
      </c>
      <c r="B626" t="s">
        <v>5129</v>
      </c>
      <c r="C626" t="s">
        <v>25</v>
      </c>
      <c r="D626" s="19">
        <v>100</v>
      </c>
      <c r="E626" s="19">
        <v>499</v>
      </c>
      <c r="F626" s="19">
        <f>Table1[[#This Row],[Actual_price]]*Table1[[#This Row],[Rating_count]]</f>
        <v>4809362</v>
      </c>
      <c r="G626" s="21" t="str">
        <f>IF(Table1[[#This Row],[Actual_price]]&lt;200,"&lt;200",IF(Table1[[#This Row],[Actual_price]]&lt;=500,"200–500","&gt;500"))</f>
        <v>200–500</v>
      </c>
      <c r="H626" s="2">
        <v>0.8</v>
      </c>
      <c r="I626">
        <v>3.5</v>
      </c>
      <c r="J626" s="22">
        <v>9638</v>
      </c>
      <c r="K626" s="22" t="str">
        <f t="shared" si="36"/>
        <v>High</v>
      </c>
      <c r="L626" s="22">
        <f>ROUND(Table1[[#This Row],[Rating]],0)</f>
        <v>4</v>
      </c>
      <c r="M626" s="22">
        <f t="shared" si="37"/>
        <v>33733</v>
      </c>
      <c r="N626" t="s">
        <v>5130</v>
      </c>
      <c r="O626" t="s">
        <v>5131</v>
      </c>
      <c r="P626">
        <f t="shared" si="38"/>
        <v>8</v>
      </c>
      <c r="Q626" t="s">
        <v>5132</v>
      </c>
      <c r="R626" t="s">
        <v>5133</v>
      </c>
      <c r="S626">
        <f t="shared" si="39"/>
        <v>8</v>
      </c>
      <c r="T626" t="s">
        <v>5134</v>
      </c>
      <c r="U626" t="s">
        <v>5135</v>
      </c>
      <c r="V626" t="s">
        <v>5136</v>
      </c>
      <c r="W626" t="s">
        <v>5137</v>
      </c>
    </row>
    <row r="627" spans="1:23">
      <c r="A627" t="s">
        <v>5138</v>
      </c>
      <c r="B627" t="s">
        <v>5139</v>
      </c>
      <c r="C627" t="s">
        <v>25</v>
      </c>
      <c r="D627" s="19">
        <v>329</v>
      </c>
      <c r="E627" s="19">
        <v>399</v>
      </c>
      <c r="F627" s="19">
        <f>Table1[[#This Row],[Actual_price]]*Table1[[#This Row],[Rating_count]]</f>
        <v>13460265</v>
      </c>
      <c r="G627" s="21" t="str">
        <f>IF(Table1[[#This Row],[Actual_price]]&lt;200,"&lt;200",IF(Table1[[#This Row],[Actual_price]]&lt;=500,"200–500","&gt;500"))</f>
        <v>200–500</v>
      </c>
      <c r="H627" s="2">
        <v>0.18</v>
      </c>
      <c r="I627">
        <v>3.6</v>
      </c>
      <c r="J627" s="22">
        <v>33735</v>
      </c>
      <c r="K627" s="22" t="str">
        <f t="shared" si="36"/>
        <v>low</v>
      </c>
      <c r="L627" s="22">
        <f>ROUND(Table1[[#This Row],[Rating]],0)</f>
        <v>4</v>
      </c>
      <c r="M627" s="22">
        <f t="shared" si="37"/>
        <v>121446</v>
      </c>
      <c r="N627" t="s">
        <v>5140</v>
      </c>
      <c r="O627" t="s">
        <v>5141</v>
      </c>
      <c r="P627">
        <f t="shared" si="38"/>
        <v>8</v>
      </c>
      <c r="Q627" t="s">
        <v>5142</v>
      </c>
      <c r="R627" t="s">
        <v>5143</v>
      </c>
      <c r="S627">
        <f t="shared" si="39"/>
        <v>8</v>
      </c>
      <c r="T627" t="s">
        <v>5144</v>
      </c>
      <c r="U627" t="s">
        <v>5145</v>
      </c>
      <c r="V627" t="s">
        <v>5146</v>
      </c>
      <c r="W627" t="s">
        <v>5147</v>
      </c>
    </row>
    <row r="628" spans="1:23">
      <c r="A628" t="s">
        <v>5148</v>
      </c>
      <c r="B628" t="s">
        <v>5149</v>
      </c>
      <c r="C628" t="s">
        <v>25</v>
      </c>
      <c r="D628" s="19">
        <v>139</v>
      </c>
      <c r="E628" s="19">
        <v>299</v>
      </c>
      <c r="F628" s="19">
        <f>Table1[[#This Row],[Actual_price]]*Table1[[#This Row],[Rating_count]]</f>
        <v>910156</v>
      </c>
      <c r="G628" s="21" t="str">
        <f>IF(Table1[[#This Row],[Actual_price]]&lt;200,"&lt;200",IF(Table1[[#This Row],[Actual_price]]&lt;=500,"200–500","&gt;500"))</f>
        <v>200–500</v>
      </c>
      <c r="H628" s="2">
        <v>0.54</v>
      </c>
      <c r="I628">
        <v>3.8</v>
      </c>
      <c r="J628" s="22">
        <v>3044</v>
      </c>
      <c r="K628" s="22" t="str">
        <f t="shared" si="36"/>
        <v>High</v>
      </c>
      <c r="L628" s="22">
        <f>ROUND(Table1[[#This Row],[Rating]],0)</f>
        <v>4</v>
      </c>
      <c r="M628" s="22">
        <f t="shared" si="37"/>
        <v>11567.2</v>
      </c>
      <c r="N628" t="s">
        <v>5150</v>
      </c>
      <c r="O628" t="s">
        <v>5151</v>
      </c>
      <c r="P628">
        <f t="shared" si="38"/>
        <v>8</v>
      </c>
      <c r="Q628" t="s">
        <v>5152</v>
      </c>
      <c r="R628" t="s">
        <v>5153</v>
      </c>
      <c r="S628">
        <f t="shared" si="39"/>
        <v>8</v>
      </c>
      <c r="T628" t="s">
        <v>5154</v>
      </c>
      <c r="U628" t="s">
        <v>5155</v>
      </c>
      <c r="V628" t="s">
        <v>5156</v>
      </c>
      <c r="W628" t="s">
        <v>5157</v>
      </c>
    </row>
    <row r="629" spans="1:23">
      <c r="A629" t="s">
        <v>5158</v>
      </c>
      <c r="B629" t="s">
        <v>4174</v>
      </c>
      <c r="C629" s="17" t="s">
        <v>134</v>
      </c>
      <c r="D629" s="19">
        <v>1199</v>
      </c>
      <c r="E629" s="19">
        <v>2499</v>
      </c>
      <c r="F629" s="19">
        <f>Table1[[#This Row],[Actual_price]]*Table1[[#This Row],[Rating_count]]</f>
        <v>83926416</v>
      </c>
      <c r="G629" s="21" t="str">
        <f>IF(Table1[[#This Row],[Actual_price]]&lt;200,"&lt;200",IF(Table1[[#This Row],[Actual_price]]&lt;=500,"200–500","&gt;500"))</f>
        <v>&gt;500</v>
      </c>
      <c r="H629" s="2">
        <v>0.52</v>
      </c>
      <c r="I629">
        <v>4</v>
      </c>
      <c r="J629" s="22">
        <v>33584</v>
      </c>
      <c r="K629" s="22" t="str">
        <f t="shared" si="36"/>
        <v>High</v>
      </c>
      <c r="L629" s="22">
        <f>ROUND(Table1[[#This Row],[Rating]],0)</f>
        <v>4</v>
      </c>
      <c r="M629" s="22">
        <f t="shared" si="37"/>
        <v>134336</v>
      </c>
      <c r="N629" t="s">
        <v>5159</v>
      </c>
      <c r="O629" t="s">
        <v>5160</v>
      </c>
      <c r="P629">
        <f t="shared" si="38"/>
        <v>8</v>
      </c>
      <c r="Q629" t="s">
        <v>5161</v>
      </c>
      <c r="R629" t="s">
        <v>5162</v>
      </c>
      <c r="S629">
        <f t="shared" si="39"/>
        <v>8</v>
      </c>
      <c r="T629" t="s">
        <v>5163</v>
      </c>
      <c r="U629" t="s">
        <v>5164</v>
      </c>
      <c r="V629" t="s">
        <v>5165</v>
      </c>
      <c r="W629" t="s">
        <v>5166</v>
      </c>
    </row>
    <row r="630" spans="1:23">
      <c r="A630" t="s">
        <v>5167</v>
      </c>
      <c r="B630" t="s">
        <v>5168</v>
      </c>
      <c r="C630" s="17" t="s">
        <v>134</v>
      </c>
      <c r="D630" s="19">
        <v>1049</v>
      </c>
      <c r="E630" s="19">
        <v>2299</v>
      </c>
      <c r="F630" s="19">
        <f>Table1[[#This Row],[Actual_price]]*Table1[[#This Row],[Rating_count]]</f>
        <v>4089921</v>
      </c>
      <c r="G630" s="21" t="str">
        <f>IF(Table1[[#This Row],[Actual_price]]&lt;200,"&lt;200",IF(Table1[[#This Row],[Actual_price]]&lt;=500,"200–500","&gt;500"))</f>
        <v>&gt;500</v>
      </c>
      <c r="H630" s="2">
        <v>0.54</v>
      </c>
      <c r="I630">
        <v>3.9</v>
      </c>
      <c r="J630" s="22">
        <v>1779</v>
      </c>
      <c r="K630" s="22" t="str">
        <f t="shared" si="36"/>
        <v>High</v>
      </c>
      <c r="L630" s="22">
        <f>ROUND(Table1[[#This Row],[Rating]],0)</f>
        <v>4</v>
      </c>
      <c r="M630" s="22">
        <f t="shared" si="37"/>
        <v>6938.1</v>
      </c>
      <c r="N630" t="s">
        <v>5169</v>
      </c>
      <c r="O630" t="s">
        <v>5170</v>
      </c>
      <c r="P630">
        <f t="shared" si="38"/>
        <v>8</v>
      </c>
      <c r="Q630" t="s">
        <v>5171</v>
      </c>
      <c r="R630" t="s">
        <v>5172</v>
      </c>
      <c r="S630">
        <f t="shared" si="39"/>
        <v>8</v>
      </c>
      <c r="T630" t="s">
        <v>5173</v>
      </c>
      <c r="U630" t="s">
        <v>5174</v>
      </c>
      <c r="V630" t="s">
        <v>5175</v>
      </c>
      <c r="W630" t="s">
        <v>5176</v>
      </c>
    </row>
    <row r="631" spans="1:23">
      <c r="A631" t="s">
        <v>5177</v>
      </c>
      <c r="B631" t="s">
        <v>5178</v>
      </c>
      <c r="C631" t="s">
        <v>134</v>
      </c>
      <c r="D631" s="19">
        <v>225</v>
      </c>
      <c r="E631" s="19">
        <v>250</v>
      </c>
      <c r="F631" s="19">
        <f>Table1[[#This Row],[Actual_price]]*Table1[[#This Row],[Rating_count]]</f>
        <v>6639000</v>
      </c>
      <c r="G631" s="21" t="str">
        <f>IF(Table1[[#This Row],[Actual_price]]&lt;200,"&lt;200",IF(Table1[[#This Row],[Actual_price]]&lt;=500,"200–500","&gt;500"))</f>
        <v>200–500</v>
      </c>
      <c r="H631" s="2">
        <v>0.1</v>
      </c>
      <c r="I631">
        <v>4.4</v>
      </c>
      <c r="J631" s="22">
        <v>26556</v>
      </c>
      <c r="K631" s="22" t="str">
        <f t="shared" si="36"/>
        <v>low</v>
      </c>
      <c r="L631" s="22">
        <f>ROUND(Table1[[#This Row],[Rating]],0)</f>
        <v>4</v>
      </c>
      <c r="M631" s="22">
        <f t="shared" si="37"/>
        <v>116846.4</v>
      </c>
      <c r="N631" t="s">
        <v>5179</v>
      </c>
      <c r="O631" t="s">
        <v>5180</v>
      </c>
      <c r="P631">
        <f t="shared" si="38"/>
        <v>8</v>
      </c>
      <c r="Q631" t="s">
        <v>5181</v>
      </c>
      <c r="R631" t="s">
        <v>5182</v>
      </c>
      <c r="S631">
        <f t="shared" si="39"/>
        <v>8</v>
      </c>
      <c r="T631" t="s">
        <v>5183</v>
      </c>
      <c r="U631" t="s">
        <v>5184</v>
      </c>
      <c r="V631" t="s">
        <v>5185</v>
      </c>
      <c r="W631" t="s">
        <v>5186</v>
      </c>
    </row>
    <row r="632" spans="1:23">
      <c r="A632" t="s">
        <v>5187</v>
      </c>
      <c r="B632" t="s">
        <v>5188</v>
      </c>
      <c r="C632" t="s">
        <v>25</v>
      </c>
      <c r="D632" s="19">
        <v>656</v>
      </c>
      <c r="E632" s="19">
        <v>1499</v>
      </c>
      <c r="F632" s="19">
        <f>Table1[[#This Row],[Actual_price]]*Table1[[#This Row],[Rating_count]]</f>
        <v>38828597</v>
      </c>
      <c r="G632" s="21" t="str">
        <f>IF(Table1[[#This Row],[Actual_price]]&lt;200,"&lt;200",IF(Table1[[#This Row],[Actual_price]]&lt;=500,"200–500","&gt;500"))</f>
        <v>&gt;500</v>
      </c>
      <c r="H632" s="2">
        <v>0.56</v>
      </c>
      <c r="I632">
        <v>4.3</v>
      </c>
      <c r="J632" s="22">
        <v>25903</v>
      </c>
      <c r="K632" s="22" t="str">
        <f t="shared" si="36"/>
        <v>High</v>
      </c>
      <c r="L632" s="22">
        <f>ROUND(Table1[[#This Row],[Rating]],0)</f>
        <v>4</v>
      </c>
      <c r="M632" s="22">
        <f t="shared" si="37"/>
        <v>111382.9</v>
      </c>
      <c r="N632" t="s">
        <v>5189</v>
      </c>
      <c r="O632" t="s">
        <v>5190</v>
      </c>
      <c r="P632">
        <f t="shared" si="38"/>
        <v>8</v>
      </c>
      <c r="Q632" t="s">
        <v>5191</v>
      </c>
      <c r="R632" t="s">
        <v>5192</v>
      </c>
      <c r="S632">
        <f t="shared" si="39"/>
        <v>8</v>
      </c>
      <c r="T632" t="s">
        <v>5193</v>
      </c>
      <c r="U632" t="s">
        <v>5194</v>
      </c>
      <c r="V632" t="s">
        <v>5195</v>
      </c>
      <c r="W632" t="s">
        <v>5196</v>
      </c>
    </row>
    <row r="633" spans="1:23">
      <c r="A633" t="s">
        <v>5197</v>
      </c>
      <c r="B633" t="s">
        <v>3071</v>
      </c>
      <c r="C633" s="17" t="s">
        <v>25</v>
      </c>
      <c r="D633" s="19">
        <v>1109</v>
      </c>
      <c r="E633" s="19">
        <v>2800</v>
      </c>
      <c r="F633" s="19">
        <f>Table1[[#This Row],[Actual_price]]*Table1[[#This Row],[Rating_count]]</f>
        <v>149699200</v>
      </c>
      <c r="G633" s="21" t="str">
        <f>IF(Table1[[#This Row],[Actual_price]]&lt;200,"&lt;200",IF(Table1[[#This Row],[Actual_price]]&lt;=500,"200–500","&gt;500"))</f>
        <v>&gt;500</v>
      </c>
      <c r="H633" s="2">
        <v>0.6</v>
      </c>
      <c r="I633">
        <v>4.3</v>
      </c>
      <c r="J633" s="22">
        <v>53464</v>
      </c>
      <c r="K633" s="22" t="str">
        <f t="shared" si="36"/>
        <v>High</v>
      </c>
      <c r="L633" s="22">
        <f>ROUND(Table1[[#This Row],[Rating]],0)</f>
        <v>4</v>
      </c>
      <c r="M633" s="22">
        <f t="shared" si="37"/>
        <v>229895.2</v>
      </c>
      <c r="N633" t="s">
        <v>5198</v>
      </c>
      <c r="O633" t="s">
        <v>5199</v>
      </c>
      <c r="P633">
        <f t="shared" si="38"/>
        <v>8</v>
      </c>
      <c r="Q633" t="s">
        <v>5200</v>
      </c>
      <c r="R633" t="s">
        <v>5201</v>
      </c>
      <c r="S633">
        <f t="shared" si="39"/>
        <v>8</v>
      </c>
      <c r="T633" t="s">
        <v>5202</v>
      </c>
      <c r="U633" t="s">
        <v>5203</v>
      </c>
      <c r="V633" t="s">
        <v>5204</v>
      </c>
      <c r="W633" t="s">
        <v>5205</v>
      </c>
    </row>
    <row r="634" spans="1:23">
      <c r="A634" t="s">
        <v>5206</v>
      </c>
      <c r="B634" t="s">
        <v>5207</v>
      </c>
      <c r="C634" t="s">
        <v>25</v>
      </c>
      <c r="D634" s="19">
        <v>169</v>
      </c>
      <c r="E634" s="19">
        <v>299</v>
      </c>
      <c r="F634" s="19">
        <f>Table1[[#This Row],[Actual_price]]*Table1[[#This Row],[Rating_count]]</f>
        <v>1547624</v>
      </c>
      <c r="G634" s="21" t="str">
        <f>IF(Table1[[#This Row],[Actual_price]]&lt;200,"&lt;200",IF(Table1[[#This Row],[Actual_price]]&lt;=500,"200–500","&gt;500"))</f>
        <v>200–500</v>
      </c>
      <c r="H634" s="2">
        <v>0.43</v>
      </c>
      <c r="I634">
        <v>4.4</v>
      </c>
      <c r="J634" s="22">
        <v>5176</v>
      </c>
      <c r="K634" s="22" t="str">
        <f t="shared" si="36"/>
        <v>low</v>
      </c>
      <c r="L634" s="22">
        <f>ROUND(Table1[[#This Row],[Rating]],0)</f>
        <v>4</v>
      </c>
      <c r="M634" s="22">
        <f t="shared" si="37"/>
        <v>22774.4</v>
      </c>
      <c r="N634" t="s">
        <v>5208</v>
      </c>
      <c r="O634" t="s">
        <v>5209</v>
      </c>
      <c r="P634">
        <f t="shared" si="38"/>
        <v>8</v>
      </c>
      <c r="Q634" t="s">
        <v>5210</v>
      </c>
      <c r="R634" t="s">
        <v>5211</v>
      </c>
      <c r="S634">
        <f t="shared" si="39"/>
        <v>8</v>
      </c>
      <c r="T634" t="s">
        <v>5212</v>
      </c>
      <c r="U634" t="s">
        <v>5213</v>
      </c>
      <c r="V634" t="s">
        <v>5214</v>
      </c>
      <c r="W634" t="s">
        <v>5215</v>
      </c>
    </row>
    <row r="635" spans="1:23">
      <c r="A635" t="s">
        <v>5216</v>
      </c>
      <c r="B635" t="s">
        <v>5217</v>
      </c>
      <c r="C635" t="s">
        <v>25</v>
      </c>
      <c r="D635" s="19">
        <v>309</v>
      </c>
      <c r="E635" s="19">
        <v>404</v>
      </c>
      <c r="F635" s="19">
        <f>Table1[[#This Row],[Actual_price]]*Table1[[#This Row],[Rating_count]]</f>
        <v>3480056</v>
      </c>
      <c r="G635" s="21" t="str">
        <f>IF(Table1[[#This Row],[Actual_price]]&lt;200,"&lt;200",IF(Table1[[#This Row],[Actual_price]]&lt;=500,"200–500","&gt;500"))</f>
        <v>200–500</v>
      </c>
      <c r="H635" s="2">
        <v>0.24</v>
      </c>
      <c r="I635">
        <v>4.4</v>
      </c>
      <c r="J635" s="22">
        <v>8614</v>
      </c>
      <c r="K635" s="22" t="str">
        <f t="shared" si="36"/>
        <v>low</v>
      </c>
      <c r="L635" s="22">
        <f>ROUND(Table1[[#This Row],[Rating]],0)</f>
        <v>4</v>
      </c>
      <c r="M635" s="22">
        <f t="shared" si="37"/>
        <v>37901.6</v>
      </c>
      <c r="N635" t="s">
        <v>5218</v>
      </c>
      <c r="O635" t="s">
        <v>5219</v>
      </c>
      <c r="P635">
        <f t="shared" si="38"/>
        <v>8</v>
      </c>
      <c r="Q635" t="s">
        <v>5220</v>
      </c>
      <c r="R635" t="s">
        <v>5221</v>
      </c>
      <c r="S635">
        <f t="shared" si="39"/>
        <v>8</v>
      </c>
      <c r="T635" t="s">
        <v>5222</v>
      </c>
      <c r="U635" t="s">
        <v>5223</v>
      </c>
      <c r="V635" t="s">
        <v>5224</v>
      </c>
      <c r="W635" t="s">
        <v>5225</v>
      </c>
    </row>
    <row r="636" spans="1:23">
      <c r="A636" t="s">
        <v>5226</v>
      </c>
      <c r="B636" t="s">
        <v>5227</v>
      </c>
      <c r="C636" t="s">
        <v>134</v>
      </c>
      <c r="D636" s="19">
        <v>599</v>
      </c>
      <c r="E636" s="19">
        <v>1399</v>
      </c>
      <c r="F636" s="19">
        <f>Table1[[#This Row],[Actual_price]]*Table1[[#This Row],[Rating_count]]</f>
        <v>83976374</v>
      </c>
      <c r="G636" s="21" t="str">
        <f>IF(Table1[[#This Row],[Actual_price]]&lt;200,"&lt;200",IF(Table1[[#This Row],[Actual_price]]&lt;=500,"200–500","&gt;500"))</f>
        <v>&gt;500</v>
      </c>
      <c r="H636" s="2">
        <v>0.57</v>
      </c>
      <c r="I636">
        <v>3.8</v>
      </c>
      <c r="J636" s="22">
        <v>60026</v>
      </c>
      <c r="K636" s="22" t="str">
        <f t="shared" si="36"/>
        <v>High</v>
      </c>
      <c r="L636" s="22">
        <f>ROUND(Table1[[#This Row],[Rating]],0)</f>
        <v>4</v>
      </c>
      <c r="M636" s="22">
        <f t="shared" si="37"/>
        <v>228098.8</v>
      </c>
      <c r="N636" t="s">
        <v>5228</v>
      </c>
      <c r="O636" t="s">
        <v>5229</v>
      </c>
      <c r="P636">
        <f t="shared" si="38"/>
        <v>8</v>
      </c>
      <c r="Q636" t="s">
        <v>5230</v>
      </c>
      <c r="R636" t="s">
        <v>5231</v>
      </c>
      <c r="S636">
        <f t="shared" si="39"/>
        <v>8</v>
      </c>
      <c r="T636" t="s">
        <v>5232</v>
      </c>
      <c r="U636" t="s">
        <v>5233</v>
      </c>
      <c r="V636" t="s">
        <v>5234</v>
      </c>
      <c r="W636" t="s">
        <v>5235</v>
      </c>
    </row>
    <row r="637" spans="1:23">
      <c r="A637" t="s">
        <v>5236</v>
      </c>
      <c r="B637" t="s">
        <v>5237</v>
      </c>
      <c r="C637" t="s">
        <v>25</v>
      </c>
      <c r="D637" s="19">
        <v>299</v>
      </c>
      <c r="E637" s="19">
        <v>599</v>
      </c>
      <c r="F637" s="19">
        <f>Table1[[#This Row],[Actual_price]]*Table1[[#This Row],[Rating_count]]</f>
        <v>1836534</v>
      </c>
      <c r="G637" s="21" t="str">
        <f>IF(Table1[[#This Row],[Actual_price]]&lt;200,"&lt;200",IF(Table1[[#This Row],[Actual_price]]&lt;=500,"200–500","&gt;500"))</f>
        <v>&gt;500</v>
      </c>
      <c r="H637" s="2">
        <v>0.5</v>
      </c>
      <c r="I637">
        <v>3.8</v>
      </c>
      <c r="J637" s="22">
        <v>3066</v>
      </c>
      <c r="K637" s="22" t="str">
        <f t="shared" si="36"/>
        <v>High</v>
      </c>
      <c r="L637" s="22">
        <f>ROUND(Table1[[#This Row],[Rating]],0)</f>
        <v>4</v>
      </c>
      <c r="M637" s="22">
        <f t="shared" si="37"/>
        <v>11650.8</v>
      </c>
      <c r="N637" t="s">
        <v>5238</v>
      </c>
      <c r="O637" t="s">
        <v>5239</v>
      </c>
      <c r="P637">
        <f t="shared" si="38"/>
        <v>8</v>
      </c>
      <c r="Q637" t="s">
        <v>5240</v>
      </c>
      <c r="R637" t="s">
        <v>5241</v>
      </c>
      <c r="S637">
        <f t="shared" si="39"/>
        <v>8</v>
      </c>
      <c r="T637" t="s">
        <v>5242</v>
      </c>
      <c r="U637" t="s">
        <v>5243</v>
      </c>
      <c r="V637" t="s">
        <v>5244</v>
      </c>
      <c r="W637" t="s">
        <v>5245</v>
      </c>
    </row>
    <row r="638" spans="1:23">
      <c r="A638" t="s">
        <v>5246</v>
      </c>
      <c r="B638" t="s">
        <v>5247</v>
      </c>
      <c r="C638" t="s">
        <v>25</v>
      </c>
      <c r="D638" s="19">
        <v>449</v>
      </c>
      <c r="E638" s="19">
        <v>999</v>
      </c>
      <c r="F638" s="19">
        <f>Table1[[#This Row],[Actual_price]]*Table1[[#This Row],[Rating_count]]</f>
        <v>2099898</v>
      </c>
      <c r="G638" s="21" t="str">
        <f>IF(Table1[[#This Row],[Actual_price]]&lt;200,"&lt;200",IF(Table1[[#This Row],[Actual_price]]&lt;=500,"200–500","&gt;500"))</f>
        <v>&gt;500</v>
      </c>
      <c r="H638" s="2">
        <v>0.55</v>
      </c>
      <c r="I638">
        <v>4</v>
      </c>
      <c r="J638" s="22">
        <v>2102</v>
      </c>
      <c r="K638" s="22" t="str">
        <f t="shared" si="36"/>
        <v>High</v>
      </c>
      <c r="L638" s="22">
        <f>ROUND(Table1[[#This Row],[Rating]],0)</f>
        <v>4</v>
      </c>
      <c r="M638" s="22">
        <f t="shared" si="37"/>
        <v>8408</v>
      </c>
      <c r="N638" t="s">
        <v>5248</v>
      </c>
      <c r="O638" t="s">
        <v>5249</v>
      </c>
      <c r="P638">
        <f t="shared" si="38"/>
        <v>8</v>
      </c>
      <c r="Q638" t="s">
        <v>5250</v>
      </c>
      <c r="R638" t="s">
        <v>5251</v>
      </c>
      <c r="S638">
        <f t="shared" si="39"/>
        <v>8</v>
      </c>
      <c r="T638" t="s">
        <v>5252</v>
      </c>
      <c r="U638" t="s">
        <v>5253</v>
      </c>
      <c r="V638" t="s">
        <v>5254</v>
      </c>
      <c r="W638" t="s">
        <v>5255</v>
      </c>
    </row>
    <row r="639" spans="1:23">
      <c r="A639" t="s">
        <v>5256</v>
      </c>
      <c r="B639" t="s">
        <v>5257</v>
      </c>
      <c r="C639" t="s">
        <v>25</v>
      </c>
      <c r="D639" s="19">
        <v>799</v>
      </c>
      <c r="E639" s="19">
        <v>1295</v>
      </c>
      <c r="F639" s="19">
        <f>Table1[[#This Row],[Actual_price]]*Table1[[#This Row],[Rating_count]]</f>
        <v>45133340</v>
      </c>
      <c r="G639" s="21" t="str">
        <f>IF(Table1[[#This Row],[Actual_price]]&lt;200,"&lt;200",IF(Table1[[#This Row],[Actual_price]]&lt;=500,"200–500","&gt;500"))</f>
        <v>&gt;500</v>
      </c>
      <c r="H639" s="2">
        <v>0.38</v>
      </c>
      <c r="I639">
        <v>4.4</v>
      </c>
      <c r="J639" s="22">
        <v>34852</v>
      </c>
      <c r="K639" s="22" t="str">
        <f t="shared" si="36"/>
        <v>low</v>
      </c>
      <c r="L639" s="22">
        <f>ROUND(Table1[[#This Row],[Rating]],0)</f>
        <v>4</v>
      </c>
      <c r="M639" s="22">
        <f t="shared" si="37"/>
        <v>153348.8</v>
      </c>
      <c r="N639" t="s">
        <v>5258</v>
      </c>
      <c r="O639" t="s">
        <v>5259</v>
      </c>
      <c r="P639">
        <f t="shared" si="38"/>
        <v>8</v>
      </c>
      <c r="Q639" t="s">
        <v>5260</v>
      </c>
      <c r="R639" t="s">
        <v>5261</v>
      </c>
      <c r="S639">
        <f t="shared" si="39"/>
        <v>8</v>
      </c>
      <c r="T639" t="s">
        <v>5262</v>
      </c>
      <c r="U639" t="s">
        <v>5263</v>
      </c>
      <c r="V639" t="s">
        <v>5264</v>
      </c>
      <c r="W639" t="s">
        <v>5265</v>
      </c>
    </row>
    <row r="640" spans="1:23">
      <c r="A640" t="s">
        <v>5266</v>
      </c>
      <c r="B640" t="s">
        <v>5267</v>
      </c>
      <c r="C640" t="s">
        <v>4757</v>
      </c>
      <c r="D640" s="19">
        <v>157</v>
      </c>
      <c r="E640" s="19">
        <v>160</v>
      </c>
      <c r="F640" s="19">
        <f>Table1[[#This Row],[Actual_price]]*Table1[[#This Row],[Rating_count]]</f>
        <v>1378880</v>
      </c>
      <c r="G640" s="21" t="str">
        <f>IF(Table1[[#This Row],[Actual_price]]&lt;200,"&lt;200",IF(Table1[[#This Row],[Actual_price]]&lt;=500,"200–500","&gt;500"))</f>
        <v>&lt;200</v>
      </c>
      <c r="H640" s="2">
        <v>0.02</v>
      </c>
      <c r="I640">
        <v>4.5</v>
      </c>
      <c r="J640" s="22">
        <v>8618</v>
      </c>
      <c r="K640" s="22" t="str">
        <f t="shared" si="36"/>
        <v>low</v>
      </c>
      <c r="L640" s="22">
        <f>ROUND(Table1[[#This Row],[Rating]],0)</f>
        <v>5</v>
      </c>
      <c r="M640" s="22">
        <f t="shared" si="37"/>
        <v>38781</v>
      </c>
      <c r="N640" t="s">
        <v>5268</v>
      </c>
      <c r="O640" t="s">
        <v>5269</v>
      </c>
      <c r="P640">
        <f t="shared" si="38"/>
        <v>8</v>
      </c>
      <c r="Q640" t="s">
        <v>5270</v>
      </c>
      <c r="R640" t="s">
        <v>5271</v>
      </c>
      <c r="S640">
        <f t="shared" si="39"/>
        <v>8</v>
      </c>
      <c r="T640" t="s">
        <v>5272</v>
      </c>
      <c r="U640" t="s">
        <v>5273</v>
      </c>
      <c r="V640" t="s">
        <v>5274</v>
      </c>
      <c r="W640" t="s">
        <v>5275</v>
      </c>
    </row>
    <row r="641" spans="1:23">
      <c r="A641" t="s">
        <v>5276</v>
      </c>
      <c r="B641" t="s">
        <v>5277</v>
      </c>
      <c r="C641" t="s">
        <v>25</v>
      </c>
      <c r="D641" s="19">
        <v>599</v>
      </c>
      <c r="E641" s="19">
        <v>899</v>
      </c>
      <c r="F641" s="19">
        <f>Table1[[#This Row],[Actual_price]]*Table1[[#This Row],[Rating_count]]</f>
        <v>3612182</v>
      </c>
      <c r="G641" s="21" t="str">
        <f>IF(Table1[[#This Row],[Actual_price]]&lt;200,"&lt;200",IF(Table1[[#This Row],[Actual_price]]&lt;=500,"200–500","&gt;500"))</f>
        <v>&gt;500</v>
      </c>
      <c r="H641" s="2">
        <v>0.33</v>
      </c>
      <c r="I641">
        <v>4</v>
      </c>
      <c r="J641" s="22">
        <v>4018</v>
      </c>
      <c r="K641" s="22" t="str">
        <f t="shared" si="36"/>
        <v>low</v>
      </c>
      <c r="L641" s="22">
        <f>ROUND(Table1[[#This Row],[Rating]],0)</f>
        <v>4</v>
      </c>
      <c r="M641" s="22">
        <f t="shared" si="37"/>
        <v>16072</v>
      </c>
      <c r="N641" t="s">
        <v>5278</v>
      </c>
      <c r="O641" t="s">
        <v>5279</v>
      </c>
      <c r="P641">
        <f t="shared" si="38"/>
        <v>8</v>
      </c>
      <c r="Q641" t="s">
        <v>5280</v>
      </c>
      <c r="R641" t="s">
        <v>5281</v>
      </c>
      <c r="S641">
        <f t="shared" si="39"/>
        <v>8</v>
      </c>
      <c r="T641" t="s">
        <v>5282</v>
      </c>
      <c r="U641" t="s">
        <v>5283</v>
      </c>
      <c r="V641" t="s">
        <v>5284</v>
      </c>
      <c r="W641" t="s">
        <v>5285</v>
      </c>
    </row>
    <row r="642" spans="1:23">
      <c r="A642" t="s">
        <v>5286</v>
      </c>
      <c r="B642" t="s">
        <v>5287</v>
      </c>
      <c r="C642" t="s">
        <v>134</v>
      </c>
      <c r="D642" s="19">
        <v>479</v>
      </c>
      <c r="E642" s="19">
        <v>599</v>
      </c>
      <c r="F642" s="19">
        <f>Table1[[#This Row],[Actual_price]]*Table1[[#This Row],[Rating_count]]</f>
        <v>7000513</v>
      </c>
      <c r="G642" s="21" t="str">
        <f>IF(Table1[[#This Row],[Actual_price]]&lt;200,"&lt;200",IF(Table1[[#This Row],[Actual_price]]&lt;=500,"200–500","&gt;500"))</f>
        <v>&gt;500</v>
      </c>
      <c r="H642" s="2">
        <v>0.2</v>
      </c>
      <c r="I642">
        <v>4.3</v>
      </c>
      <c r="J642" s="22">
        <v>11687</v>
      </c>
      <c r="K642" s="22" t="str">
        <f t="shared" ref="K642:K705" si="40">IF(H642&gt;=0.5,"High","low")</f>
        <v>low</v>
      </c>
      <c r="L642" s="22">
        <f>ROUND(Table1[[#This Row],[Rating]],0)</f>
        <v>4</v>
      </c>
      <c r="M642" s="22">
        <f t="shared" ref="M642:M705" si="41">I642*J642</f>
        <v>50254.1</v>
      </c>
      <c r="N642" t="s">
        <v>5288</v>
      </c>
      <c r="O642" t="s">
        <v>5289</v>
      </c>
      <c r="P642">
        <f t="shared" ref="P642:P705" si="42">LEN(O642)-LEN(SUBSTITUTE(O642,",",""))+1</f>
        <v>8</v>
      </c>
      <c r="Q642" t="s">
        <v>5290</v>
      </c>
      <c r="R642" t="s">
        <v>5291</v>
      </c>
      <c r="S642">
        <f t="shared" ref="S642:S705" si="43">LEN(R642)-LEN(SUBSTITUTE(R642,",",""))+1</f>
        <v>8</v>
      </c>
      <c r="T642" t="s">
        <v>5292</v>
      </c>
      <c r="U642" t="s">
        <v>5293</v>
      </c>
      <c r="V642" t="s">
        <v>5294</v>
      </c>
      <c r="W642" t="s">
        <v>5295</v>
      </c>
    </row>
    <row r="643" spans="1:23">
      <c r="A643" t="s">
        <v>5296</v>
      </c>
      <c r="B643" t="s">
        <v>4543</v>
      </c>
      <c r="C643" s="17" t="s">
        <v>134</v>
      </c>
      <c r="D643" s="19">
        <v>1598</v>
      </c>
      <c r="E643" s="19">
        <v>2990</v>
      </c>
      <c r="F643" s="19">
        <f>Table1[[#This Row],[Actual_price]]*Table1[[#This Row],[Rating_count]]</f>
        <v>32934850</v>
      </c>
      <c r="G643" s="21" t="str">
        <f>IF(Table1[[#This Row],[Actual_price]]&lt;200,"&lt;200",IF(Table1[[#This Row],[Actual_price]]&lt;=500,"200–500","&gt;500"))</f>
        <v>&gt;500</v>
      </c>
      <c r="H643" s="2">
        <v>0.47</v>
      </c>
      <c r="I643">
        <v>3.8</v>
      </c>
      <c r="J643" s="22">
        <v>11015</v>
      </c>
      <c r="K643" s="22" t="str">
        <f t="shared" si="40"/>
        <v>low</v>
      </c>
      <c r="L643" s="22">
        <f>ROUND(Table1[[#This Row],[Rating]],0)</f>
        <v>4</v>
      </c>
      <c r="M643" s="22">
        <f t="shared" si="41"/>
        <v>41857</v>
      </c>
      <c r="N643" t="s">
        <v>5297</v>
      </c>
      <c r="O643" t="s">
        <v>5298</v>
      </c>
      <c r="P643">
        <f t="shared" si="42"/>
        <v>8</v>
      </c>
      <c r="Q643" t="s">
        <v>5299</v>
      </c>
      <c r="R643" t="s">
        <v>5300</v>
      </c>
      <c r="S643">
        <f t="shared" si="43"/>
        <v>8</v>
      </c>
      <c r="T643" t="s">
        <v>5301</v>
      </c>
      <c r="U643" t="s">
        <v>5302</v>
      </c>
      <c r="V643" t="s">
        <v>5303</v>
      </c>
      <c r="W643" t="s">
        <v>5304</v>
      </c>
    </row>
    <row r="644" spans="1:23">
      <c r="A644" t="s">
        <v>5305</v>
      </c>
      <c r="B644" t="s">
        <v>105</v>
      </c>
      <c r="C644" t="s">
        <v>25</v>
      </c>
      <c r="D644" s="19">
        <v>599</v>
      </c>
      <c r="E644" s="19">
        <v>899</v>
      </c>
      <c r="F644" s="19">
        <f>Table1[[#This Row],[Actual_price]]*Table1[[#This Row],[Rating_count]]</f>
        <v>85509284</v>
      </c>
      <c r="G644" s="21" t="str">
        <f>IF(Table1[[#This Row],[Actual_price]]&lt;200,"&lt;200",IF(Table1[[#This Row],[Actual_price]]&lt;=500,"200–500","&gt;500"))</f>
        <v>&gt;500</v>
      </c>
      <c r="H644" s="2">
        <v>0.33</v>
      </c>
      <c r="I644">
        <v>4.3</v>
      </c>
      <c r="J644" s="22">
        <v>95116</v>
      </c>
      <c r="K644" s="22" t="str">
        <f t="shared" si="40"/>
        <v>low</v>
      </c>
      <c r="L644" s="22">
        <f>ROUND(Table1[[#This Row],[Rating]],0)</f>
        <v>4</v>
      </c>
      <c r="M644" s="22">
        <f t="shared" si="41"/>
        <v>408998.8</v>
      </c>
      <c r="N644" t="s">
        <v>5306</v>
      </c>
      <c r="O644" t="s">
        <v>5307</v>
      </c>
      <c r="P644">
        <f t="shared" si="42"/>
        <v>8</v>
      </c>
      <c r="Q644" t="s">
        <v>5308</v>
      </c>
      <c r="R644" t="s">
        <v>5309</v>
      </c>
      <c r="S644">
        <f t="shared" si="43"/>
        <v>8</v>
      </c>
      <c r="T644" t="s">
        <v>5310</v>
      </c>
      <c r="U644" t="s">
        <v>5311</v>
      </c>
      <c r="V644" t="s">
        <v>5312</v>
      </c>
      <c r="W644" t="s">
        <v>5313</v>
      </c>
    </row>
    <row r="645" spans="1:23">
      <c r="A645" t="s">
        <v>5314</v>
      </c>
      <c r="B645" t="s">
        <v>3071</v>
      </c>
      <c r="C645" s="17" t="s">
        <v>25</v>
      </c>
      <c r="D645" s="19">
        <v>1299</v>
      </c>
      <c r="E645" s="19">
        <v>3000</v>
      </c>
      <c r="F645" s="19">
        <f>Table1[[#This Row],[Actual_price]]*Table1[[#This Row],[Rating_count]]</f>
        <v>69066000</v>
      </c>
      <c r="G645" s="21" t="str">
        <f>IF(Table1[[#This Row],[Actual_price]]&lt;200,"&lt;200",IF(Table1[[#This Row],[Actual_price]]&lt;=500,"200–500","&gt;500"))</f>
        <v>&gt;500</v>
      </c>
      <c r="H645" s="2">
        <v>0.57</v>
      </c>
      <c r="I645">
        <v>4.3</v>
      </c>
      <c r="J645" s="22">
        <v>23022</v>
      </c>
      <c r="K645" s="22" t="str">
        <f t="shared" si="40"/>
        <v>High</v>
      </c>
      <c r="L645" s="22">
        <f>ROUND(Table1[[#This Row],[Rating]],0)</f>
        <v>4</v>
      </c>
      <c r="M645" s="22">
        <f t="shared" si="41"/>
        <v>98994.6</v>
      </c>
      <c r="N645" t="s">
        <v>5315</v>
      </c>
      <c r="O645" t="s">
        <v>5316</v>
      </c>
      <c r="P645">
        <f t="shared" si="42"/>
        <v>8</v>
      </c>
      <c r="Q645" t="s">
        <v>5317</v>
      </c>
      <c r="R645" t="s">
        <v>5318</v>
      </c>
      <c r="S645">
        <f t="shared" si="43"/>
        <v>8</v>
      </c>
      <c r="T645" t="s">
        <v>5319</v>
      </c>
      <c r="U645" t="s">
        <v>5320</v>
      </c>
      <c r="V645" t="s">
        <v>5321</v>
      </c>
      <c r="W645" t="s">
        <v>5322</v>
      </c>
    </row>
    <row r="646" spans="1:23">
      <c r="A646" t="s">
        <v>3596</v>
      </c>
      <c r="B646" t="s">
        <v>3043</v>
      </c>
      <c r="C646" s="17" t="s">
        <v>134</v>
      </c>
      <c r="D646" s="19">
        <v>1599</v>
      </c>
      <c r="E646" s="19">
        <v>4999</v>
      </c>
      <c r="F646" s="19">
        <f>Table1[[#This Row],[Actual_price]]*Table1[[#This Row],[Rating_count]]</f>
        <v>339687049</v>
      </c>
      <c r="G646" s="21" t="str">
        <f>IF(Table1[[#This Row],[Actual_price]]&lt;200,"&lt;200",IF(Table1[[#This Row],[Actual_price]]&lt;=500,"200–500","&gt;500"))</f>
        <v>&gt;500</v>
      </c>
      <c r="H646" s="2">
        <v>0.68</v>
      </c>
      <c r="I646">
        <v>4</v>
      </c>
      <c r="J646" s="22">
        <v>67951</v>
      </c>
      <c r="K646" s="22" t="str">
        <f t="shared" si="40"/>
        <v>High</v>
      </c>
      <c r="L646" s="22">
        <f>ROUND(Table1[[#This Row],[Rating]],0)</f>
        <v>4</v>
      </c>
      <c r="M646" s="22">
        <f t="shared" si="41"/>
        <v>271804</v>
      </c>
      <c r="N646" t="s">
        <v>3597</v>
      </c>
      <c r="O646" t="s">
        <v>5323</v>
      </c>
      <c r="P646">
        <f t="shared" si="42"/>
        <v>8</v>
      </c>
      <c r="Q646" t="s">
        <v>5324</v>
      </c>
      <c r="R646" t="s">
        <v>5325</v>
      </c>
      <c r="S646">
        <f t="shared" si="43"/>
        <v>8</v>
      </c>
      <c r="T646" t="s">
        <v>5326</v>
      </c>
      <c r="U646" t="s">
        <v>5327</v>
      </c>
      <c r="V646" t="s">
        <v>5328</v>
      </c>
      <c r="W646" t="s">
        <v>5329</v>
      </c>
    </row>
    <row r="647" spans="1:23">
      <c r="A647" t="s">
        <v>5330</v>
      </c>
      <c r="B647" t="s">
        <v>5331</v>
      </c>
      <c r="C647" t="s">
        <v>25</v>
      </c>
      <c r="D647" s="19">
        <v>294</v>
      </c>
      <c r="E647" s="19">
        <v>4999</v>
      </c>
      <c r="F647" s="19">
        <f>Table1[[#This Row],[Actual_price]]*Table1[[#This Row],[Rating_count]]</f>
        <v>22125574</v>
      </c>
      <c r="G647" s="21" t="str">
        <f>IF(Table1[[#This Row],[Actual_price]]&lt;200,"&lt;200",IF(Table1[[#This Row],[Actual_price]]&lt;=500,"200–500","&gt;500"))</f>
        <v>&gt;500</v>
      </c>
      <c r="H647" s="2">
        <v>0.94</v>
      </c>
      <c r="I647">
        <v>4.3</v>
      </c>
      <c r="J647" s="22">
        <v>4426</v>
      </c>
      <c r="K647" s="22" t="str">
        <f t="shared" si="40"/>
        <v>High</v>
      </c>
      <c r="L647" s="22">
        <f>ROUND(Table1[[#This Row],[Rating]],0)</f>
        <v>4</v>
      </c>
      <c r="M647" s="22">
        <f t="shared" si="41"/>
        <v>19031.8</v>
      </c>
      <c r="N647" t="s">
        <v>5332</v>
      </c>
      <c r="O647" t="s">
        <v>5333</v>
      </c>
      <c r="P647">
        <f t="shared" si="42"/>
        <v>8</v>
      </c>
      <c r="Q647" t="s">
        <v>5334</v>
      </c>
      <c r="R647" t="s">
        <v>5335</v>
      </c>
      <c r="S647">
        <f t="shared" si="43"/>
        <v>8</v>
      </c>
      <c r="T647" t="s">
        <v>5336</v>
      </c>
      <c r="U647" t="s">
        <v>5337</v>
      </c>
      <c r="V647" t="s">
        <v>5338</v>
      </c>
      <c r="W647" t="s">
        <v>5339</v>
      </c>
    </row>
    <row r="648" spans="1:23">
      <c r="A648" t="s">
        <v>5340</v>
      </c>
      <c r="B648" t="s">
        <v>5341</v>
      </c>
      <c r="C648" t="s">
        <v>25</v>
      </c>
      <c r="D648" s="19">
        <v>828</v>
      </c>
      <c r="E648" s="19">
        <v>861</v>
      </c>
      <c r="F648" s="19">
        <f>Table1[[#This Row],[Actual_price]]*Table1[[#This Row],[Rating_count]]</f>
        <v>3932187</v>
      </c>
      <c r="G648" s="21" t="str">
        <f>IF(Table1[[#This Row],[Actual_price]]&lt;200,"&lt;200",IF(Table1[[#This Row],[Actual_price]]&lt;=500,"200–500","&gt;500"))</f>
        <v>&gt;500</v>
      </c>
      <c r="H648" s="2">
        <v>0.04</v>
      </c>
      <c r="I648">
        <v>4.2</v>
      </c>
      <c r="J648" s="22">
        <v>4567</v>
      </c>
      <c r="K648" s="22" t="str">
        <f t="shared" si="40"/>
        <v>low</v>
      </c>
      <c r="L648" s="22">
        <f>ROUND(Table1[[#This Row],[Rating]],0)</f>
        <v>4</v>
      </c>
      <c r="M648" s="22">
        <f t="shared" si="41"/>
        <v>19181.4</v>
      </c>
      <c r="N648" t="s">
        <v>5342</v>
      </c>
      <c r="O648" t="s">
        <v>5343</v>
      </c>
      <c r="P648">
        <f t="shared" si="42"/>
        <v>8</v>
      </c>
      <c r="Q648" t="s">
        <v>5344</v>
      </c>
      <c r="R648" t="s">
        <v>5345</v>
      </c>
      <c r="S648">
        <f t="shared" si="43"/>
        <v>8</v>
      </c>
      <c r="T648" t="s">
        <v>5346</v>
      </c>
      <c r="U648" t="s">
        <v>5347</v>
      </c>
      <c r="V648" t="s">
        <v>5348</v>
      </c>
      <c r="W648" t="s">
        <v>5349</v>
      </c>
    </row>
    <row r="649" spans="1:23">
      <c r="A649" t="s">
        <v>5350</v>
      </c>
      <c r="B649" t="s">
        <v>5351</v>
      </c>
      <c r="C649" t="s">
        <v>134</v>
      </c>
      <c r="D649" s="19">
        <v>745</v>
      </c>
      <c r="E649" s="19">
        <v>795</v>
      </c>
      <c r="F649" s="19">
        <f>Table1[[#This Row],[Actual_price]]*Table1[[#This Row],[Rating_count]]</f>
        <v>10968615</v>
      </c>
      <c r="G649" s="21" t="str">
        <f>IF(Table1[[#This Row],[Actual_price]]&lt;200,"&lt;200",IF(Table1[[#This Row],[Actual_price]]&lt;=500,"200–500","&gt;500"))</f>
        <v>&gt;500</v>
      </c>
      <c r="H649" s="2">
        <v>0.06</v>
      </c>
      <c r="I649">
        <v>4</v>
      </c>
      <c r="J649" s="22">
        <v>13797</v>
      </c>
      <c r="K649" s="22" t="str">
        <f t="shared" si="40"/>
        <v>low</v>
      </c>
      <c r="L649" s="22">
        <f>ROUND(Table1[[#This Row],[Rating]],0)</f>
        <v>4</v>
      </c>
      <c r="M649" s="22">
        <f t="shared" si="41"/>
        <v>55188</v>
      </c>
      <c r="N649" t="s">
        <v>5352</v>
      </c>
      <c r="O649" t="s">
        <v>5353</v>
      </c>
      <c r="P649">
        <f t="shared" si="42"/>
        <v>8</v>
      </c>
      <c r="Q649" t="s">
        <v>5354</v>
      </c>
      <c r="R649" t="s">
        <v>5355</v>
      </c>
      <c r="S649">
        <f t="shared" si="43"/>
        <v>8</v>
      </c>
      <c r="T649" t="s">
        <v>5356</v>
      </c>
      <c r="U649" t="s">
        <v>5357</v>
      </c>
      <c r="V649" t="s">
        <v>5358</v>
      </c>
      <c r="W649" t="s">
        <v>5359</v>
      </c>
    </row>
    <row r="650" spans="1:23">
      <c r="A650" t="s">
        <v>5360</v>
      </c>
      <c r="B650" t="s">
        <v>5361</v>
      </c>
      <c r="C650" s="17" t="s">
        <v>134</v>
      </c>
      <c r="D650" s="19">
        <v>1549</v>
      </c>
      <c r="E650" s="19">
        <v>2495</v>
      </c>
      <c r="F650" s="19">
        <f>Table1[[#This Row],[Actual_price]]*Table1[[#This Row],[Rating_count]]</f>
        <v>37766815</v>
      </c>
      <c r="G650" s="21" t="str">
        <f>IF(Table1[[#This Row],[Actual_price]]&lt;200,"&lt;200",IF(Table1[[#This Row],[Actual_price]]&lt;=500,"200–500","&gt;500"))</f>
        <v>&gt;500</v>
      </c>
      <c r="H650" s="2">
        <v>0.38</v>
      </c>
      <c r="I650">
        <v>4.4</v>
      </c>
      <c r="J650" s="22">
        <v>15137</v>
      </c>
      <c r="K650" s="22" t="str">
        <f t="shared" si="40"/>
        <v>low</v>
      </c>
      <c r="L650" s="22">
        <f>ROUND(Table1[[#This Row],[Rating]],0)</f>
        <v>4</v>
      </c>
      <c r="M650" s="22">
        <f t="shared" si="41"/>
        <v>66602.8</v>
      </c>
      <c r="N650" t="s">
        <v>5362</v>
      </c>
      <c r="O650" t="s">
        <v>5363</v>
      </c>
      <c r="P650">
        <f t="shared" si="42"/>
        <v>8</v>
      </c>
      <c r="Q650" t="s">
        <v>5364</v>
      </c>
      <c r="R650" t="s">
        <v>5365</v>
      </c>
      <c r="S650">
        <f t="shared" si="43"/>
        <v>8</v>
      </c>
      <c r="T650" t="s">
        <v>5366</v>
      </c>
      <c r="U650" t="s">
        <v>5367</v>
      </c>
      <c r="V650" t="s">
        <v>5368</v>
      </c>
      <c r="W650" t="s">
        <v>5369</v>
      </c>
    </row>
    <row r="651" spans="1:23">
      <c r="A651" t="s">
        <v>5370</v>
      </c>
      <c r="B651" t="s">
        <v>5371</v>
      </c>
      <c r="C651" s="17" t="s">
        <v>25</v>
      </c>
      <c r="D651" s="19">
        <v>1469</v>
      </c>
      <c r="E651" s="19">
        <v>2499</v>
      </c>
      <c r="F651" s="19">
        <f>Table1[[#This Row],[Actual_price]]*Table1[[#This Row],[Rating_count]]</f>
        <v>391438362</v>
      </c>
      <c r="G651" s="21" t="str">
        <f>IF(Table1[[#This Row],[Actual_price]]&lt;200,"&lt;200",IF(Table1[[#This Row],[Actual_price]]&lt;=500,"200–500","&gt;500"))</f>
        <v>&gt;500</v>
      </c>
      <c r="H651" s="2">
        <v>0.41</v>
      </c>
      <c r="I651">
        <v>4.2</v>
      </c>
      <c r="J651" s="22">
        <v>156638</v>
      </c>
      <c r="K651" s="22" t="str">
        <f t="shared" si="40"/>
        <v>low</v>
      </c>
      <c r="L651" s="22">
        <f>ROUND(Table1[[#This Row],[Rating]],0)</f>
        <v>4</v>
      </c>
      <c r="M651" s="22">
        <f t="shared" si="41"/>
        <v>657879.6</v>
      </c>
      <c r="N651" t="s">
        <v>5372</v>
      </c>
      <c r="O651" t="s">
        <v>5373</v>
      </c>
      <c r="P651">
        <f t="shared" si="42"/>
        <v>8</v>
      </c>
      <c r="Q651" t="s">
        <v>5374</v>
      </c>
      <c r="R651" t="s">
        <v>5375</v>
      </c>
      <c r="S651">
        <f t="shared" si="43"/>
        <v>8</v>
      </c>
      <c r="T651" t="s">
        <v>5376</v>
      </c>
      <c r="U651" t="s">
        <v>5377</v>
      </c>
      <c r="V651" t="s">
        <v>5378</v>
      </c>
      <c r="W651" t="s">
        <v>5379</v>
      </c>
    </row>
    <row r="652" spans="1:23">
      <c r="A652" t="s">
        <v>5380</v>
      </c>
      <c r="B652" t="s">
        <v>5381</v>
      </c>
      <c r="C652" t="s">
        <v>4757</v>
      </c>
      <c r="D652" s="19">
        <v>198</v>
      </c>
      <c r="E652" s="19">
        <v>800</v>
      </c>
      <c r="F652" s="19">
        <f>Table1[[#This Row],[Actual_price]]*Table1[[#This Row],[Rating_count]]</f>
        <v>7475200</v>
      </c>
      <c r="G652" s="21" t="str">
        <f>IF(Table1[[#This Row],[Actual_price]]&lt;200,"&lt;200",IF(Table1[[#This Row],[Actual_price]]&lt;=500,"200–500","&gt;500"))</f>
        <v>&gt;500</v>
      </c>
      <c r="H652" s="2">
        <v>0.75</v>
      </c>
      <c r="I652">
        <v>4.1</v>
      </c>
      <c r="J652" s="22">
        <v>9344</v>
      </c>
      <c r="K652" s="22" t="str">
        <f t="shared" si="40"/>
        <v>High</v>
      </c>
      <c r="L652" s="22">
        <f>ROUND(Table1[[#This Row],[Rating]],0)</f>
        <v>4</v>
      </c>
      <c r="M652" s="22">
        <f t="shared" si="41"/>
        <v>38310.4</v>
      </c>
      <c r="N652" t="s">
        <v>5382</v>
      </c>
      <c r="O652" t="s">
        <v>5383</v>
      </c>
      <c r="P652">
        <f t="shared" si="42"/>
        <v>8</v>
      </c>
      <c r="Q652" t="s">
        <v>5384</v>
      </c>
      <c r="R652" t="s">
        <v>5385</v>
      </c>
      <c r="S652">
        <f t="shared" si="43"/>
        <v>8</v>
      </c>
      <c r="T652" t="s">
        <v>5386</v>
      </c>
      <c r="U652" t="s">
        <v>5387</v>
      </c>
      <c r="V652" t="s">
        <v>5388</v>
      </c>
      <c r="W652" t="s">
        <v>5389</v>
      </c>
    </row>
    <row r="653" spans="1:23">
      <c r="A653" t="s">
        <v>5390</v>
      </c>
      <c r="B653" t="s">
        <v>5391</v>
      </c>
      <c r="C653" t="s">
        <v>134</v>
      </c>
      <c r="D653" s="19">
        <v>549</v>
      </c>
      <c r="E653" s="19">
        <v>549</v>
      </c>
      <c r="F653" s="19">
        <f>Table1[[#This Row],[Actual_price]]*Table1[[#This Row],[Rating_count]]</f>
        <v>2676375</v>
      </c>
      <c r="G653" s="21" t="str">
        <f>IF(Table1[[#This Row],[Actual_price]]&lt;200,"&lt;200",IF(Table1[[#This Row],[Actual_price]]&lt;=500,"200–500","&gt;500"))</f>
        <v>&gt;500</v>
      </c>
      <c r="H653" s="2">
        <v>0</v>
      </c>
      <c r="I653">
        <v>4.5</v>
      </c>
      <c r="J653" s="22">
        <v>4875</v>
      </c>
      <c r="K653" s="22" t="str">
        <f t="shared" si="40"/>
        <v>low</v>
      </c>
      <c r="L653" s="22">
        <f>ROUND(Table1[[#This Row],[Rating]],0)</f>
        <v>5</v>
      </c>
      <c r="M653" s="22">
        <f t="shared" si="41"/>
        <v>21937.5</v>
      </c>
      <c r="N653" t="s">
        <v>5392</v>
      </c>
      <c r="O653" t="s">
        <v>5393</v>
      </c>
      <c r="P653">
        <f t="shared" si="42"/>
        <v>8</v>
      </c>
      <c r="Q653" t="s">
        <v>5394</v>
      </c>
      <c r="R653" t="s">
        <v>5395</v>
      </c>
      <c r="S653">
        <f t="shared" si="43"/>
        <v>8</v>
      </c>
      <c r="T653" t="s">
        <v>5396</v>
      </c>
      <c r="U653" t="s">
        <v>5397</v>
      </c>
      <c r="V653" t="s">
        <v>5398</v>
      </c>
      <c r="W653" t="s">
        <v>5399</v>
      </c>
    </row>
    <row r="654" spans="1:23">
      <c r="A654" t="s">
        <v>5400</v>
      </c>
      <c r="B654" t="s">
        <v>2952</v>
      </c>
      <c r="C654" s="17" t="s">
        <v>134</v>
      </c>
      <c r="D654" s="19">
        <v>12000</v>
      </c>
      <c r="E654" s="19">
        <v>29999</v>
      </c>
      <c r="F654" s="19">
        <f>Table1[[#This Row],[Actual_price]]*Table1[[#This Row],[Rating_count]]</f>
        <v>142315256</v>
      </c>
      <c r="G654" s="21" t="str">
        <f>IF(Table1[[#This Row],[Actual_price]]&lt;200,"&lt;200",IF(Table1[[#This Row],[Actual_price]]&lt;=500,"200–500","&gt;500"))</f>
        <v>&gt;500</v>
      </c>
      <c r="H654" s="2">
        <v>0.6</v>
      </c>
      <c r="I654">
        <v>4.3</v>
      </c>
      <c r="J654" s="22">
        <v>4744</v>
      </c>
      <c r="K654" s="22" t="str">
        <f t="shared" si="40"/>
        <v>High</v>
      </c>
      <c r="L654" s="22">
        <f>ROUND(Table1[[#This Row],[Rating]],0)</f>
        <v>4</v>
      </c>
      <c r="M654" s="22">
        <f t="shared" si="41"/>
        <v>20399.2</v>
      </c>
      <c r="N654" t="s">
        <v>5401</v>
      </c>
      <c r="O654" t="s">
        <v>5402</v>
      </c>
      <c r="P654">
        <f t="shared" si="42"/>
        <v>8</v>
      </c>
      <c r="Q654" t="s">
        <v>5403</v>
      </c>
      <c r="R654" t="s">
        <v>5404</v>
      </c>
      <c r="S654">
        <f t="shared" si="43"/>
        <v>8</v>
      </c>
      <c r="T654" t="s">
        <v>5405</v>
      </c>
      <c r="U654" t="s">
        <v>5406</v>
      </c>
      <c r="V654" t="s">
        <v>5407</v>
      </c>
      <c r="W654" t="s">
        <v>5408</v>
      </c>
    </row>
    <row r="655" spans="1:23">
      <c r="A655" t="s">
        <v>5409</v>
      </c>
      <c r="B655" t="s">
        <v>5410</v>
      </c>
      <c r="C655" s="17" t="s">
        <v>134</v>
      </c>
      <c r="D655" s="19">
        <v>1299</v>
      </c>
      <c r="E655" s="19">
        <v>3499</v>
      </c>
      <c r="F655" s="19">
        <f>Table1[[#This Row],[Actual_price]]*Table1[[#This Row],[Rating_count]]</f>
        <v>43569548</v>
      </c>
      <c r="G655" s="21" t="str">
        <f>IF(Table1[[#This Row],[Actual_price]]&lt;200,"&lt;200",IF(Table1[[#This Row],[Actual_price]]&lt;=500,"200–500","&gt;500"))</f>
        <v>&gt;500</v>
      </c>
      <c r="H655" s="2">
        <v>0.63</v>
      </c>
      <c r="I655">
        <v>3.9</v>
      </c>
      <c r="J655" s="22">
        <v>12452</v>
      </c>
      <c r="K655" s="22" t="str">
        <f t="shared" si="40"/>
        <v>High</v>
      </c>
      <c r="L655" s="22">
        <f>ROUND(Table1[[#This Row],[Rating]],0)</f>
        <v>4</v>
      </c>
      <c r="M655" s="22">
        <f t="shared" si="41"/>
        <v>48562.8</v>
      </c>
      <c r="N655" t="s">
        <v>5411</v>
      </c>
      <c r="O655" t="s">
        <v>5412</v>
      </c>
      <c r="P655">
        <f t="shared" si="42"/>
        <v>8</v>
      </c>
      <c r="Q655" t="s">
        <v>5413</v>
      </c>
      <c r="R655" t="s">
        <v>5414</v>
      </c>
      <c r="S655">
        <f t="shared" si="43"/>
        <v>8</v>
      </c>
      <c r="T655" t="s">
        <v>5415</v>
      </c>
      <c r="U655" t="s">
        <v>5416</v>
      </c>
      <c r="V655" t="s">
        <v>5417</v>
      </c>
      <c r="W655" t="s">
        <v>5418</v>
      </c>
    </row>
    <row r="656" spans="1:23">
      <c r="A656" t="s">
        <v>5419</v>
      </c>
      <c r="B656" t="s">
        <v>4746</v>
      </c>
      <c r="C656" t="s">
        <v>134</v>
      </c>
      <c r="D656" s="19">
        <v>269</v>
      </c>
      <c r="E656" s="19">
        <v>315</v>
      </c>
      <c r="F656" s="19">
        <f>Table1[[#This Row],[Actual_price]]*Table1[[#This Row],[Rating_count]]</f>
        <v>5610150</v>
      </c>
      <c r="G656" s="21" t="str">
        <f>IF(Table1[[#This Row],[Actual_price]]&lt;200,"&lt;200",IF(Table1[[#This Row],[Actual_price]]&lt;=500,"200–500","&gt;500"))</f>
        <v>200–500</v>
      </c>
      <c r="H656" s="2">
        <v>0.15</v>
      </c>
      <c r="I656">
        <v>4.5</v>
      </c>
      <c r="J656" s="22">
        <v>17810</v>
      </c>
      <c r="K656" s="22" t="str">
        <f t="shared" si="40"/>
        <v>low</v>
      </c>
      <c r="L656" s="22">
        <f>ROUND(Table1[[#This Row],[Rating]],0)</f>
        <v>5</v>
      </c>
      <c r="M656" s="22">
        <f t="shared" si="41"/>
        <v>80145</v>
      </c>
      <c r="N656" t="s">
        <v>5420</v>
      </c>
      <c r="O656" t="s">
        <v>5421</v>
      </c>
      <c r="P656">
        <f t="shared" si="42"/>
        <v>8</v>
      </c>
      <c r="Q656" t="s">
        <v>5422</v>
      </c>
      <c r="R656" t="s">
        <v>5423</v>
      </c>
      <c r="S656">
        <f t="shared" si="43"/>
        <v>8</v>
      </c>
      <c r="T656" t="s">
        <v>5424</v>
      </c>
      <c r="U656" t="s">
        <v>5425</v>
      </c>
      <c r="V656" t="s">
        <v>5426</v>
      </c>
      <c r="W656" t="s">
        <v>5427</v>
      </c>
    </row>
    <row r="657" spans="1:23">
      <c r="A657" t="s">
        <v>5428</v>
      </c>
      <c r="B657" t="s">
        <v>5429</v>
      </c>
      <c r="C657" t="s">
        <v>134</v>
      </c>
      <c r="D657" s="19">
        <v>799</v>
      </c>
      <c r="E657" s="19">
        <v>1499</v>
      </c>
      <c r="F657" s="19">
        <f>Table1[[#This Row],[Actual_price]]*Table1[[#This Row],[Rating_count]]</f>
        <v>80418352</v>
      </c>
      <c r="G657" s="21" t="str">
        <f>IF(Table1[[#This Row],[Actual_price]]&lt;200,"&lt;200",IF(Table1[[#This Row],[Actual_price]]&lt;=500,"200–500","&gt;500"))</f>
        <v>&gt;500</v>
      </c>
      <c r="H657" s="2">
        <v>0.47</v>
      </c>
      <c r="I657">
        <v>4.1</v>
      </c>
      <c r="J657" s="22">
        <v>53648</v>
      </c>
      <c r="K657" s="22" t="str">
        <f t="shared" si="40"/>
        <v>low</v>
      </c>
      <c r="L657" s="22">
        <f>ROUND(Table1[[#This Row],[Rating]],0)</f>
        <v>4</v>
      </c>
      <c r="M657" s="22">
        <f t="shared" si="41"/>
        <v>219956.8</v>
      </c>
      <c r="N657" t="s">
        <v>5430</v>
      </c>
      <c r="O657" t="s">
        <v>5431</v>
      </c>
      <c r="P657">
        <f t="shared" si="42"/>
        <v>8</v>
      </c>
      <c r="Q657" t="s">
        <v>5432</v>
      </c>
      <c r="R657" t="s">
        <v>5433</v>
      </c>
      <c r="S657">
        <f t="shared" si="43"/>
        <v>8</v>
      </c>
      <c r="T657" t="s">
        <v>5434</v>
      </c>
      <c r="U657" t="s">
        <v>5435</v>
      </c>
      <c r="V657" t="s">
        <v>5436</v>
      </c>
      <c r="W657" t="s">
        <v>5437</v>
      </c>
    </row>
    <row r="658" spans="1:23">
      <c r="A658" t="s">
        <v>5438</v>
      </c>
      <c r="B658" t="s">
        <v>5439</v>
      </c>
      <c r="C658" s="17" t="s">
        <v>25</v>
      </c>
      <c r="D658" s="19">
        <v>6299</v>
      </c>
      <c r="E658" s="19">
        <v>13750</v>
      </c>
      <c r="F658" s="19">
        <f>Table1[[#This Row],[Actual_price]]*Table1[[#This Row],[Rating_count]]</f>
        <v>27692500</v>
      </c>
      <c r="G658" s="21" t="str">
        <f>IF(Table1[[#This Row],[Actual_price]]&lt;200,"&lt;200",IF(Table1[[#This Row],[Actual_price]]&lt;=500,"200–500","&gt;500"))</f>
        <v>&gt;500</v>
      </c>
      <c r="H658" s="2">
        <v>0.54</v>
      </c>
      <c r="I658">
        <v>4.2</v>
      </c>
      <c r="J658" s="22">
        <v>2014</v>
      </c>
      <c r="K658" s="22" t="str">
        <f t="shared" si="40"/>
        <v>High</v>
      </c>
      <c r="L658" s="22">
        <f>ROUND(Table1[[#This Row],[Rating]],0)</f>
        <v>4</v>
      </c>
      <c r="M658" s="22">
        <f t="shared" si="41"/>
        <v>8458.8</v>
      </c>
      <c r="N658" t="s">
        <v>5440</v>
      </c>
      <c r="O658" t="s">
        <v>5441</v>
      </c>
      <c r="P658">
        <f t="shared" si="42"/>
        <v>8</v>
      </c>
      <c r="Q658" t="s">
        <v>5442</v>
      </c>
      <c r="R658" t="s">
        <v>5443</v>
      </c>
      <c r="S658">
        <f t="shared" si="43"/>
        <v>8</v>
      </c>
      <c r="T658" t="s">
        <v>5444</v>
      </c>
      <c r="U658" t="s">
        <v>5445</v>
      </c>
      <c r="V658" t="s">
        <v>5446</v>
      </c>
      <c r="W658" t="s">
        <v>5447</v>
      </c>
    </row>
    <row r="659" spans="1:23">
      <c r="A659" t="s">
        <v>5448</v>
      </c>
      <c r="B659" t="s">
        <v>5449</v>
      </c>
      <c r="C659" t="s">
        <v>25</v>
      </c>
      <c r="D659" s="19">
        <v>59</v>
      </c>
      <c r="E659" s="19">
        <v>59</v>
      </c>
      <c r="F659" s="19">
        <f>Table1[[#This Row],[Actual_price]]*Table1[[#This Row],[Rating_count]]</f>
        <v>351522</v>
      </c>
      <c r="G659" s="21" t="str">
        <f>IF(Table1[[#This Row],[Actual_price]]&lt;200,"&lt;200",IF(Table1[[#This Row],[Actual_price]]&lt;=500,"200–500","&gt;500"))</f>
        <v>&lt;200</v>
      </c>
      <c r="H659" s="2">
        <v>0</v>
      </c>
      <c r="I659">
        <v>3.8</v>
      </c>
      <c r="J659" s="22">
        <v>5958</v>
      </c>
      <c r="K659" s="22" t="str">
        <f t="shared" si="40"/>
        <v>low</v>
      </c>
      <c r="L659" s="22">
        <f>ROUND(Table1[[#This Row],[Rating]],0)</f>
        <v>4</v>
      </c>
      <c r="M659" s="22">
        <f t="shared" si="41"/>
        <v>22640.4</v>
      </c>
      <c r="N659" t="s">
        <v>5450</v>
      </c>
      <c r="O659" t="s">
        <v>5451</v>
      </c>
      <c r="P659">
        <f t="shared" si="42"/>
        <v>8</v>
      </c>
      <c r="Q659" t="s">
        <v>5452</v>
      </c>
      <c r="R659" t="s">
        <v>5453</v>
      </c>
      <c r="S659">
        <f t="shared" si="43"/>
        <v>8</v>
      </c>
      <c r="T659" t="s">
        <v>5454</v>
      </c>
      <c r="U659" t="s">
        <v>5455</v>
      </c>
      <c r="V659" t="s">
        <v>5456</v>
      </c>
      <c r="W659" t="s">
        <v>5457</v>
      </c>
    </row>
    <row r="660" spans="1:23">
      <c r="A660" t="s">
        <v>5458</v>
      </c>
      <c r="B660" t="s">
        <v>5459</v>
      </c>
      <c r="C660" t="s">
        <v>134</v>
      </c>
      <c r="D660" s="19">
        <v>571</v>
      </c>
      <c r="E660" s="19">
        <v>999</v>
      </c>
      <c r="F660" s="19">
        <f>Table1[[#This Row],[Actual_price]]*Table1[[#This Row],[Rating_count]]</f>
        <v>38182779</v>
      </c>
      <c r="G660" s="21" t="str">
        <f>IF(Table1[[#This Row],[Actual_price]]&lt;200,"&lt;200",IF(Table1[[#This Row],[Actual_price]]&lt;=500,"200–500","&gt;500"))</f>
        <v>&gt;500</v>
      </c>
      <c r="H660" s="2">
        <v>0.43</v>
      </c>
      <c r="I660">
        <v>4.3</v>
      </c>
      <c r="J660" s="22">
        <v>38221</v>
      </c>
      <c r="K660" s="22" t="str">
        <f t="shared" si="40"/>
        <v>low</v>
      </c>
      <c r="L660" s="22">
        <f>ROUND(Table1[[#This Row],[Rating]],0)</f>
        <v>4</v>
      </c>
      <c r="M660" s="22">
        <f t="shared" si="41"/>
        <v>164350.3</v>
      </c>
      <c r="N660" t="s">
        <v>5460</v>
      </c>
      <c r="O660" t="s">
        <v>5461</v>
      </c>
      <c r="P660">
        <f t="shared" si="42"/>
        <v>8</v>
      </c>
      <c r="Q660" t="s">
        <v>5462</v>
      </c>
      <c r="R660" t="s">
        <v>5463</v>
      </c>
      <c r="S660">
        <f t="shared" si="43"/>
        <v>8</v>
      </c>
      <c r="T660" t="s">
        <v>5464</v>
      </c>
      <c r="U660" t="s">
        <v>5465</v>
      </c>
      <c r="V660" t="s">
        <v>5466</v>
      </c>
      <c r="W660" t="s">
        <v>5467</v>
      </c>
    </row>
    <row r="661" spans="1:23">
      <c r="A661" t="s">
        <v>5468</v>
      </c>
      <c r="B661" t="s">
        <v>5469</v>
      </c>
      <c r="C661" t="s">
        <v>134</v>
      </c>
      <c r="D661" s="19">
        <v>549</v>
      </c>
      <c r="E661" s="19">
        <v>999</v>
      </c>
      <c r="F661" s="19">
        <f>Table1[[#This Row],[Actual_price]]*Table1[[#This Row],[Rating_count]]</f>
        <v>64640295</v>
      </c>
      <c r="G661" s="21" t="str">
        <f>IF(Table1[[#This Row],[Actual_price]]&lt;200,"&lt;200",IF(Table1[[#This Row],[Actual_price]]&lt;=500,"200–500","&gt;500"))</f>
        <v>&gt;500</v>
      </c>
      <c r="H661" s="2">
        <v>0.45</v>
      </c>
      <c r="I661">
        <v>3.9</v>
      </c>
      <c r="J661" s="22">
        <v>64705</v>
      </c>
      <c r="K661" s="22" t="str">
        <f t="shared" si="40"/>
        <v>low</v>
      </c>
      <c r="L661" s="22">
        <f>ROUND(Table1[[#This Row],[Rating]],0)</f>
        <v>4</v>
      </c>
      <c r="M661" s="22">
        <f t="shared" si="41"/>
        <v>252349.5</v>
      </c>
      <c r="N661" t="s">
        <v>5470</v>
      </c>
      <c r="O661" t="s">
        <v>5471</v>
      </c>
      <c r="P661">
        <f t="shared" si="42"/>
        <v>8</v>
      </c>
      <c r="Q661" t="s">
        <v>5472</v>
      </c>
      <c r="R661" t="s">
        <v>5473</v>
      </c>
      <c r="S661">
        <f t="shared" si="43"/>
        <v>8</v>
      </c>
      <c r="T661" t="s">
        <v>5474</v>
      </c>
      <c r="U661" t="s">
        <v>5475</v>
      </c>
      <c r="V661" t="s">
        <v>5476</v>
      </c>
      <c r="W661" t="s">
        <v>5477</v>
      </c>
    </row>
    <row r="662" spans="1:23">
      <c r="A662" t="s">
        <v>5478</v>
      </c>
      <c r="B662" t="s">
        <v>5479</v>
      </c>
      <c r="C662" t="s">
        <v>25</v>
      </c>
      <c r="D662" s="19">
        <v>448</v>
      </c>
      <c r="E662" s="19">
        <v>699</v>
      </c>
      <c r="F662" s="19">
        <f>Table1[[#This Row],[Actual_price]]*Table1[[#This Row],[Rating_count]]</f>
        <v>12126252</v>
      </c>
      <c r="G662" s="21" t="str">
        <f>IF(Table1[[#This Row],[Actual_price]]&lt;200,"&lt;200",IF(Table1[[#This Row],[Actual_price]]&lt;=500,"200–500","&gt;500"))</f>
        <v>&gt;500</v>
      </c>
      <c r="H662" s="2">
        <v>0.36</v>
      </c>
      <c r="I662">
        <v>3.9</v>
      </c>
      <c r="J662" s="22">
        <v>17348</v>
      </c>
      <c r="K662" s="22" t="str">
        <f t="shared" si="40"/>
        <v>low</v>
      </c>
      <c r="L662" s="22">
        <f>ROUND(Table1[[#This Row],[Rating]],0)</f>
        <v>4</v>
      </c>
      <c r="M662" s="22">
        <f t="shared" si="41"/>
        <v>67657.2</v>
      </c>
      <c r="N662" t="s">
        <v>5480</v>
      </c>
      <c r="O662" t="s">
        <v>5481</v>
      </c>
      <c r="P662">
        <f t="shared" si="42"/>
        <v>8</v>
      </c>
      <c r="Q662" t="s">
        <v>5482</v>
      </c>
      <c r="R662" t="s">
        <v>5483</v>
      </c>
      <c r="S662">
        <f t="shared" si="43"/>
        <v>8</v>
      </c>
      <c r="T662" t="s">
        <v>5484</v>
      </c>
      <c r="U662" t="s">
        <v>5485</v>
      </c>
      <c r="V662" t="s">
        <v>5486</v>
      </c>
      <c r="W662" t="s">
        <v>5487</v>
      </c>
    </row>
    <row r="663" spans="1:23">
      <c r="A663" t="s">
        <v>5488</v>
      </c>
      <c r="B663" t="s">
        <v>5489</v>
      </c>
      <c r="C663" s="17" t="s">
        <v>134</v>
      </c>
      <c r="D663" s="19">
        <v>1499</v>
      </c>
      <c r="E663" s="19">
        <v>2999</v>
      </c>
      <c r="F663" s="19">
        <f>Table1[[#This Row],[Actual_price]]*Table1[[#This Row],[Rating_count]]</f>
        <v>263306202</v>
      </c>
      <c r="G663" s="21" t="str">
        <f>IF(Table1[[#This Row],[Actual_price]]&lt;200,"&lt;200",IF(Table1[[#This Row],[Actual_price]]&lt;=500,"200–500","&gt;500"))</f>
        <v>&gt;500</v>
      </c>
      <c r="H663" s="2">
        <v>0.5</v>
      </c>
      <c r="I663">
        <v>3.7</v>
      </c>
      <c r="J663" s="22">
        <v>87798</v>
      </c>
      <c r="K663" s="22" t="str">
        <f t="shared" si="40"/>
        <v>High</v>
      </c>
      <c r="L663" s="22">
        <f>ROUND(Table1[[#This Row],[Rating]],0)</f>
        <v>4</v>
      </c>
      <c r="M663" s="22">
        <f t="shared" si="41"/>
        <v>324852.6</v>
      </c>
      <c r="N663" t="s">
        <v>5490</v>
      </c>
      <c r="O663" t="s">
        <v>5491</v>
      </c>
      <c r="P663">
        <f t="shared" si="42"/>
        <v>8</v>
      </c>
      <c r="Q663" t="s">
        <v>5492</v>
      </c>
      <c r="R663" t="s">
        <v>5493</v>
      </c>
      <c r="S663">
        <f t="shared" si="43"/>
        <v>8</v>
      </c>
      <c r="T663" t="s">
        <v>5494</v>
      </c>
      <c r="U663" t="s">
        <v>5495</v>
      </c>
      <c r="V663" t="s">
        <v>5496</v>
      </c>
      <c r="W663" t="s">
        <v>5497</v>
      </c>
    </row>
    <row r="664" spans="1:23">
      <c r="A664" t="s">
        <v>5498</v>
      </c>
      <c r="B664" t="s">
        <v>814</v>
      </c>
      <c r="C664" t="s">
        <v>134</v>
      </c>
      <c r="D664" s="19">
        <v>299</v>
      </c>
      <c r="E664" s="19">
        <v>499</v>
      </c>
      <c r="F664" s="19">
        <f>Table1[[#This Row],[Actual_price]]*Table1[[#This Row],[Rating_count]]</f>
        <v>12191568</v>
      </c>
      <c r="G664" s="21" t="str">
        <f>IF(Table1[[#This Row],[Actual_price]]&lt;200,"&lt;200",IF(Table1[[#This Row],[Actual_price]]&lt;=500,"200–500","&gt;500"))</f>
        <v>200–500</v>
      </c>
      <c r="H664" s="2">
        <v>0.4</v>
      </c>
      <c r="I664">
        <v>4.2</v>
      </c>
      <c r="J664" s="22">
        <v>24432</v>
      </c>
      <c r="K664" s="22" t="str">
        <f t="shared" si="40"/>
        <v>low</v>
      </c>
      <c r="L664" s="22">
        <f>ROUND(Table1[[#This Row],[Rating]],0)</f>
        <v>4</v>
      </c>
      <c r="M664" s="22">
        <f t="shared" si="41"/>
        <v>102614.4</v>
      </c>
      <c r="N664" t="s">
        <v>5499</v>
      </c>
      <c r="O664" t="s">
        <v>5500</v>
      </c>
      <c r="P664">
        <f t="shared" si="42"/>
        <v>8</v>
      </c>
      <c r="Q664" t="s">
        <v>5501</v>
      </c>
      <c r="R664" t="s">
        <v>5502</v>
      </c>
      <c r="S664">
        <f t="shared" si="43"/>
        <v>8</v>
      </c>
      <c r="T664" t="s">
        <v>5503</v>
      </c>
      <c r="U664" t="s">
        <v>5504</v>
      </c>
      <c r="V664" t="s">
        <v>5505</v>
      </c>
      <c r="W664" t="s">
        <v>5506</v>
      </c>
    </row>
    <row r="665" spans="1:23">
      <c r="A665" t="s">
        <v>5507</v>
      </c>
      <c r="B665" t="s">
        <v>3071</v>
      </c>
      <c r="C665" t="s">
        <v>25</v>
      </c>
      <c r="D665" s="19">
        <v>579</v>
      </c>
      <c r="E665" s="19">
        <v>1400</v>
      </c>
      <c r="F665" s="19">
        <f>Table1[[#This Row],[Actual_price]]*Table1[[#This Row],[Rating_count]]</f>
        <v>264745600</v>
      </c>
      <c r="G665" s="21" t="str">
        <f>IF(Table1[[#This Row],[Actual_price]]&lt;200,"&lt;200",IF(Table1[[#This Row],[Actual_price]]&lt;=500,"200–500","&gt;500"))</f>
        <v>&gt;500</v>
      </c>
      <c r="H665" s="2">
        <v>0.59</v>
      </c>
      <c r="I665">
        <v>4.3</v>
      </c>
      <c r="J665" s="22">
        <v>189104</v>
      </c>
      <c r="K665" s="22" t="str">
        <f t="shared" si="40"/>
        <v>High</v>
      </c>
      <c r="L665" s="22">
        <f>ROUND(Table1[[#This Row],[Rating]],0)</f>
        <v>4</v>
      </c>
      <c r="M665" s="22">
        <f t="shared" si="41"/>
        <v>813147.2</v>
      </c>
      <c r="N665" t="s">
        <v>5508</v>
      </c>
      <c r="O665" t="s">
        <v>5509</v>
      </c>
      <c r="P665">
        <f t="shared" si="42"/>
        <v>8</v>
      </c>
      <c r="Q665" t="s">
        <v>5510</v>
      </c>
      <c r="R665" t="s">
        <v>5511</v>
      </c>
      <c r="S665">
        <f t="shared" si="43"/>
        <v>8</v>
      </c>
      <c r="T665" t="s">
        <v>5512</v>
      </c>
      <c r="U665" t="s">
        <v>5513</v>
      </c>
      <c r="V665" t="s">
        <v>5514</v>
      </c>
      <c r="W665" t="s">
        <v>5515</v>
      </c>
    </row>
    <row r="666" spans="1:23">
      <c r="A666" t="s">
        <v>5516</v>
      </c>
      <c r="B666" t="s">
        <v>5517</v>
      </c>
      <c r="C666" s="17" t="s">
        <v>134</v>
      </c>
      <c r="D666" s="19">
        <v>2499</v>
      </c>
      <c r="E666" s="19">
        <v>3299</v>
      </c>
      <c r="F666" s="19">
        <f>Table1[[#This Row],[Actual_price]]*Table1[[#This Row],[Rating_count]]</f>
        <v>307176488</v>
      </c>
      <c r="G666" s="21" t="str">
        <f>IF(Table1[[#This Row],[Actual_price]]&lt;200,"&lt;200",IF(Table1[[#This Row],[Actual_price]]&lt;=500,"200–500","&gt;500"))</f>
        <v>&gt;500</v>
      </c>
      <c r="H666" s="2">
        <v>0.24</v>
      </c>
      <c r="I666">
        <v>4.2</v>
      </c>
      <c r="J666" s="22">
        <v>93112</v>
      </c>
      <c r="K666" s="22" t="str">
        <f t="shared" si="40"/>
        <v>low</v>
      </c>
      <c r="L666" s="22">
        <f>ROUND(Table1[[#This Row],[Rating]],0)</f>
        <v>4</v>
      </c>
      <c r="M666" s="22">
        <f t="shared" si="41"/>
        <v>391070.4</v>
      </c>
      <c r="N666" t="s">
        <v>5518</v>
      </c>
      <c r="O666" t="s">
        <v>5519</v>
      </c>
      <c r="P666">
        <f t="shared" si="42"/>
        <v>8</v>
      </c>
      <c r="Q666" t="s">
        <v>5520</v>
      </c>
      <c r="R666" t="s">
        <v>5521</v>
      </c>
      <c r="S666">
        <f t="shared" si="43"/>
        <v>8</v>
      </c>
      <c r="T666" t="s">
        <v>5522</v>
      </c>
      <c r="U666" t="s">
        <v>5523</v>
      </c>
      <c r="V666" t="s">
        <v>5524</v>
      </c>
      <c r="W666" t="s">
        <v>5525</v>
      </c>
    </row>
    <row r="667" spans="1:23">
      <c r="A667" t="s">
        <v>5526</v>
      </c>
      <c r="B667" t="s">
        <v>4543</v>
      </c>
      <c r="C667" s="17" t="s">
        <v>134</v>
      </c>
      <c r="D667" s="19">
        <v>1199</v>
      </c>
      <c r="E667" s="19">
        <v>5999</v>
      </c>
      <c r="F667" s="19">
        <f>Table1[[#This Row],[Actual_price]]*Table1[[#This Row],[Rating_count]]</f>
        <v>285078479</v>
      </c>
      <c r="G667" s="21" t="str">
        <f>IF(Table1[[#This Row],[Actual_price]]&lt;200,"&lt;200",IF(Table1[[#This Row],[Actual_price]]&lt;=500,"200–500","&gt;500"))</f>
        <v>&gt;500</v>
      </c>
      <c r="H667" s="2">
        <v>0.8</v>
      </c>
      <c r="I667">
        <v>3.9</v>
      </c>
      <c r="J667" s="22">
        <v>47521</v>
      </c>
      <c r="K667" s="22" t="str">
        <f t="shared" si="40"/>
        <v>High</v>
      </c>
      <c r="L667" s="22">
        <f>ROUND(Table1[[#This Row],[Rating]],0)</f>
        <v>4</v>
      </c>
      <c r="M667" s="22">
        <f t="shared" si="41"/>
        <v>185331.9</v>
      </c>
      <c r="N667" t="s">
        <v>5527</v>
      </c>
      <c r="O667" t="s">
        <v>5528</v>
      </c>
      <c r="P667">
        <f t="shared" si="42"/>
        <v>8</v>
      </c>
      <c r="Q667" t="s">
        <v>5529</v>
      </c>
      <c r="R667" t="s">
        <v>5530</v>
      </c>
      <c r="S667">
        <f t="shared" si="43"/>
        <v>8</v>
      </c>
      <c r="T667" t="s">
        <v>5531</v>
      </c>
      <c r="U667" t="s">
        <v>5532</v>
      </c>
      <c r="V667" t="s">
        <v>5533</v>
      </c>
      <c r="W667" t="s">
        <v>5534</v>
      </c>
    </row>
    <row r="668" spans="1:23">
      <c r="A668" t="s">
        <v>5535</v>
      </c>
      <c r="B668" t="s">
        <v>5536</v>
      </c>
      <c r="C668" t="s">
        <v>134</v>
      </c>
      <c r="D668" s="19">
        <v>399</v>
      </c>
      <c r="E668" s="19">
        <v>499</v>
      </c>
      <c r="F668" s="19">
        <f>Table1[[#This Row],[Actual_price]]*Table1[[#This Row],[Rating_count]]</f>
        <v>13573299</v>
      </c>
      <c r="G668" s="21" t="str">
        <f>IF(Table1[[#This Row],[Actual_price]]&lt;200,"&lt;200",IF(Table1[[#This Row],[Actual_price]]&lt;=500,"200–500","&gt;500"))</f>
        <v>200–500</v>
      </c>
      <c r="H668" s="2">
        <v>0.2</v>
      </c>
      <c r="I668">
        <v>4.3</v>
      </c>
      <c r="J668" s="22">
        <v>27201</v>
      </c>
      <c r="K668" s="22" t="str">
        <f t="shared" si="40"/>
        <v>low</v>
      </c>
      <c r="L668" s="22">
        <f>ROUND(Table1[[#This Row],[Rating]],0)</f>
        <v>4</v>
      </c>
      <c r="M668" s="22">
        <f t="shared" si="41"/>
        <v>116964.3</v>
      </c>
      <c r="N668" t="s">
        <v>5537</v>
      </c>
      <c r="O668" t="s">
        <v>5538</v>
      </c>
      <c r="P668">
        <f t="shared" si="42"/>
        <v>8</v>
      </c>
      <c r="Q668" t="s">
        <v>5539</v>
      </c>
      <c r="R668" t="s">
        <v>5540</v>
      </c>
      <c r="S668">
        <f t="shared" si="43"/>
        <v>8</v>
      </c>
      <c r="T668" t="s">
        <v>5541</v>
      </c>
      <c r="U668" t="s">
        <v>5542</v>
      </c>
      <c r="V668" t="s">
        <v>5543</v>
      </c>
      <c r="W668" t="s">
        <v>5544</v>
      </c>
    </row>
    <row r="669" spans="1:23">
      <c r="A669" t="s">
        <v>5545</v>
      </c>
      <c r="B669" t="s">
        <v>5546</v>
      </c>
      <c r="C669" t="s">
        <v>25</v>
      </c>
      <c r="D669" s="19">
        <v>279</v>
      </c>
      <c r="E669" s="19">
        <v>375</v>
      </c>
      <c r="F669" s="19">
        <f>Table1[[#This Row],[Actual_price]]*Table1[[#This Row],[Rating_count]]</f>
        <v>11825250</v>
      </c>
      <c r="G669" s="21" t="str">
        <f>IF(Table1[[#This Row],[Actual_price]]&lt;200,"&lt;200",IF(Table1[[#This Row],[Actual_price]]&lt;=500,"200–500","&gt;500"))</f>
        <v>200–500</v>
      </c>
      <c r="H669" s="2">
        <v>0.26</v>
      </c>
      <c r="I669">
        <v>4.3</v>
      </c>
      <c r="J669" s="22">
        <v>31534</v>
      </c>
      <c r="K669" s="22" t="str">
        <f t="shared" si="40"/>
        <v>low</v>
      </c>
      <c r="L669" s="22">
        <f>ROUND(Table1[[#This Row],[Rating]],0)</f>
        <v>4</v>
      </c>
      <c r="M669" s="22">
        <f t="shared" si="41"/>
        <v>135596.2</v>
      </c>
      <c r="N669" t="s">
        <v>5547</v>
      </c>
      <c r="O669" t="s">
        <v>5548</v>
      </c>
      <c r="P669">
        <f t="shared" si="42"/>
        <v>8</v>
      </c>
      <c r="Q669" t="s">
        <v>5549</v>
      </c>
      <c r="R669" t="s">
        <v>5550</v>
      </c>
      <c r="S669">
        <f t="shared" si="43"/>
        <v>8</v>
      </c>
      <c r="T669" t="s">
        <v>5551</v>
      </c>
      <c r="U669" t="s">
        <v>5552</v>
      </c>
      <c r="V669" t="s">
        <v>5553</v>
      </c>
      <c r="W669" t="s">
        <v>5554</v>
      </c>
    </row>
    <row r="670" spans="1:23">
      <c r="A670" t="s">
        <v>5555</v>
      </c>
      <c r="B670" t="s">
        <v>2913</v>
      </c>
      <c r="C670" s="17" t="s">
        <v>134</v>
      </c>
      <c r="D670" s="19">
        <v>2499</v>
      </c>
      <c r="E670" s="19">
        <v>4999</v>
      </c>
      <c r="F670" s="19">
        <f>Table1[[#This Row],[Actual_price]]*Table1[[#This Row],[Rating_count]]</f>
        <v>37847429</v>
      </c>
      <c r="G670" s="21" t="str">
        <f>IF(Table1[[#This Row],[Actual_price]]&lt;200,"&lt;200",IF(Table1[[#This Row],[Actual_price]]&lt;=500,"200–500","&gt;500"))</f>
        <v>&gt;500</v>
      </c>
      <c r="H670" s="2">
        <v>0.5</v>
      </c>
      <c r="I670">
        <v>3.9</v>
      </c>
      <c r="J670" s="22">
        <v>7571</v>
      </c>
      <c r="K670" s="22" t="str">
        <f t="shared" si="40"/>
        <v>High</v>
      </c>
      <c r="L670" s="22">
        <f>ROUND(Table1[[#This Row],[Rating]],0)</f>
        <v>4</v>
      </c>
      <c r="M670" s="22">
        <f t="shared" si="41"/>
        <v>29526.9</v>
      </c>
      <c r="N670" t="s">
        <v>5556</v>
      </c>
      <c r="O670" t="s">
        <v>3869</v>
      </c>
      <c r="P670">
        <f t="shared" si="42"/>
        <v>8</v>
      </c>
      <c r="Q670" t="s">
        <v>3870</v>
      </c>
      <c r="R670" t="s">
        <v>3871</v>
      </c>
      <c r="S670">
        <f t="shared" si="43"/>
        <v>8</v>
      </c>
      <c r="T670" t="s">
        <v>3872</v>
      </c>
      <c r="U670" t="s">
        <v>3873</v>
      </c>
      <c r="V670" t="s">
        <v>5557</v>
      </c>
      <c r="W670" t="s">
        <v>5558</v>
      </c>
    </row>
    <row r="671" spans="1:23">
      <c r="A671" t="s">
        <v>5559</v>
      </c>
      <c r="B671" t="s">
        <v>5560</v>
      </c>
      <c r="C671" t="s">
        <v>4757</v>
      </c>
      <c r="D671" s="19">
        <v>137</v>
      </c>
      <c r="E671" s="19">
        <v>160</v>
      </c>
      <c r="F671" s="19">
        <f>Table1[[#This Row],[Actual_price]]*Table1[[#This Row],[Rating_count]]</f>
        <v>1045920</v>
      </c>
      <c r="G671" s="21" t="str">
        <f>IF(Table1[[#This Row],[Actual_price]]&lt;200,"&lt;200",IF(Table1[[#This Row],[Actual_price]]&lt;=500,"200–500","&gt;500"))</f>
        <v>&lt;200</v>
      </c>
      <c r="H671" s="2">
        <v>0.14</v>
      </c>
      <c r="I671">
        <v>4.4</v>
      </c>
      <c r="J671" s="22">
        <v>6537</v>
      </c>
      <c r="K671" s="22" t="str">
        <f t="shared" si="40"/>
        <v>low</v>
      </c>
      <c r="L671" s="22">
        <f>ROUND(Table1[[#This Row],[Rating]],0)</f>
        <v>4</v>
      </c>
      <c r="M671" s="22">
        <f t="shared" si="41"/>
        <v>28762.8</v>
      </c>
      <c r="N671" t="s">
        <v>5561</v>
      </c>
      <c r="O671" t="s">
        <v>5562</v>
      </c>
      <c r="P671">
        <f t="shared" si="42"/>
        <v>8</v>
      </c>
      <c r="Q671" t="s">
        <v>5563</v>
      </c>
      <c r="R671" t="s">
        <v>5564</v>
      </c>
      <c r="S671">
        <f t="shared" si="43"/>
        <v>8</v>
      </c>
      <c r="T671" t="s">
        <v>5565</v>
      </c>
      <c r="U671" t="s">
        <v>5566</v>
      </c>
      <c r="V671" t="s">
        <v>5567</v>
      </c>
      <c r="W671" t="s">
        <v>5568</v>
      </c>
    </row>
    <row r="672" spans="1:23">
      <c r="A672" t="s">
        <v>5569</v>
      </c>
      <c r="B672" t="s">
        <v>5570</v>
      </c>
      <c r="C672" t="s">
        <v>25</v>
      </c>
      <c r="D672" s="19">
        <v>299</v>
      </c>
      <c r="E672" s="19">
        <v>499</v>
      </c>
      <c r="F672" s="19">
        <f>Table1[[#This Row],[Actual_price]]*Table1[[#This Row],[Rating_count]]</f>
        <v>10483990</v>
      </c>
      <c r="G672" s="21" t="str">
        <f>IF(Table1[[#This Row],[Actual_price]]&lt;200,"&lt;200",IF(Table1[[#This Row],[Actual_price]]&lt;=500,"200–500","&gt;500"))</f>
        <v>200–500</v>
      </c>
      <c r="H672" s="2">
        <v>0.4</v>
      </c>
      <c r="I672">
        <v>4.5</v>
      </c>
      <c r="J672" s="22">
        <v>21010</v>
      </c>
      <c r="K672" s="22" t="str">
        <f t="shared" si="40"/>
        <v>low</v>
      </c>
      <c r="L672" s="22">
        <f>ROUND(Table1[[#This Row],[Rating]],0)</f>
        <v>5</v>
      </c>
      <c r="M672" s="22">
        <f t="shared" si="41"/>
        <v>94545</v>
      </c>
      <c r="N672" t="s">
        <v>5571</v>
      </c>
      <c r="O672" t="s">
        <v>5572</v>
      </c>
      <c r="P672">
        <f t="shared" si="42"/>
        <v>8</v>
      </c>
      <c r="Q672" t="s">
        <v>5573</v>
      </c>
      <c r="R672" t="s">
        <v>5574</v>
      </c>
      <c r="S672">
        <f t="shared" si="43"/>
        <v>8</v>
      </c>
      <c r="T672" t="s">
        <v>5575</v>
      </c>
      <c r="U672" t="s">
        <v>5576</v>
      </c>
      <c r="V672" t="s">
        <v>5577</v>
      </c>
      <c r="W672" t="s">
        <v>5578</v>
      </c>
    </row>
    <row r="673" spans="1:23">
      <c r="A673" t="s">
        <v>5579</v>
      </c>
      <c r="B673" t="s">
        <v>5410</v>
      </c>
      <c r="C673" s="17" t="s">
        <v>134</v>
      </c>
      <c r="D673" s="19">
        <v>1799</v>
      </c>
      <c r="E673" s="19">
        <v>3999</v>
      </c>
      <c r="F673" s="19">
        <f>Table1[[#This Row],[Actual_price]]*Table1[[#This Row],[Rating_count]]</f>
        <v>14064483</v>
      </c>
      <c r="G673" s="21" t="str">
        <f>IF(Table1[[#This Row],[Actual_price]]&lt;200,"&lt;200",IF(Table1[[#This Row],[Actual_price]]&lt;=500,"200–500","&gt;500"))</f>
        <v>&gt;500</v>
      </c>
      <c r="H673" s="2">
        <v>0.55</v>
      </c>
      <c r="I673">
        <v>3.9</v>
      </c>
      <c r="J673" s="22">
        <v>3517</v>
      </c>
      <c r="K673" s="22" t="str">
        <f t="shared" si="40"/>
        <v>High</v>
      </c>
      <c r="L673" s="22">
        <f>ROUND(Table1[[#This Row],[Rating]],0)</f>
        <v>4</v>
      </c>
      <c r="M673" s="22">
        <f t="shared" si="41"/>
        <v>13716.3</v>
      </c>
      <c r="N673" t="s">
        <v>5580</v>
      </c>
      <c r="O673" t="s">
        <v>5581</v>
      </c>
      <c r="P673">
        <f t="shared" si="42"/>
        <v>8</v>
      </c>
      <c r="Q673" t="s">
        <v>5582</v>
      </c>
      <c r="R673" t="s">
        <v>5583</v>
      </c>
      <c r="S673">
        <f t="shared" si="43"/>
        <v>8</v>
      </c>
      <c r="T673" t="s">
        <v>5584</v>
      </c>
      <c r="U673" t="s">
        <v>5585</v>
      </c>
      <c r="V673" t="s">
        <v>5586</v>
      </c>
      <c r="W673" t="s">
        <v>5587</v>
      </c>
    </row>
    <row r="674" spans="1:23">
      <c r="A674" t="s">
        <v>5588</v>
      </c>
      <c r="B674" t="s">
        <v>5589</v>
      </c>
      <c r="C674" s="17" t="s">
        <v>134</v>
      </c>
      <c r="D674" s="19">
        <v>1999</v>
      </c>
      <c r="E674" s="19">
        <v>2999</v>
      </c>
      <c r="F674" s="19">
        <f>Table1[[#This Row],[Actual_price]]*Table1[[#This Row],[Rating_count]]</f>
        <v>191633101</v>
      </c>
      <c r="G674" s="21" t="str">
        <f>IF(Table1[[#This Row],[Actual_price]]&lt;200,"&lt;200",IF(Table1[[#This Row],[Actual_price]]&lt;=500,"200–500","&gt;500"))</f>
        <v>&gt;500</v>
      </c>
      <c r="H674" s="2">
        <v>0.33</v>
      </c>
      <c r="I674">
        <v>4.3</v>
      </c>
      <c r="J674" s="22">
        <v>63899</v>
      </c>
      <c r="K674" s="22" t="str">
        <f t="shared" si="40"/>
        <v>low</v>
      </c>
      <c r="L674" s="22">
        <f>ROUND(Table1[[#This Row],[Rating]],0)</f>
        <v>4</v>
      </c>
      <c r="M674" s="22">
        <f t="shared" si="41"/>
        <v>274765.7</v>
      </c>
      <c r="N674" t="s">
        <v>5590</v>
      </c>
      <c r="O674" t="s">
        <v>5591</v>
      </c>
      <c r="P674">
        <f t="shared" si="42"/>
        <v>8</v>
      </c>
      <c r="Q674" t="s">
        <v>5592</v>
      </c>
      <c r="R674" t="s">
        <v>5593</v>
      </c>
      <c r="S674">
        <f t="shared" si="43"/>
        <v>8</v>
      </c>
      <c r="T674" t="s">
        <v>5594</v>
      </c>
      <c r="U674" t="s">
        <v>5595</v>
      </c>
      <c r="V674" t="s">
        <v>5596</v>
      </c>
      <c r="W674" t="s">
        <v>5597</v>
      </c>
    </row>
    <row r="675" spans="1:23">
      <c r="A675" t="s">
        <v>5598</v>
      </c>
      <c r="B675" t="s">
        <v>5599</v>
      </c>
      <c r="C675" t="s">
        <v>25</v>
      </c>
      <c r="D675" s="19">
        <v>399</v>
      </c>
      <c r="E675" s="19">
        <v>1499</v>
      </c>
      <c r="F675" s="19">
        <f>Table1[[#This Row],[Actual_price]]*Table1[[#This Row],[Rating_count]]</f>
        <v>8589270</v>
      </c>
      <c r="G675" s="21" t="str">
        <f>IF(Table1[[#This Row],[Actual_price]]&lt;200,"&lt;200",IF(Table1[[#This Row],[Actual_price]]&lt;=500,"200–500","&gt;500"))</f>
        <v>&gt;500</v>
      </c>
      <c r="H675" s="2">
        <v>0.73</v>
      </c>
      <c r="I675">
        <v>4.1</v>
      </c>
      <c r="J675" s="22">
        <v>5730</v>
      </c>
      <c r="K675" s="22" t="str">
        <f t="shared" si="40"/>
        <v>High</v>
      </c>
      <c r="L675" s="22">
        <f>ROUND(Table1[[#This Row],[Rating]],0)</f>
        <v>4</v>
      </c>
      <c r="M675" s="22">
        <f t="shared" si="41"/>
        <v>23493</v>
      </c>
      <c r="N675" t="s">
        <v>5600</v>
      </c>
      <c r="O675" t="s">
        <v>5601</v>
      </c>
      <c r="P675">
        <f t="shared" si="42"/>
        <v>8</v>
      </c>
      <c r="Q675" t="s">
        <v>5602</v>
      </c>
      <c r="R675" t="s">
        <v>5603</v>
      </c>
      <c r="S675">
        <f t="shared" si="43"/>
        <v>8</v>
      </c>
      <c r="T675" t="s">
        <v>5604</v>
      </c>
      <c r="U675" t="s">
        <v>5605</v>
      </c>
      <c r="V675" t="s">
        <v>5606</v>
      </c>
      <c r="W675" t="s">
        <v>5607</v>
      </c>
    </row>
    <row r="676" spans="1:23">
      <c r="A676" t="s">
        <v>5608</v>
      </c>
      <c r="B676" t="s">
        <v>5609</v>
      </c>
      <c r="C676" s="17" t="s">
        <v>25</v>
      </c>
      <c r="D676" s="19">
        <v>1699</v>
      </c>
      <c r="E676" s="19">
        <v>3999</v>
      </c>
      <c r="F676" s="19">
        <f>Table1[[#This Row],[Actual_price]]*Table1[[#This Row],[Rating_count]]</f>
        <v>101926512</v>
      </c>
      <c r="G676" s="21" t="str">
        <f>IF(Table1[[#This Row],[Actual_price]]&lt;200,"&lt;200",IF(Table1[[#This Row],[Actual_price]]&lt;=500,"200–500","&gt;500"))</f>
        <v>&gt;500</v>
      </c>
      <c r="H676" s="2">
        <v>0.58</v>
      </c>
      <c r="I676">
        <v>4.2</v>
      </c>
      <c r="J676" s="22">
        <v>25488</v>
      </c>
      <c r="K676" s="22" t="str">
        <f t="shared" si="40"/>
        <v>High</v>
      </c>
      <c r="L676" s="22">
        <f>ROUND(Table1[[#This Row],[Rating]],0)</f>
        <v>4</v>
      </c>
      <c r="M676" s="22">
        <f t="shared" si="41"/>
        <v>107049.6</v>
      </c>
      <c r="N676" t="s">
        <v>5610</v>
      </c>
      <c r="O676" t="s">
        <v>5611</v>
      </c>
      <c r="P676">
        <f t="shared" si="42"/>
        <v>8</v>
      </c>
      <c r="Q676" t="s">
        <v>5612</v>
      </c>
      <c r="R676" t="s">
        <v>5613</v>
      </c>
      <c r="S676">
        <f t="shared" si="43"/>
        <v>8</v>
      </c>
      <c r="T676" t="s">
        <v>5614</v>
      </c>
      <c r="U676" t="s">
        <v>5615</v>
      </c>
      <c r="V676" t="s">
        <v>5616</v>
      </c>
      <c r="W676" t="s">
        <v>5617</v>
      </c>
    </row>
    <row r="677" spans="1:23">
      <c r="A677" t="s">
        <v>5618</v>
      </c>
      <c r="B677" t="s">
        <v>5619</v>
      </c>
      <c r="C677" t="s">
        <v>25</v>
      </c>
      <c r="D677" s="19">
        <v>699</v>
      </c>
      <c r="E677" s="19">
        <v>995</v>
      </c>
      <c r="F677" s="19">
        <f>Table1[[#This Row],[Actual_price]]*Table1[[#This Row],[Rating_count]]</f>
        <v>54132975</v>
      </c>
      <c r="G677" s="21" t="str">
        <f>IF(Table1[[#This Row],[Actual_price]]&lt;200,"&lt;200",IF(Table1[[#This Row],[Actual_price]]&lt;=500,"200–500","&gt;500"))</f>
        <v>&gt;500</v>
      </c>
      <c r="H677" s="2">
        <v>0.3</v>
      </c>
      <c r="I677">
        <v>4.5</v>
      </c>
      <c r="J677" s="22">
        <v>54405</v>
      </c>
      <c r="K677" s="22" t="str">
        <f t="shared" si="40"/>
        <v>low</v>
      </c>
      <c r="L677" s="22">
        <f>ROUND(Table1[[#This Row],[Rating]],0)</f>
        <v>5</v>
      </c>
      <c r="M677" s="22">
        <f t="shared" si="41"/>
        <v>244822.5</v>
      </c>
      <c r="N677" t="s">
        <v>5620</v>
      </c>
      <c r="O677" t="s">
        <v>5621</v>
      </c>
      <c r="P677">
        <f t="shared" si="42"/>
        <v>8</v>
      </c>
      <c r="Q677" t="s">
        <v>5622</v>
      </c>
      <c r="R677" t="s">
        <v>5623</v>
      </c>
      <c r="S677">
        <f t="shared" si="43"/>
        <v>8</v>
      </c>
      <c r="T677" t="s">
        <v>5624</v>
      </c>
      <c r="U677" t="s">
        <v>5625</v>
      </c>
      <c r="V677" t="s">
        <v>5626</v>
      </c>
      <c r="W677" t="s">
        <v>5627</v>
      </c>
    </row>
    <row r="678" spans="1:23">
      <c r="A678" t="s">
        <v>5628</v>
      </c>
      <c r="B678" t="s">
        <v>5629</v>
      </c>
      <c r="C678" s="17" t="s">
        <v>25</v>
      </c>
      <c r="D678" s="19">
        <v>1149</v>
      </c>
      <c r="E678" s="19">
        <v>1699</v>
      </c>
      <c r="F678" s="19">
        <f>Table1[[#This Row],[Actual_price]]*Table1[[#This Row],[Rating_count]]</f>
        <v>208090122</v>
      </c>
      <c r="G678" s="21" t="str">
        <f>IF(Table1[[#This Row],[Actual_price]]&lt;200,"&lt;200",IF(Table1[[#This Row],[Actual_price]]&lt;=500,"200–500","&gt;500"))</f>
        <v>&gt;500</v>
      </c>
      <c r="H678" s="2">
        <v>0.32</v>
      </c>
      <c r="I678">
        <v>4.2</v>
      </c>
      <c r="J678" s="22">
        <v>122478</v>
      </c>
      <c r="K678" s="22" t="str">
        <f t="shared" si="40"/>
        <v>low</v>
      </c>
      <c r="L678" s="22">
        <f>ROUND(Table1[[#This Row],[Rating]],0)</f>
        <v>4</v>
      </c>
      <c r="M678" s="22">
        <f t="shared" si="41"/>
        <v>514407.6</v>
      </c>
      <c r="N678" t="s">
        <v>5630</v>
      </c>
      <c r="O678" t="s">
        <v>5631</v>
      </c>
      <c r="P678">
        <f t="shared" si="42"/>
        <v>8</v>
      </c>
      <c r="Q678" t="s">
        <v>5632</v>
      </c>
      <c r="R678" t="s">
        <v>5633</v>
      </c>
      <c r="S678">
        <f t="shared" si="43"/>
        <v>8</v>
      </c>
      <c r="T678" t="s">
        <v>5634</v>
      </c>
      <c r="U678" t="s">
        <v>5635</v>
      </c>
      <c r="V678" t="s">
        <v>5636</v>
      </c>
      <c r="W678" t="s">
        <v>5637</v>
      </c>
    </row>
    <row r="679" spans="1:23">
      <c r="A679" t="s">
        <v>5638</v>
      </c>
      <c r="B679" t="s">
        <v>5639</v>
      </c>
      <c r="C679" s="17" t="s">
        <v>25</v>
      </c>
      <c r="D679" s="19">
        <v>1495</v>
      </c>
      <c r="E679" s="19">
        <v>1995</v>
      </c>
      <c r="F679" s="19">
        <f>Table1[[#This Row],[Actual_price]]*Table1[[#This Row],[Rating_count]]</f>
        <v>14445795</v>
      </c>
      <c r="G679" s="21" t="str">
        <f>IF(Table1[[#This Row],[Actual_price]]&lt;200,"&lt;200",IF(Table1[[#This Row],[Actual_price]]&lt;=500,"200–500","&gt;500"))</f>
        <v>&gt;500</v>
      </c>
      <c r="H679" s="2">
        <v>0.25</v>
      </c>
      <c r="I679">
        <v>4.3</v>
      </c>
      <c r="J679" s="22">
        <v>7241</v>
      </c>
      <c r="K679" s="22" t="str">
        <f t="shared" si="40"/>
        <v>low</v>
      </c>
      <c r="L679" s="22">
        <f>ROUND(Table1[[#This Row],[Rating]],0)</f>
        <v>4</v>
      </c>
      <c r="M679" s="22">
        <f t="shared" si="41"/>
        <v>31136.3</v>
      </c>
      <c r="N679" t="s">
        <v>5640</v>
      </c>
      <c r="O679" t="s">
        <v>5641</v>
      </c>
      <c r="P679">
        <f t="shared" si="42"/>
        <v>8</v>
      </c>
      <c r="Q679" t="s">
        <v>5642</v>
      </c>
      <c r="R679" t="s">
        <v>5643</v>
      </c>
      <c r="S679">
        <f t="shared" si="43"/>
        <v>8</v>
      </c>
      <c r="T679" t="s">
        <v>5644</v>
      </c>
      <c r="U679" t="s">
        <v>5645</v>
      </c>
      <c r="V679" t="s">
        <v>5646</v>
      </c>
      <c r="W679" t="s">
        <v>5647</v>
      </c>
    </row>
    <row r="680" spans="1:23">
      <c r="A680" t="s">
        <v>5648</v>
      </c>
      <c r="B680" t="s">
        <v>5649</v>
      </c>
      <c r="C680" t="s">
        <v>25</v>
      </c>
      <c r="D680" s="19">
        <v>849</v>
      </c>
      <c r="E680" s="19">
        <v>4999</v>
      </c>
      <c r="F680" s="19">
        <f>Table1[[#This Row],[Actual_price]]*Table1[[#This Row],[Rating_count]]</f>
        <v>102264543</v>
      </c>
      <c r="G680" s="21" t="str">
        <f>IF(Table1[[#This Row],[Actual_price]]&lt;200,"&lt;200",IF(Table1[[#This Row],[Actual_price]]&lt;=500,"200–500","&gt;500"))</f>
        <v>&gt;500</v>
      </c>
      <c r="H680" s="2">
        <v>0.83</v>
      </c>
      <c r="I680">
        <v>4</v>
      </c>
      <c r="J680" s="22">
        <v>20457</v>
      </c>
      <c r="K680" s="22" t="str">
        <f t="shared" si="40"/>
        <v>High</v>
      </c>
      <c r="L680" s="22">
        <f>ROUND(Table1[[#This Row],[Rating]],0)</f>
        <v>4</v>
      </c>
      <c r="M680" s="22">
        <f t="shared" si="41"/>
        <v>81828</v>
      </c>
      <c r="N680" t="s">
        <v>5650</v>
      </c>
      <c r="O680" t="s">
        <v>5651</v>
      </c>
      <c r="P680">
        <f t="shared" si="42"/>
        <v>8</v>
      </c>
      <c r="Q680" t="s">
        <v>5652</v>
      </c>
      <c r="R680" t="s">
        <v>5653</v>
      </c>
      <c r="S680">
        <f t="shared" si="43"/>
        <v>8</v>
      </c>
      <c r="T680" t="s">
        <v>5654</v>
      </c>
      <c r="U680" t="s">
        <v>5655</v>
      </c>
      <c r="V680" t="s">
        <v>5656</v>
      </c>
      <c r="W680" t="s">
        <v>5657</v>
      </c>
    </row>
    <row r="681" spans="1:23">
      <c r="A681" t="s">
        <v>5658</v>
      </c>
      <c r="B681" t="s">
        <v>5659</v>
      </c>
      <c r="C681" t="s">
        <v>4757</v>
      </c>
      <c r="D681" s="19">
        <v>440</v>
      </c>
      <c r="E681" s="19">
        <v>440</v>
      </c>
      <c r="F681" s="19">
        <f>Table1[[#This Row],[Actual_price]]*Table1[[#This Row],[Rating_count]]</f>
        <v>3788400</v>
      </c>
      <c r="G681" s="21" t="str">
        <f>IF(Table1[[#This Row],[Actual_price]]&lt;200,"&lt;200",IF(Table1[[#This Row],[Actual_price]]&lt;=500,"200–500","&gt;500"))</f>
        <v>200–500</v>
      </c>
      <c r="H681" s="2">
        <v>0</v>
      </c>
      <c r="I681">
        <v>4.5</v>
      </c>
      <c r="J681" s="22">
        <v>8610</v>
      </c>
      <c r="K681" s="22" t="str">
        <f t="shared" si="40"/>
        <v>low</v>
      </c>
      <c r="L681" s="22">
        <f>ROUND(Table1[[#This Row],[Rating]],0)</f>
        <v>5</v>
      </c>
      <c r="M681" s="22">
        <f t="shared" si="41"/>
        <v>38745</v>
      </c>
      <c r="N681" t="s">
        <v>5660</v>
      </c>
      <c r="O681" t="s">
        <v>5661</v>
      </c>
      <c r="P681">
        <f t="shared" si="42"/>
        <v>8</v>
      </c>
      <c r="Q681" t="s">
        <v>5662</v>
      </c>
      <c r="R681" t="s">
        <v>5663</v>
      </c>
      <c r="S681">
        <f t="shared" si="43"/>
        <v>8</v>
      </c>
      <c r="T681" t="s">
        <v>5664</v>
      </c>
      <c r="U681" t="s">
        <v>5665</v>
      </c>
      <c r="V681" t="s">
        <v>5666</v>
      </c>
      <c r="W681" t="s">
        <v>5667</v>
      </c>
    </row>
    <row r="682" spans="1:23">
      <c r="A682" t="s">
        <v>5668</v>
      </c>
      <c r="B682" t="s">
        <v>455</v>
      </c>
      <c r="C682" t="s">
        <v>25</v>
      </c>
      <c r="D682" s="19">
        <v>599</v>
      </c>
      <c r="E682" s="19">
        <v>3999</v>
      </c>
      <c r="F682" s="19">
        <f>Table1[[#This Row],[Actual_price]]*Table1[[#This Row],[Rating_count]]</f>
        <v>4346913</v>
      </c>
      <c r="G682" s="21" t="str">
        <f>IF(Table1[[#This Row],[Actual_price]]&lt;200,"&lt;200",IF(Table1[[#This Row],[Actual_price]]&lt;=500,"200–500","&gt;500"))</f>
        <v>&gt;500</v>
      </c>
      <c r="H682" s="2">
        <v>0.85</v>
      </c>
      <c r="I682">
        <v>3.9</v>
      </c>
      <c r="J682" s="22">
        <v>1087</v>
      </c>
      <c r="K682" s="22" t="str">
        <f t="shared" si="40"/>
        <v>High</v>
      </c>
      <c r="L682" s="22">
        <f>ROUND(Table1[[#This Row],[Rating]],0)</f>
        <v>4</v>
      </c>
      <c r="M682" s="22">
        <f t="shared" si="41"/>
        <v>4239.3</v>
      </c>
      <c r="N682" t="s">
        <v>5669</v>
      </c>
      <c r="O682" t="s">
        <v>5670</v>
      </c>
      <c r="P682">
        <f t="shared" si="42"/>
        <v>8</v>
      </c>
      <c r="Q682" t="s">
        <v>5671</v>
      </c>
      <c r="R682" t="s">
        <v>5672</v>
      </c>
      <c r="S682">
        <f t="shared" si="43"/>
        <v>8</v>
      </c>
      <c r="T682" t="s">
        <v>5673</v>
      </c>
      <c r="U682" t="s">
        <v>5674</v>
      </c>
      <c r="V682" t="s">
        <v>5675</v>
      </c>
      <c r="W682" t="s">
        <v>5676</v>
      </c>
    </row>
    <row r="683" spans="1:23">
      <c r="A683" t="s">
        <v>5677</v>
      </c>
      <c r="B683" t="s">
        <v>5678</v>
      </c>
      <c r="C683" t="s">
        <v>25</v>
      </c>
      <c r="D683" s="19">
        <v>149</v>
      </c>
      <c r="E683" s="19">
        <v>399</v>
      </c>
      <c r="F683" s="19">
        <f>Table1[[#This Row],[Actual_price]]*Table1[[#This Row],[Rating_count]]</f>
        <v>614460</v>
      </c>
      <c r="G683" s="21" t="str">
        <f>IF(Table1[[#This Row],[Actual_price]]&lt;200,"&lt;200",IF(Table1[[#This Row],[Actual_price]]&lt;=500,"200–500","&gt;500"))</f>
        <v>200–500</v>
      </c>
      <c r="H683" s="2">
        <v>0.63</v>
      </c>
      <c r="I683">
        <v>4</v>
      </c>
      <c r="J683" s="22">
        <v>1540</v>
      </c>
      <c r="K683" s="22" t="str">
        <f t="shared" si="40"/>
        <v>High</v>
      </c>
      <c r="L683" s="22">
        <f>ROUND(Table1[[#This Row],[Rating]],0)</f>
        <v>4</v>
      </c>
      <c r="M683" s="22">
        <f t="shared" si="41"/>
        <v>6160</v>
      </c>
      <c r="N683" t="s">
        <v>5679</v>
      </c>
      <c r="O683" t="s">
        <v>5680</v>
      </c>
      <c r="P683">
        <f t="shared" si="42"/>
        <v>8</v>
      </c>
      <c r="Q683" t="s">
        <v>5681</v>
      </c>
      <c r="R683" t="s">
        <v>5682</v>
      </c>
      <c r="S683">
        <f t="shared" si="43"/>
        <v>8</v>
      </c>
      <c r="T683" t="s">
        <v>5683</v>
      </c>
      <c r="U683" t="s">
        <v>5684</v>
      </c>
      <c r="V683" t="s">
        <v>5685</v>
      </c>
      <c r="W683" t="s">
        <v>5686</v>
      </c>
    </row>
    <row r="684" spans="1:23">
      <c r="A684" t="s">
        <v>5687</v>
      </c>
      <c r="B684" t="s">
        <v>455</v>
      </c>
      <c r="C684" t="s">
        <v>25</v>
      </c>
      <c r="D684" s="19">
        <v>289</v>
      </c>
      <c r="E684" s="19">
        <v>999</v>
      </c>
      <c r="F684" s="19">
        <f>Table1[[#This Row],[Actual_price]]*Table1[[#This Row],[Rating_count]]</f>
        <v>400599</v>
      </c>
      <c r="G684" s="21" t="str">
        <f>IF(Table1[[#This Row],[Actual_price]]&lt;200,"&lt;200",IF(Table1[[#This Row],[Actual_price]]&lt;=500,"200–500","&gt;500"))</f>
        <v>&gt;500</v>
      </c>
      <c r="H684" s="2">
        <v>0.71</v>
      </c>
      <c r="I684">
        <v>4.1</v>
      </c>
      <c r="J684" s="22">
        <v>401</v>
      </c>
      <c r="K684" s="22" t="str">
        <f t="shared" si="40"/>
        <v>High</v>
      </c>
      <c r="L684" s="22">
        <f>ROUND(Table1[[#This Row],[Rating]],0)</f>
        <v>4</v>
      </c>
      <c r="M684" s="22">
        <f t="shared" si="41"/>
        <v>1644.1</v>
      </c>
      <c r="N684" t="s">
        <v>5688</v>
      </c>
      <c r="O684" t="s">
        <v>5689</v>
      </c>
      <c r="P684">
        <f t="shared" si="42"/>
        <v>8</v>
      </c>
      <c r="Q684" t="s">
        <v>5690</v>
      </c>
      <c r="R684" t="s">
        <v>5691</v>
      </c>
      <c r="S684">
        <f t="shared" si="43"/>
        <v>8</v>
      </c>
      <c r="T684" t="s">
        <v>5692</v>
      </c>
      <c r="U684" t="s">
        <v>5693</v>
      </c>
      <c r="V684" t="s">
        <v>5694</v>
      </c>
      <c r="W684" t="s">
        <v>5695</v>
      </c>
    </row>
    <row r="685" spans="1:23">
      <c r="A685" t="s">
        <v>5696</v>
      </c>
      <c r="B685" t="s">
        <v>5697</v>
      </c>
      <c r="C685" t="s">
        <v>25</v>
      </c>
      <c r="D685" s="19">
        <v>179</v>
      </c>
      <c r="E685" s="19">
        <v>499</v>
      </c>
      <c r="F685" s="19">
        <f>Table1[[#This Row],[Actual_price]]*Table1[[#This Row],[Rating_count]]</f>
        <v>4683115</v>
      </c>
      <c r="G685" s="21" t="str">
        <f>IF(Table1[[#This Row],[Actual_price]]&lt;200,"&lt;200",IF(Table1[[#This Row],[Actual_price]]&lt;=500,"200–500","&gt;500"))</f>
        <v>200–500</v>
      </c>
      <c r="H685" s="2">
        <v>0.64</v>
      </c>
      <c r="I685">
        <v>3.4</v>
      </c>
      <c r="J685" s="22">
        <v>9385</v>
      </c>
      <c r="K685" s="22" t="str">
        <f t="shared" si="40"/>
        <v>High</v>
      </c>
      <c r="L685" s="22">
        <f>ROUND(Table1[[#This Row],[Rating]],0)</f>
        <v>3</v>
      </c>
      <c r="M685" s="22">
        <f t="shared" si="41"/>
        <v>31909</v>
      </c>
      <c r="N685" t="s">
        <v>5698</v>
      </c>
      <c r="O685" t="s">
        <v>5699</v>
      </c>
      <c r="P685">
        <f t="shared" si="42"/>
        <v>8</v>
      </c>
      <c r="Q685" t="s">
        <v>5700</v>
      </c>
      <c r="R685" t="s">
        <v>5701</v>
      </c>
      <c r="S685">
        <f t="shared" si="43"/>
        <v>8</v>
      </c>
      <c r="T685" t="s">
        <v>5702</v>
      </c>
      <c r="U685" t="s">
        <v>5703</v>
      </c>
      <c r="V685" t="s">
        <v>5704</v>
      </c>
      <c r="W685" t="s">
        <v>5705</v>
      </c>
    </row>
    <row r="686" spans="1:23">
      <c r="A686" t="s">
        <v>5706</v>
      </c>
      <c r="B686" t="s">
        <v>3043</v>
      </c>
      <c r="C686" s="17" t="s">
        <v>134</v>
      </c>
      <c r="D686" s="19">
        <v>1499</v>
      </c>
      <c r="E686" s="19">
        <v>4999</v>
      </c>
      <c r="F686" s="19">
        <f>Table1[[#This Row],[Actual_price]]*Table1[[#This Row],[Rating_count]]</f>
        <v>462847412</v>
      </c>
      <c r="G686" s="21" t="str">
        <f>IF(Table1[[#This Row],[Actual_price]]&lt;200,"&lt;200",IF(Table1[[#This Row],[Actual_price]]&lt;=500,"200–500","&gt;500"))</f>
        <v>&gt;500</v>
      </c>
      <c r="H686" s="2">
        <v>0.7</v>
      </c>
      <c r="I686">
        <v>4</v>
      </c>
      <c r="J686" s="22">
        <v>92588</v>
      </c>
      <c r="K686" s="22" t="str">
        <f t="shared" si="40"/>
        <v>High</v>
      </c>
      <c r="L686" s="22">
        <f>ROUND(Table1[[#This Row],[Rating]],0)</f>
        <v>4</v>
      </c>
      <c r="M686" s="22">
        <f t="shared" si="41"/>
        <v>370352</v>
      </c>
      <c r="N686" t="s">
        <v>5707</v>
      </c>
      <c r="O686" t="s">
        <v>3982</v>
      </c>
      <c r="P686">
        <f t="shared" si="42"/>
        <v>8</v>
      </c>
      <c r="Q686" t="s">
        <v>3983</v>
      </c>
      <c r="R686" t="s">
        <v>3984</v>
      </c>
      <c r="S686">
        <f t="shared" si="43"/>
        <v>8</v>
      </c>
      <c r="T686" t="s">
        <v>3985</v>
      </c>
      <c r="U686" t="s">
        <v>3986</v>
      </c>
      <c r="V686" t="s">
        <v>5708</v>
      </c>
      <c r="W686" t="s">
        <v>5709</v>
      </c>
    </row>
    <row r="687" spans="1:23">
      <c r="A687" t="s">
        <v>5710</v>
      </c>
      <c r="B687" t="s">
        <v>5711</v>
      </c>
      <c r="C687" t="s">
        <v>134</v>
      </c>
      <c r="D687" s="19">
        <v>399</v>
      </c>
      <c r="E687" s="19">
        <v>699</v>
      </c>
      <c r="F687" s="19">
        <f>Table1[[#This Row],[Actual_price]]*Table1[[#This Row],[Rating_count]]</f>
        <v>2414346</v>
      </c>
      <c r="G687" s="21" t="str">
        <f>IF(Table1[[#This Row],[Actual_price]]&lt;200,"&lt;200",IF(Table1[[#This Row],[Actual_price]]&lt;=500,"200–500","&gt;500"))</f>
        <v>&gt;500</v>
      </c>
      <c r="H687" s="2">
        <v>0.43</v>
      </c>
      <c r="I687">
        <v>3.4</v>
      </c>
      <c r="J687" s="22">
        <v>3454</v>
      </c>
      <c r="K687" s="22" t="str">
        <f t="shared" si="40"/>
        <v>low</v>
      </c>
      <c r="L687" s="22">
        <f>ROUND(Table1[[#This Row],[Rating]],0)</f>
        <v>3</v>
      </c>
      <c r="M687" s="22">
        <f t="shared" si="41"/>
        <v>11743.6</v>
      </c>
      <c r="N687" t="s">
        <v>5712</v>
      </c>
      <c r="O687" t="s">
        <v>5713</v>
      </c>
      <c r="P687">
        <f t="shared" si="42"/>
        <v>8</v>
      </c>
      <c r="Q687" t="s">
        <v>5714</v>
      </c>
      <c r="R687" t="s">
        <v>5715</v>
      </c>
      <c r="S687">
        <f t="shared" si="43"/>
        <v>8</v>
      </c>
      <c r="T687" t="s">
        <v>5716</v>
      </c>
      <c r="U687" t="s">
        <v>5717</v>
      </c>
      <c r="V687" t="s">
        <v>5718</v>
      </c>
      <c r="W687" t="s">
        <v>5719</v>
      </c>
    </row>
    <row r="688" spans="1:23">
      <c r="A688" t="s">
        <v>5720</v>
      </c>
      <c r="B688" t="s">
        <v>5721</v>
      </c>
      <c r="C688" t="s">
        <v>25</v>
      </c>
      <c r="D688" s="19">
        <v>599</v>
      </c>
      <c r="E688" s="19">
        <v>799</v>
      </c>
      <c r="F688" s="19">
        <f>Table1[[#This Row],[Actual_price]]*Table1[[#This Row],[Rating_count]]</f>
        <v>12616210</v>
      </c>
      <c r="G688" s="21" t="str">
        <f>IF(Table1[[#This Row],[Actual_price]]&lt;200,"&lt;200",IF(Table1[[#This Row],[Actual_price]]&lt;=500,"200–500","&gt;500"))</f>
        <v>&gt;500</v>
      </c>
      <c r="H688" s="2">
        <v>0.25</v>
      </c>
      <c r="I688">
        <v>4.3</v>
      </c>
      <c r="J688" s="22">
        <v>15790</v>
      </c>
      <c r="K688" s="22" t="str">
        <f t="shared" si="40"/>
        <v>low</v>
      </c>
      <c r="L688" s="22">
        <f>ROUND(Table1[[#This Row],[Rating]],0)</f>
        <v>4</v>
      </c>
      <c r="M688" s="22">
        <f t="shared" si="41"/>
        <v>67897</v>
      </c>
      <c r="N688" t="s">
        <v>5722</v>
      </c>
      <c r="O688" t="s">
        <v>5723</v>
      </c>
      <c r="P688">
        <f t="shared" si="42"/>
        <v>8</v>
      </c>
      <c r="Q688" t="s">
        <v>5724</v>
      </c>
      <c r="R688" t="s">
        <v>5725</v>
      </c>
      <c r="S688">
        <f t="shared" si="43"/>
        <v>8</v>
      </c>
      <c r="T688" t="s">
        <v>5726</v>
      </c>
      <c r="U688" t="s">
        <v>5727</v>
      </c>
      <c r="V688" t="s">
        <v>5728</v>
      </c>
      <c r="W688" t="s">
        <v>5729</v>
      </c>
    </row>
    <row r="689" spans="1:23">
      <c r="A689" t="s">
        <v>5730</v>
      </c>
      <c r="B689" t="s">
        <v>5731</v>
      </c>
      <c r="C689" t="s">
        <v>25</v>
      </c>
      <c r="D689" s="19">
        <v>949</v>
      </c>
      <c r="E689" s="19">
        <v>2000</v>
      </c>
      <c r="F689" s="19">
        <f>Table1[[#This Row],[Actual_price]]*Table1[[#This Row],[Rating_count]]</f>
        <v>29938000</v>
      </c>
      <c r="G689" s="21" t="str">
        <f>IF(Table1[[#This Row],[Actual_price]]&lt;200,"&lt;200",IF(Table1[[#This Row],[Actual_price]]&lt;=500,"200–500","&gt;500"))</f>
        <v>&gt;500</v>
      </c>
      <c r="H689" s="2">
        <v>0.53</v>
      </c>
      <c r="I689">
        <v>3.9</v>
      </c>
      <c r="J689" s="22">
        <v>14969</v>
      </c>
      <c r="K689" s="22" t="str">
        <f t="shared" si="40"/>
        <v>High</v>
      </c>
      <c r="L689" s="22">
        <f>ROUND(Table1[[#This Row],[Rating]],0)</f>
        <v>4</v>
      </c>
      <c r="M689" s="22">
        <f t="shared" si="41"/>
        <v>58379.1</v>
      </c>
      <c r="N689" t="s">
        <v>5732</v>
      </c>
      <c r="O689" t="s">
        <v>5733</v>
      </c>
      <c r="P689">
        <f t="shared" si="42"/>
        <v>8</v>
      </c>
      <c r="Q689" t="s">
        <v>5734</v>
      </c>
      <c r="R689" t="s">
        <v>5735</v>
      </c>
      <c r="S689">
        <f t="shared" si="43"/>
        <v>8</v>
      </c>
      <c r="T689" t="s">
        <v>5736</v>
      </c>
      <c r="U689" t="s">
        <v>5737</v>
      </c>
      <c r="V689" t="s">
        <v>5738</v>
      </c>
      <c r="W689" t="s">
        <v>5739</v>
      </c>
    </row>
    <row r="690" spans="1:23">
      <c r="A690" t="s">
        <v>5740</v>
      </c>
      <c r="B690" t="s">
        <v>3089</v>
      </c>
      <c r="C690" s="17" t="s">
        <v>134</v>
      </c>
      <c r="D690" s="19">
        <v>2499</v>
      </c>
      <c r="E690" s="19">
        <v>9999</v>
      </c>
      <c r="F690" s="19">
        <f>Table1[[#This Row],[Actual_price]]*Table1[[#This Row],[Rating_count]]</f>
        <v>421347861</v>
      </c>
      <c r="G690" s="21" t="str">
        <f>IF(Table1[[#This Row],[Actual_price]]&lt;200,"&lt;200",IF(Table1[[#This Row],[Actual_price]]&lt;=500,"200–500","&gt;500"))</f>
        <v>&gt;500</v>
      </c>
      <c r="H690" s="2">
        <v>0.75</v>
      </c>
      <c r="I690">
        <v>4.1</v>
      </c>
      <c r="J690" s="22">
        <v>42139</v>
      </c>
      <c r="K690" s="22" t="str">
        <f t="shared" si="40"/>
        <v>High</v>
      </c>
      <c r="L690" s="22">
        <f>ROUND(Table1[[#This Row],[Rating]],0)</f>
        <v>4</v>
      </c>
      <c r="M690" s="22">
        <f t="shared" si="41"/>
        <v>172769.9</v>
      </c>
      <c r="N690" t="s">
        <v>5741</v>
      </c>
      <c r="O690" t="s">
        <v>5742</v>
      </c>
      <c r="P690">
        <f t="shared" si="42"/>
        <v>8</v>
      </c>
      <c r="Q690" t="s">
        <v>5743</v>
      </c>
      <c r="R690" t="s">
        <v>5744</v>
      </c>
      <c r="S690">
        <f t="shared" si="43"/>
        <v>8</v>
      </c>
      <c r="T690" t="s">
        <v>5745</v>
      </c>
      <c r="U690" t="s">
        <v>5746</v>
      </c>
      <c r="V690" t="s">
        <v>5747</v>
      </c>
      <c r="W690" t="s">
        <v>5748</v>
      </c>
    </row>
    <row r="691" spans="1:23">
      <c r="A691" t="s">
        <v>5749</v>
      </c>
      <c r="B691" t="s">
        <v>5750</v>
      </c>
      <c r="C691" t="s">
        <v>134</v>
      </c>
      <c r="D691" s="19">
        <v>159</v>
      </c>
      <c r="E691" s="19">
        <v>180</v>
      </c>
      <c r="F691" s="19">
        <f>Table1[[#This Row],[Actual_price]]*Table1[[#This Row],[Rating_count]]</f>
        <v>178020</v>
      </c>
      <c r="G691" s="21" t="str">
        <f>IF(Table1[[#This Row],[Actual_price]]&lt;200,"&lt;200",IF(Table1[[#This Row],[Actual_price]]&lt;=500,"200–500","&gt;500"))</f>
        <v>&lt;200</v>
      </c>
      <c r="H691" s="2">
        <v>0.12</v>
      </c>
      <c r="I691">
        <v>4.3</v>
      </c>
      <c r="J691" s="22">
        <v>989</v>
      </c>
      <c r="K691" s="22" t="str">
        <f t="shared" si="40"/>
        <v>low</v>
      </c>
      <c r="L691" s="22">
        <f>ROUND(Table1[[#This Row],[Rating]],0)</f>
        <v>4</v>
      </c>
      <c r="M691" s="22">
        <f t="shared" si="41"/>
        <v>4252.7</v>
      </c>
      <c r="N691" t="s">
        <v>5751</v>
      </c>
      <c r="O691" t="s">
        <v>5752</v>
      </c>
      <c r="P691">
        <f t="shared" si="42"/>
        <v>8</v>
      </c>
      <c r="Q691" t="s">
        <v>5753</v>
      </c>
      <c r="R691" t="s">
        <v>5754</v>
      </c>
      <c r="S691">
        <f t="shared" si="43"/>
        <v>8</v>
      </c>
      <c r="T691" t="s">
        <v>5755</v>
      </c>
      <c r="U691" t="s">
        <v>5756</v>
      </c>
      <c r="V691" t="s">
        <v>5757</v>
      </c>
      <c r="W691" t="s">
        <v>5758</v>
      </c>
    </row>
    <row r="692" spans="1:23">
      <c r="A692" t="s">
        <v>5759</v>
      </c>
      <c r="B692" t="s">
        <v>5760</v>
      </c>
      <c r="C692" s="17" t="s">
        <v>134</v>
      </c>
      <c r="D692" s="19">
        <v>1329</v>
      </c>
      <c r="E692" s="19">
        <v>2900</v>
      </c>
      <c r="F692" s="19">
        <f>Table1[[#This Row],[Actual_price]]*Table1[[#This Row],[Rating_count]]</f>
        <v>56909600</v>
      </c>
      <c r="G692" s="21" t="str">
        <f>IF(Table1[[#This Row],[Actual_price]]&lt;200,"&lt;200",IF(Table1[[#This Row],[Actual_price]]&lt;=500,"200–500","&gt;500"))</f>
        <v>&gt;500</v>
      </c>
      <c r="H692" s="2">
        <v>0.54</v>
      </c>
      <c r="I692">
        <v>4.5</v>
      </c>
      <c r="J692" s="22">
        <v>19624</v>
      </c>
      <c r="K692" s="22" t="str">
        <f t="shared" si="40"/>
        <v>High</v>
      </c>
      <c r="L692" s="22">
        <f>ROUND(Table1[[#This Row],[Rating]],0)</f>
        <v>5</v>
      </c>
      <c r="M692" s="22">
        <f t="shared" si="41"/>
        <v>88308</v>
      </c>
      <c r="N692" t="s">
        <v>5761</v>
      </c>
      <c r="O692" t="s">
        <v>5762</v>
      </c>
      <c r="P692">
        <f t="shared" si="42"/>
        <v>8</v>
      </c>
      <c r="Q692" t="s">
        <v>5763</v>
      </c>
      <c r="R692" t="s">
        <v>5764</v>
      </c>
      <c r="S692">
        <f t="shared" si="43"/>
        <v>8</v>
      </c>
      <c r="T692" t="s">
        <v>5765</v>
      </c>
      <c r="U692" t="s">
        <v>5766</v>
      </c>
      <c r="V692" t="s">
        <v>5767</v>
      </c>
      <c r="W692" t="s">
        <v>5768</v>
      </c>
    </row>
    <row r="693" spans="1:23">
      <c r="A693" t="s">
        <v>5769</v>
      </c>
      <c r="B693" t="s">
        <v>5770</v>
      </c>
      <c r="C693" t="s">
        <v>25</v>
      </c>
      <c r="D693" s="19">
        <v>570</v>
      </c>
      <c r="E693" s="19">
        <v>999</v>
      </c>
      <c r="F693" s="19">
        <f>Table1[[#This Row],[Actual_price]]*Table1[[#This Row],[Rating_count]]</f>
        <v>3197799</v>
      </c>
      <c r="G693" s="21" t="str">
        <f>IF(Table1[[#This Row],[Actual_price]]&lt;200,"&lt;200",IF(Table1[[#This Row],[Actual_price]]&lt;=500,"200–500","&gt;500"))</f>
        <v>&gt;500</v>
      </c>
      <c r="H693" s="2">
        <v>0.43</v>
      </c>
      <c r="I693">
        <v>4.2</v>
      </c>
      <c r="J693" s="22">
        <v>3201</v>
      </c>
      <c r="K693" s="22" t="str">
        <f t="shared" si="40"/>
        <v>low</v>
      </c>
      <c r="L693" s="22">
        <f>ROUND(Table1[[#This Row],[Rating]],0)</f>
        <v>4</v>
      </c>
      <c r="M693" s="22">
        <f t="shared" si="41"/>
        <v>13444.2</v>
      </c>
      <c r="N693" t="s">
        <v>5771</v>
      </c>
      <c r="O693" t="s">
        <v>5772</v>
      </c>
      <c r="P693">
        <f t="shared" si="42"/>
        <v>8</v>
      </c>
      <c r="Q693" t="s">
        <v>5773</v>
      </c>
      <c r="R693" t="s">
        <v>5774</v>
      </c>
      <c r="S693">
        <f t="shared" si="43"/>
        <v>8</v>
      </c>
      <c r="T693" t="s">
        <v>5775</v>
      </c>
      <c r="U693" t="s">
        <v>5776</v>
      </c>
      <c r="V693" t="s">
        <v>5777</v>
      </c>
      <c r="W693" t="s">
        <v>5778</v>
      </c>
    </row>
    <row r="694" spans="1:23">
      <c r="A694" t="s">
        <v>5779</v>
      </c>
      <c r="B694" t="s">
        <v>5780</v>
      </c>
      <c r="C694" t="s">
        <v>134</v>
      </c>
      <c r="D694" s="19">
        <v>899</v>
      </c>
      <c r="E694" s="19">
        <v>1999</v>
      </c>
      <c r="F694" s="19">
        <f>Table1[[#This Row],[Actual_price]]*Table1[[#This Row],[Rating_count]]</f>
        <v>60907531</v>
      </c>
      <c r="G694" s="21" t="str">
        <f>IF(Table1[[#This Row],[Actual_price]]&lt;200,"&lt;200",IF(Table1[[#This Row],[Actual_price]]&lt;=500,"200–500","&gt;500"))</f>
        <v>&gt;500</v>
      </c>
      <c r="H694" s="2">
        <v>0.55</v>
      </c>
      <c r="I694">
        <v>4.1</v>
      </c>
      <c r="J694" s="22">
        <v>30469</v>
      </c>
      <c r="K694" s="22" t="str">
        <f t="shared" si="40"/>
        <v>High</v>
      </c>
      <c r="L694" s="22">
        <f>ROUND(Table1[[#This Row],[Rating]],0)</f>
        <v>4</v>
      </c>
      <c r="M694" s="22">
        <f t="shared" si="41"/>
        <v>124922.9</v>
      </c>
      <c r="N694" t="s">
        <v>5781</v>
      </c>
      <c r="O694" t="s">
        <v>5782</v>
      </c>
      <c r="P694">
        <f t="shared" si="42"/>
        <v>8</v>
      </c>
      <c r="Q694" t="s">
        <v>5783</v>
      </c>
      <c r="R694" t="s">
        <v>5784</v>
      </c>
      <c r="S694">
        <f t="shared" si="43"/>
        <v>8</v>
      </c>
      <c r="T694" t="s">
        <v>5785</v>
      </c>
      <c r="U694" t="s">
        <v>5786</v>
      </c>
      <c r="V694" t="s">
        <v>5787</v>
      </c>
      <c r="W694" t="s">
        <v>5788</v>
      </c>
    </row>
    <row r="695" spans="1:23">
      <c r="A695" t="s">
        <v>5789</v>
      </c>
      <c r="B695" t="s">
        <v>5790</v>
      </c>
      <c r="C695" t="s">
        <v>25</v>
      </c>
      <c r="D695" s="19">
        <v>449</v>
      </c>
      <c r="E695" s="19">
        <v>999</v>
      </c>
      <c r="F695" s="19">
        <f>Table1[[#This Row],[Actual_price]]*Table1[[#This Row],[Rating_count]]</f>
        <v>9930060</v>
      </c>
      <c r="G695" s="21" t="str">
        <f>IF(Table1[[#This Row],[Actual_price]]&lt;200,"&lt;200",IF(Table1[[#This Row],[Actual_price]]&lt;=500,"200–500","&gt;500"))</f>
        <v>&gt;500</v>
      </c>
      <c r="H695" s="2">
        <v>0.55</v>
      </c>
      <c r="I695">
        <v>4.4</v>
      </c>
      <c r="J695" s="22">
        <v>9940</v>
      </c>
      <c r="K695" s="22" t="str">
        <f t="shared" si="40"/>
        <v>High</v>
      </c>
      <c r="L695" s="22">
        <f>ROUND(Table1[[#This Row],[Rating]],0)</f>
        <v>4</v>
      </c>
      <c r="M695" s="22">
        <f t="shared" si="41"/>
        <v>43736</v>
      </c>
      <c r="N695" t="s">
        <v>5791</v>
      </c>
      <c r="O695" t="s">
        <v>5792</v>
      </c>
      <c r="P695">
        <f t="shared" si="42"/>
        <v>8</v>
      </c>
      <c r="Q695" t="s">
        <v>5793</v>
      </c>
      <c r="R695" t="s">
        <v>5794</v>
      </c>
      <c r="S695">
        <f t="shared" si="43"/>
        <v>8</v>
      </c>
      <c r="T695" t="s">
        <v>5795</v>
      </c>
      <c r="U695" t="s">
        <v>5796</v>
      </c>
      <c r="V695" t="s">
        <v>5797</v>
      </c>
      <c r="W695" t="s">
        <v>5798</v>
      </c>
    </row>
    <row r="696" spans="1:23">
      <c r="A696" t="s">
        <v>5799</v>
      </c>
      <c r="B696" t="s">
        <v>5800</v>
      </c>
      <c r="C696" t="s">
        <v>25</v>
      </c>
      <c r="D696" s="19">
        <v>549</v>
      </c>
      <c r="E696" s="19">
        <v>999</v>
      </c>
      <c r="F696" s="19">
        <f>Table1[[#This Row],[Actual_price]]*Table1[[#This Row],[Rating_count]]</f>
        <v>7750242</v>
      </c>
      <c r="G696" s="21" t="str">
        <f>IF(Table1[[#This Row],[Actual_price]]&lt;200,"&lt;200",IF(Table1[[#This Row],[Actual_price]]&lt;=500,"200–500","&gt;500"))</f>
        <v>&gt;500</v>
      </c>
      <c r="H696" s="2">
        <v>0.45</v>
      </c>
      <c r="I696">
        <v>4.3</v>
      </c>
      <c r="J696" s="22">
        <v>7758</v>
      </c>
      <c r="K696" s="22" t="str">
        <f t="shared" si="40"/>
        <v>low</v>
      </c>
      <c r="L696" s="22">
        <f>ROUND(Table1[[#This Row],[Rating]],0)</f>
        <v>4</v>
      </c>
      <c r="M696" s="22">
        <f t="shared" si="41"/>
        <v>33359.4</v>
      </c>
      <c r="N696" t="s">
        <v>5801</v>
      </c>
      <c r="O696" t="s">
        <v>5802</v>
      </c>
      <c r="P696">
        <f t="shared" si="42"/>
        <v>8</v>
      </c>
      <c r="Q696" t="s">
        <v>5803</v>
      </c>
      <c r="R696" t="s">
        <v>5804</v>
      </c>
      <c r="S696">
        <f t="shared" si="43"/>
        <v>8</v>
      </c>
      <c r="T696" t="s">
        <v>5805</v>
      </c>
      <c r="U696" t="s">
        <v>5806</v>
      </c>
      <c r="V696" t="s">
        <v>5807</v>
      </c>
      <c r="W696" t="s">
        <v>5808</v>
      </c>
    </row>
    <row r="697" spans="1:23">
      <c r="A697" t="s">
        <v>5809</v>
      </c>
      <c r="B697" t="s">
        <v>4900</v>
      </c>
      <c r="C697" s="17" t="s">
        <v>25</v>
      </c>
      <c r="D697" s="19">
        <v>1529</v>
      </c>
      <c r="E697" s="19">
        <v>2399</v>
      </c>
      <c r="F697" s="19">
        <f>Table1[[#This Row],[Actual_price]]*Table1[[#This Row],[Rating_count]]</f>
        <v>164113191</v>
      </c>
      <c r="G697" s="21" t="str">
        <f>IF(Table1[[#This Row],[Actual_price]]&lt;200,"&lt;200",IF(Table1[[#This Row],[Actual_price]]&lt;=500,"200–500","&gt;500"))</f>
        <v>&gt;500</v>
      </c>
      <c r="H697" s="2">
        <v>0.36</v>
      </c>
      <c r="I697">
        <v>4.3</v>
      </c>
      <c r="J697" s="22">
        <v>68409</v>
      </c>
      <c r="K697" s="22" t="str">
        <f t="shared" si="40"/>
        <v>low</v>
      </c>
      <c r="L697" s="22">
        <f>ROUND(Table1[[#This Row],[Rating]],0)</f>
        <v>4</v>
      </c>
      <c r="M697" s="22">
        <f t="shared" si="41"/>
        <v>294158.7</v>
      </c>
      <c r="N697" t="s">
        <v>5810</v>
      </c>
      <c r="O697" t="s">
        <v>5811</v>
      </c>
      <c r="P697">
        <f t="shared" si="42"/>
        <v>8</v>
      </c>
      <c r="Q697" t="s">
        <v>5812</v>
      </c>
      <c r="R697" t="s">
        <v>5813</v>
      </c>
      <c r="S697">
        <f t="shared" si="43"/>
        <v>8</v>
      </c>
      <c r="T697" t="s">
        <v>5814</v>
      </c>
      <c r="U697" t="s">
        <v>5815</v>
      </c>
      <c r="V697" t="s">
        <v>5816</v>
      </c>
      <c r="W697" t="s">
        <v>5817</v>
      </c>
    </row>
    <row r="698" spans="1:23">
      <c r="A698" t="s">
        <v>5818</v>
      </c>
      <c r="B698" t="s">
        <v>5819</v>
      </c>
      <c r="C698" t="s">
        <v>4757</v>
      </c>
      <c r="D698" s="19">
        <v>100</v>
      </c>
      <c r="E698" s="19">
        <v>100</v>
      </c>
      <c r="F698" s="19">
        <f>Table1[[#This Row],[Actual_price]]*Table1[[#This Row],[Rating_count]]</f>
        <v>309500</v>
      </c>
      <c r="G698" s="21" t="str">
        <f>IF(Table1[[#This Row],[Actual_price]]&lt;200,"&lt;200",IF(Table1[[#This Row],[Actual_price]]&lt;=500,"200–500","&gt;500"))</f>
        <v>&lt;200</v>
      </c>
      <c r="H698" s="2">
        <v>0</v>
      </c>
      <c r="I698">
        <v>4.3</v>
      </c>
      <c r="J698" s="22">
        <v>3095</v>
      </c>
      <c r="K698" s="22" t="str">
        <f t="shared" si="40"/>
        <v>low</v>
      </c>
      <c r="L698" s="22">
        <f>ROUND(Table1[[#This Row],[Rating]],0)</f>
        <v>4</v>
      </c>
      <c r="M698" s="22">
        <f t="shared" si="41"/>
        <v>13308.5</v>
      </c>
      <c r="N698" t="s">
        <v>5820</v>
      </c>
      <c r="O698" t="s">
        <v>5821</v>
      </c>
      <c r="P698">
        <f t="shared" si="42"/>
        <v>8</v>
      </c>
      <c r="Q698" t="s">
        <v>5822</v>
      </c>
      <c r="R698" t="s">
        <v>5823</v>
      </c>
      <c r="S698">
        <f t="shared" si="43"/>
        <v>8</v>
      </c>
      <c r="T698" t="s">
        <v>5824</v>
      </c>
      <c r="U698" t="s">
        <v>5825</v>
      </c>
      <c r="V698" t="s">
        <v>5826</v>
      </c>
      <c r="W698" t="s">
        <v>5827</v>
      </c>
    </row>
    <row r="699" spans="1:23">
      <c r="A699" t="s">
        <v>5828</v>
      </c>
      <c r="B699" t="s">
        <v>5247</v>
      </c>
      <c r="C699" t="s">
        <v>25</v>
      </c>
      <c r="D699" s="19">
        <v>299</v>
      </c>
      <c r="E699" s="19">
        <v>1499</v>
      </c>
      <c r="F699" s="19">
        <f>Table1[[#This Row],[Actual_price]]*Table1[[#This Row],[Rating_count]]</f>
        <v>1353597</v>
      </c>
      <c r="G699" s="21" t="str">
        <f>IF(Table1[[#This Row],[Actual_price]]&lt;200,"&lt;200",IF(Table1[[#This Row],[Actual_price]]&lt;=500,"200–500","&gt;500"))</f>
        <v>&gt;500</v>
      </c>
      <c r="H699" s="2">
        <v>0.8</v>
      </c>
      <c r="I699">
        <v>4.2</v>
      </c>
      <c r="J699" s="22">
        <v>903</v>
      </c>
      <c r="K699" s="22" t="str">
        <f t="shared" si="40"/>
        <v>High</v>
      </c>
      <c r="L699" s="22">
        <f>ROUND(Table1[[#This Row],[Rating]],0)</f>
        <v>4</v>
      </c>
      <c r="M699" s="22">
        <f t="shared" si="41"/>
        <v>3792.6</v>
      </c>
      <c r="N699" t="s">
        <v>5829</v>
      </c>
      <c r="O699" t="s">
        <v>5830</v>
      </c>
      <c r="P699">
        <f t="shared" si="42"/>
        <v>8</v>
      </c>
      <c r="Q699" t="s">
        <v>5831</v>
      </c>
      <c r="R699" t="s">
        <v>5832</v>
      </c>
      <c r="S699">
        <f t="shared" si="43"/>
        <v>8</v>
      </c>
      <c r="T699" t="s">
        <v>5833</v>
      </c>
      <c r="U699" t="s">
        <v>5834</v>
      </c>
      <c r="V699" t="s">
        <v>5835</v>
      </c>
      <c r="W699" t="s">
        <v>5836</v>
      </c>
    </row>
    <row r="700" spans="1:23">
      <c r="A700" t="s">
        <v>5837</v>
      </c>
      <c r="B700" t="s">
        <v>5838</v>
      </c>
      <c r="C700" s="17" t="s">
        <v>25</v>
      </c>
      <c r="D700" s="19">
        <v>1295</v>
      </c>
      <c r="E700" s="19">
        <v>1795</v>
      </c>
      <c r="F700" s="19">
        <f>Table1[[#This Row],[Actual_price]]*Table1[[#This Row],[Rating_count]]</f>
        <v>46258945</v>
      </c>
      <c r="G700" s="21" t="str">
        <f>IF(Table1[[#This Row],[Actual_price]]&lt;200,"&lt;200",IF(Table1[[#This Row],[Actual_price]]&lt;=500,"200–500","&gt;500"))</f>
        <v>&gt;500</v>
      </c>
      <c r="H700" s="2">
        <v>0.28</v>
      </c>
      <c r="I700">
        <v>4.1</v>
      </c>
      <c r="J700" s="22">
        <v>25771</v>
      </c>
      <c r="K700" s="22" t="str">
        <f t="shared" si="40"/>
        <v>low</v>
      </c>
      <c r="L700" s="22">
        <f>ROUND(Table1[[#This Row],[Rating]],0)</f>
        <v>4</v>
      </c>
      <c r="M700" s="22">
        <f t="shared" si="41"/>
        <v>105661.1</v>
      </c>
      <c r="N700" t="s">
        <v>5839</v>
      </c>
      <c r="O700" t="s">
        <v>5840</v>
      </c>
      <c r="P700">
        <f t="shared" si="42"/>
        <v>8</v>
      </c>
      <c r="Q700" t="s">
        <v>5841</v>
      </c>
      <c r="R700" t="s">
        <v>5842</v>
      </c>
      <c r="S700">
        <f t="shared" si="43"/>
        <v>8</v>
      </c>
      <c r="T700" t="s">
        <v>5843</v>
      </c>
      <c r="U700" t="s">
        <v>5844</v>
      </c>
      <c r="V700" t="s">
        <v>5845</v>
      </c>
      <c r="W700" t="s">
        <v>5846</v>
      </c>
    </row>
    <row r="701" spans="1:23">
      <c r="A701" t="s">
        <v>5847</v>
      </c>
      <c r="B701" t="s">
        <v>2992</v>
      </c>
      <c r="C701" t="s">
        <v>134</v>
      </c>
      <c r="D701" s="19">
        <v>699</v>
      </c>
      <c r="E701" s="19">
        <v>999</v>
      </c>
      <c r="F701" s="19">
        <f>Table1[[#This Row],[Actual_price]]*Table1[[#This Row],[Rating_count]]</f>
        <v>272915811</v>
      </c>
      <c r="G701" s="21" t="str">
        <f>IF(Table1[[#This Row],[Actual_price]]&lt;200,"&lt;200",IF(Table1[[#This Row],[Actual_price]]&lt;=500,"200–500","&gt;500"))</f>
        <v>&gt;500</v>
      </c>
      <c r="H701" s="2">
        <v>0.3</v>
      </c>
      <c r="I701">
        <v>4.1</v>
      </c>
      <c r="J701" s="22">
        <v>273189</v>
      </c>
      <c r="K701" s="22" t="str">
        <f t="shared" si="40"/>
        <v>low</v>
      </c>
      <c r="L701" s="22">
        <f>ROUND(Table1[[#This Row],[Rating]],0)</f>
        <v>4</v>
      </c>
      <c r="M701" s="22">
        <f t="shared" si="41"/>
        <v>1120074.9</v>
      </c>
      <c r="N701" t="s">
        <v>5848</v>
      </c>
      <c r="O701" t="s">
        <v>5849</v>
      </c>
      <c r="P701">
        <f t="shared" si="42"/>
        <v>8</v>
      </c>
      <c r="Q701" t="s">
        <v>5850</v>
      </c>
      <c r="R701" t="s">
        <v>5851</v>
      </c>
      <c r="S701">
        <f t="shared" si="43"/>
        <v>8</v>
      </c>
      <c r="T701" t="s">
        <v>5852</v>
      </c>
      <c r="U701" t="s">
        <v>5853</v>
      </c>
      <c r="V701" t="s">
        <v>5854</v>
      </c>
      <c r="W701" t="s">
        <v>5855</v>
      </c>
    </row>
    <row r="702" spans="1:23">
      <c r="A702" t="s">
        <v>5856</v>
      </c>
      <c r="B702" t="s">
        <v>5857</v>
      </c>
      <c r="C702" t="s">
        <v>4757</v>
      </c>
      <c r="D702" s="19">
        <v>252</v>
      </c>
      <c r="E702" s="19">
        <v>315</v>
      </c>
      <c r="F702" s="19">
        <f>Table1[[#This Row],[Actual_price]]*Table1[[#This Row],[Rating_count]]</f>
        <v>1192275</v>
      </c>
      <c r="G702" s="21" t="str">
        <f>IF(Table1[[#This Row],[Actual_price]]&lt;200,"&lt;200",IF(Table1[[#This Row],[Actual_price]]&lt;=500,"200–500","&gt;500"))</f>
        <v>200–500</v>
      </c>
      <c r="H702" s="2">
        <v>0.2</v>
      </c>
      <c r="I702">
        <v>4.5</v>
      </c>
      <c r="J702" s="22">
        <v>3785</v>
      </c>
      <c r="K702" s="22" t="str">
        <f t="shared" si="40"/>
        <v>low</v>
      </c>
      <c r="L702" s="22">
        <f>ROUND(Table1[[#This Row],[Rating]],0)</f>
        <v>5</v>
      </c>
      <c r="M702" s="22">
        <f t="shared" si="41"/>
        <v>17032.5</v>
      </c>
      <c r="N702" t="s">
        <v>5858</v>
      </c>
      <c r="O702" t="s">
        <v>5859</v>
      </c>
      <c r="P702">
        <f t="shared" si="42"/>
        <v>8</v>
      </c>
      <c r="Q702" t="s">
        <v>5860</v>
      </c>
      <c r="R702" t="s">
        <v>5861</v>
      </c>
      <c r="S702">
        <f t="shared" si="43"/>
        <v>8</v>
      </c>
      <c r="T702" t="s">
        <v>5862</v>
      </c>
      <c r="U702" t="s">
        <v>5863</v>
      </c>
      <c r="V702" t="s">
        <v>5864</v>
      </c>
      <c r="W702" t="s">
        <v>5865</v>
      </c>
    </row>
    <row r="703" spans="1:23">
      <c r="A703" t="s">
        <v>5866</v>
      </c>
      <c r="B703" t="s">
        <v>5867</v>
      </c>
      <c r="C703" t="s">
        <v>134</v>
      </c>
      <c r="D703" s="19">
        <v>190</v>
      </c>
      <c r="E703" s="19">
        <v>220</v>
      </c>
      <c r="F703" s="19">
        <f>Table1[[#This Row],[Actual_price]]*Table1[[#This Row],[Rating_count]]</f>
        <v>630520</v>
      </c>
      <c r="G703" s="21" t="str">
        <f>IF(Table1[[#This Row],[Actual_price]]&lt;200,"&lt;200",IF(Table1[[#This Row],[Actual_price]]&lt;=500,"200–500","&gt;500"))</f>
        <v>200–500</v>
      </c>
      <c r="H703" s="2">
        <v>0.14</v>
      </c>
      <c r="I703">
        <v>4.4</v>
      </c>
      <c r="J703" s="22">
        <v>2866</v>
      </c>
      <c r="K703" s="22" t="str">
        <f t="shared" si="40"/>
        <v>low</v>
      </c>
      <c r="L703" s="22">
        <f>ROUND(Table1[[#This Row],[Rating]],0)</f>
        <v>4</v>
      </c>
      <c r="M703" s="22">
        <f t="shared" si="41"/>
        <v>12610.4</v>
      </c>
      <c r="N703" t="s">
        <v>5868</v>
      </c>
      <c r="O703" t="s">
        <v>5869</v>
      </c>
      <c r="P703">
        <f t="shared" si="42"/>
        <v>8</v>
      </c>
      <c r="Q703" t="s">
        <v>5870</v>
      </c>
      <c r="R703" t="s">
        <v>5871</v>
      </c>
      <c r="S703">
        <f t="shared" si="43"/>
        <v>8</v>
      </c>
      <c r="T703" t="s">
        <v>5872</v>
      </c>
      <c r="U703" t="s">
        <v>5873</v>
      </c>
      <c r="V703" t="s">
        <v>5874</v>
      </c>
      <c r="W703" t="s">
        <v>5875</v>
      </c>
    </row>
    <row r="704" spans="1:23">
      <c r="A704" t="s">
        <v>5876</v>
      </c>
      <c r="B704" t="s">
        <v>5877</v>
      </c>
      <c r="C704" s="17" t="s">
        <v>25</v>
      </c>
      <c r="D704" s="19">
        <v>1299</v>
      </c>
      <c r="E704" s="19">
        <v>1599</v>
      </c>
      <c r="F704" s="19">
        <f>Table1[[#This Row],[Actual_price]]*Table1[[#This Row],[Rating_count]]</f>
        <v>43529577</v>
      </c>
      <c r="G704" s="21" t="str">
        <f>IF(Table1[[#This Row],[Actual_price]]&lt;200,"&lt;200",IF(Table1[[#This Row],[Actual_price]]&lt;=500,"200–500","&gt;500"))</f>
        <v>&gt;500</v>
      </c>
      <c r="H704" s="2">
        <v>0.19</v>
      </c>
      <c r="I704">
        <v>4.3</v>
      </c>
      <c r="J704" s="22">
        <v>27223</v>
      </c>
      <c r="K704" s="22" t="str">
        <f t="shared" si="40"/>
        <v>low</v>
      </c>
      <c r="L704" s="22">
        <f>ROUND(Table1[[#This Row],[Rating]],0)</f>
        <v>4</v>
      </c>
      <c r="M704" s="22">
        <f t="shared" si="41"/>
        <v>117058.9</v>
      </c>
      <c r="N704" t="s">
        <v>5878</v>
      </c>
      <c r="O704" t="s">
        <v>5879</v>
      </c>
      <c r="P704">
        <f t="shared" si="42"/>
        <v>8</v>
      </c>
      <c r="Q704" t="s">
        <v>5880</v>
      </c>
      <c r="R704" t="s">
        <v>5881</v>
      </c>
      <c r="S704">
        <f t="shared" si="43"/>
        <v>8</v>
      </c>
      <c r="T704" t="s">
        <v>5882</v>
      </c>
      <c r="U704" t="s">
        <v>5883</v>
      </c>
      <c r="V704" t="s">
        <v>5884</v>
      </c>
      <c r="W704" t="s">
        <v>5885</v>
      </c>
    </row>
    <row r="705" spans="1:23">
      <c r="A705" t="s">
        <v>5886</v>
      </c>
      <c r="B705" t="s">
        <v>3071</v>
      </c>
      <c r="C705" t="s">
        <v>25</v>
      </c>
      <c r="D705" s="19">
        <v>729</v>
      </c>
      <c r="E705" s="19">
        <v>1650</v>
      </c>
      <c r="F705" s="19">
        <f>Table1[[#This Row],[Actual_price]]*Table1[[#This Row],[Rating_count]]</f>
        <v>135887400</v>
      </c>
      <c r="G705" s="21" t="str">
        <f>IF(Table1[[#This Row],[Actual_price]]&lt;200,"&lt;200",IF(Table1[[#This Row],[Actual_price]]&lt;=500,"200–500","&gt;500"))</f>
        <v>&gt;500</v>
      </c>
      <c r="H705" s="2">
        <v>0.56</v>
      </c>
      <c r="I705">
        <v>4.3</v>
      </c>
      <c r="J705" s="22">
        <v>82356</v>
      </c>
      <c r="K705" s="22" t="str">
        <f t="shared" si="40"/>
        <v>High</v>
      </c>
      <c r="L705" s="22">
        <f>ROUND(Table1[[#This Row],[Rating]],0)</f>
        <v>4</v>
      </c>
      <c r="M705" s="22">
        <f t="shared" si="41"/>
        <v>354130.8</v>
      </c>
      <c r="N705" t="s">
        <v>5887</v>
      </c>
      <c r="O705" t="s">
        <v>5888</v>
      </c>
      <c r="P705">
        <f t="shared" si="42"/>
        <v>8</v>
      </c>
      <c r="Q705" t="s">
        <v>5889</v>
      </c>
      <c r="R705" t="s">
        <v>5890</v>
      </c>
      <c r="S705">
        <f t="shared" si="43"/>
        <v>8</v>
      </c>
      <c r="T705" t="s">
        <v>5891</v>
      </c>
      <c r="U705" t="s">
        <v>5892</v>
      </c>
      <c r="V705" t="s">
        <v>5893</v>
      </c>
      <c r="W705" t="s">
        <v>5894</v>
      </c>
    </row>
    <row r="706" spans="1:23">
      <c r="A706" t="s">
        <v>5895</v>
      </c>
      <c r="B706" t="s">
        <v>5896</v>
      </c>
      <c r="C706" t="s">
        <v>4757</v>
      </c>
      <c r="D706" s="19">
        <v>480</v>
      </c>
      <c r="E706" s="19">
        <v>600</v>
      </c>
      <c r="F706" s="19">
        <f>Table1[[#This Row],[Actual_price]]*Table1[[#This Row],[Rating_count]]</f>
        <v>3431400</v>
      </c>
      <c r="G706" s="21" t="str">
        <f>IF(Table1[[#This Row],[Actual_price]]&lt;200,"&lt;200",IF(Table1[[#This Row],[Actual_price]]&lt;=500,"200–500","&gt;500"))</f>
        <v>&gt;500</v>
      </c>
      <c r="H706" s="2">
        <v>0.2</v>
      </c>
      <c r="I706">
        <v>4.3</v>
      </c>
      <c r="J706" s="22">
        <v>5719</v>
      </c>
      <c r="K706" s="22" t="str">
        <f t="shared" ref="K706:K769" si="44">IF(H706&gt;=0.5,"High","low")</f>
        <v>low</v>
      </c>
      <c r="L706" s="22">
        <f>ROUND(Table1[[#This Row],[Rating]],0)</f>
        <v>4</v>
      </c>
      <c r="M706" s="22">
        <f t="shared" ref="M706:M769" si="45">I706*J706</f>
        <v>24591.7</v>
      </c>
      <c r="N706" t="s">
        <v>5897</v>
      </c>
      <c r="O706" t="s">
        <v>5898</v>
      </c>
      <c r="P706">
        <f t="shared" ref="P706:P769" si="46">LEN(O706)-LEN(SUBSTITUTE(O706,",",""))+1</f>
        <v>8</v>
      </c>
      <c r="Q706" t="s">
        <v>5899</v>
      </c>
      <c r="R706" t="s">
        <v>5900</v>
      </c>
      <c r="S706">
        <f t="shared" ref="S706:S769" si="47">LEN(R706)-LEN(SUBSTITUTE(R706,",",""))+1</f>
        <v>8</v>
      </c>
      <c r="T706" t="s">
        <v>5901</v>
      </c>
      <c r="U706" t="s">
        <v>5902</v>
      </c>
      <c r="V706" t="s">
        <v>5903</v>
      </c>
      <c r="W706" t="s">
        <v>5904</v>
      </c>
    </row>
    <row r="707" spans="1:23">
      <c r="A707" t="s">
        <v>5905</v>
      </c>
      <c r="B707" t="s">
        <v>5906</v>
      </c>
      <c r="C707" t="s">
        <v>25</v>
      </c>
      <c r="D707" s="19">
        <v>999</v>
      </c>
      <c r="E707" s="19">
        <v>2499</v>
      </c>
      <c r="F707" s="19">
        <f>Table1[[#This Row],[Actual_price]]*Table1[[#This Row],[Rating_count]]</f>
        <v>4223310</v>
      </c>
      <c r="G707" s="21" t="str">
        <f>IF(Table1[[#This Row],[Actual_price]]&lt;200,"&lt;200",IF(Table1[[#This Row],[Actual_price]]&lt;=500,"200–500","&gt;500"))</f>
        <v>&gt;500</v>
      </c>
      <c r="H707" s="2">
        <v>0.6</v>
      </c>
      <c r="I707">
        <v>4.3</v>
      </c>
      <c r="J707" s="22">
        <v>1690</v>
      </c>
      <c r="K707" s="22" t="str">
        <f t="shared" si="44"/>
        <v>High</v>
      </c>
      <c r="L707" s="22">
        <f>ROUND(Table1[[#This Row],[Rating]],0)</f>
        <v>4</v>
      </c>
      <c r="M707" s="22">
        <f t="shared" si="45"/>
        <v>7267</v>
      </c>
      <c r="N707" t="s">
        <v>5907</v>
      </c>
      <c r="O707" t="s">
        <v>5908</v>
      </c>
      <c r="P707">
        <f t="shared" si="46"/>
        <v>8</v>
      </c>
      <c r="Q707" t="s">
        <v>5909</v>
      </c>
      <c r="R707" t="s">
        <v>5910</v>
      </c>
      <c r="S707">
        <f t="shared" si="47"/>
        <v>8</v>
      </c>
      <c r="T707" t="s">
        <v>5911</v>
      </c>
      <c r="U707" t="s">
        <v>5912</v>
      </c>
      <c r="V707" t="s">
        <v>5913</v>
      </c>
      <c r="W707" t="s">
        <v>5914</v>
      </c>
    </row>
    <row r="708" spans="1:23">
      <c r="A708" t="s">
        <v>5915</v>
      </c>
      <c r="B708" t="s">
        <v>5916</v>
      </c>
      <c r="C708" t="s">
        <v>25</v>
      </c>
      <c r="D708" s="19">
        <v>238</v>
      </c>
      <c r="E708" s="19">
        <v>699</v>
      </c>
      <c r="F708" s="19">
        <f>Table1[[#This Row],[Actual_price]]*Table1[[#This Row],[Rating_count]]</f>
        <v>5852028</v>
      </c>
      <c r="G708" s="21" t="str">
        <f>IF(Table1[[#This Row],[Actual_price]]&lt;200,"&lt;200",IF(Table1[[#This Row],[Actual_price]]&lt;=500,"200–500","&gt;500"))</f>
        <v>&gt;500</v>
      </c>
      <c r="H708" s="2">
        <v>0.66</v>
      </c>
      <c r="I708">
        <v>4.4</v>
      </c>
      <c r="J708" s="22">
        <v>8372</v>
      </c>
      <c r="K708" s="22" t="str">
        <f t="shared" si="44"/>
        <v>High</v>
      </c>
      <c r="L708" s="22">
        <f>ROUND(Table1[[#This Row],[Rating]],0)</f>
        <v>4</v>
      </c>
      <c r="M708" s="22">
        <f t="shared" si="45"/>
        <v>36836.8</v>
      </c>
      <c r="N708" t="s">
        <v>5917</v>
      </c>
      <c r="O708" t="s">
        <v>5918</v>
      </c>
      <c r="P708">
        <f t="shared" si="46"/>
        <v>8</v>
      </c>
      <c r="Q708" t="s">
        <v>5919</v>
      </c>
      <c r="R708" t="s">
        <v>5920</v>
      </c>
      <c r="S708">
        <f t="shared" si="47"/>
        <v>8</v>
      </c>
      <c r="T708" t="s">
        <v>5921</v>
      </c>
      <c r="U708" t="s">
        <v>5922</v>
      </c>
      <c r="V708" t="s">
        <v>5923</v>
      </c>
      <c r="W708" t="s">
        <v>5924</v>
      </c>
    </row>
    <row r="709" spans="1:23">
      <c r="A709" t="s">
        <v>5925</v>
      </c>
      <c r="B709" t="s">
        <v>5926</v>
      </c>
      <c r="C709" s="17" t="s">
        <v>25</v>
      </c>
      <c r="D709" s="19">
        <v>1349</v>
      </c>
      <c r="E709" s="19">
        <v>2198</v>
      </c>
      <c r="F709" s="19">
        <f>Table1[[#This Row],[Actual_price]]*Table1[[#This Row],[Rating_count]]</f>
        <v>15634374</v>
      </c>
      <c r="G709" s="21" t="str">
        <f>IF(Table1[[#This Row],[Actual_price]]&lt;200,"&lt;200",IF(Table1[[#This Row],[Actual_price]]&lt;=500,"200–500","&gt;500"))</f>
        <v>&gt;500</v>
      </c>
      <c r="H709" s="2">
        <v>0.39</v>
      </c>
      <c r="I709">
        <v>4</v>
      </c>
      <c r="J709" s="22">
        <v>7113</v>
      </c>
      <c r="K709" s="22" t="str">
        <f t="shared" si="44"/>
        <v>low</v>
      </c>
      <c r="L709" s="22">
        <f>ROUND(Table1[[#This Row],[Rating]],0)</f>
        <v>4</v>
      </c>
      <c r="M709" s="22">
        <f t="shared" si="45"/>
        <v>28452</v>
      </c>
      <c r="N709" t="s">
        <v>5927</v>
      </c>
      <c r="O709" t="s">
        <v>5928</v>
      </c>
      <c r="P709">
        <f t="shared" si="46"/>
        <v>8</v>
      </c>
      <c r="Q709" t="s">
        <v>5929</v>
      </c>
      <c r="R709" t="s">
        <v>5930</v>
      </c>
      <c r="S709">
        <f t="shared" si="47"/>
        <v>8</v>
      </c>
      <c r="T709" t="s">
        <v>5931</v>
      </c>
      <c r="U709" t="s">
        <v>5932</v>
      </c>
      <c r="V709" t="s">
        <v>5933</v>
      </c>
      <c r="W709" t="s">
        <v>5934</v>
      </c>
    </row>
    <row r="710" spans="1:23">
      <c r="A710" t="s">
        <v>5935</v>
      </c>
      <c r="B710" t="s">
        <v>5936</v>
      </c>
      <c r="C710" t="s">
        <v>25</v>
      </c>
      <c r="D710" s="19">
        <v>199</v>
      </c>
      <c r="E710" s="19">
        <v>499</v>
      </c>
      <c r="F710" s="19">
        <f>Table1[[#This Row],[Actual_price]]*Table1[[#This Row],[Rating_count]]</f>
        <v>1399196</v>
      </c>
      <c r="G710" s="21" t="str">
        <f>IF(Table1[[#This Row],[Actual_price]]&lt;200,"&lt;200",IF(Table1[[#This Row],[Actual_price]]&lt;=500,"200–500","&gt;500"))</f>
        <v>200–500</v>
      </c>
      <c r="H710" s="2">
        <v>0.6</v>
      </c>
      <c r="I710">
        <v>3.3</v>
      </c>
      <c r="J710" s="22">
        <v>2804</v>
      </c>
      <c r="K710" s="22" t="str">
        <f t="shared" si="44"/>
        <v>High</v>
      </c>
      <c r="L710" s="22">
        <f>ROUND(Table1[[#This Row],[Rating]],0)</f>
        <v>3</v>
      </c>
      <c r="M710" s="22">
        <f t="shared" si="45"/>
        <v>9253.2</v>
      </c>
      <c r="N710" t="s">
        <v>5937</v>
      </c>
      <c r="O710" t="s">
        <v>5938</v>
      </c>
      <c r="P710">
        <f t="shared" si="46"/>
        <v>8</v>
      </c>
      <c r="Q710" t="s">
        <v>5939</v>
      </c>
      <c r="R710" t="s">
        <v>5940</v>
      </c>
      <c r="S710">
        <f t="shared" si="47"/>
        <v>8</v>
      </c>
      <c r="T710" t="s">
        <v>5941</v>
      </c>
      <c r="U710" t="s">
        <v>5942</v>
      </c>
      <c r="V710" t="s">
        <v>5943</v>
      </c>
      <c r="W710" t="s">
        <v>5944</v>
      </c>
    </row>
    <row r="711" spans="1:23">
      <c r="A711" t="s">
        <v>5945</v>
      </c>
      <c r="B711" t="s">
        <v>4698</v>
      </c>
      <c r="C711" s="17" t="s">
        <v>134</v>
      </c>
      <c r="D711" s="19">
        <v>1999</v>
      </c>
      <c r="E711" s="19">
        <v>9999</v>
      </c>
      <c r="F711" s="19">
        <f>Table1[[#This Row],[Actual_price]]*Table1[[#This Row],[Rating_count]]</f>
        <v>19858014</v>
      </c>
      <c r="G711" s="21" t="str">
        <f>IF(Table1[[#This Row],[Actual_price]]&lt;200,"&lt;200",IF(Table1[[#This Row],[Actual_price]]&lt;=500,"200–500","&gt;500"))</f>
        <v>&gt;500</v>
      </c>
      <c r="H711" s="2">
        <v>0.8</v>
      </c>
      <c r="I711">
        <v>3.7</v>
      </c>
      <c r="J711" s="22">
        <v>1986</v>
      </c>
      <c r="K711" s="22" t="str">
        <f t="shared" si="44"/>
        <v>High</v>
      </c>
      <c r="L711" s="22">
        <f>ROUND(Table1[[#This Row],[Rating]],0)</f>
        <v>4</v>
      </c>
      <c r="M711" s="22">
        <f t="shared" si="45"/>
        <v>7348.2</v>
      </c>
      <c r="N711" t="s">
        <v>4965</v>
      </c>
      <c r="O711" t="s">
        <v>5946</v>
      </c>
      <c r="P711">
        <f t="shared" si="46"/>
        <v>8</v>
      </c>
      <c r="Q711" t="s">
        <v>5947</v>
      </c>
      <c r="R711" t="s">
        <v>5948</v>
      </c>
      <c r="S711">
        <f t="shared" si="47"/>
        <v>8</v>
      </c>
      <c r="T711" t="s">
        <v>5949</v>
      </c>
      <c r="U711" t="s">
        <v>5950</v>
      </c>
      <c r="V711" t="s">
        <v>5951</v>
      </c>
      <c r="W711" t="s">
        <v>5952</v>
      </c>
    </row>
    <row r="712" spans="1:23">
      <c r="A712" t="s">
        <v>5953</v>
      </c>
      <c r="B712" t="s">
        <v>5954</v>
      </c>
      <c r="C712" t="s">
        <v>134</v>
      </c>
      <c r="D712" s="19">
        <v>99</v>
      </c>
      <c r="E712" s="19">
        <v>499</v>
      </c>
      <c r="F712" s="19">
        <f>Table1[[#This Row],[Actual_price]]*Table1[[#This Row],[Rating_count]]</f>
        <v>1223049</v>
      </c>
      <c r="G712" s="21" t="str">
        <f>IF(Table1[[#This Row],[Actual_price]]&lt;200,"&lt;200",IF(Table1[[#This Row],[Actual_price]]&lt;=500,"200–500","&gt;500"))</f>
        <v>200–500</v>
      </c>
      <c r="H712" s="2">
        <v>0.8</v>
      </c>
      <c r="I712">
        <v>4.1</v>
      </c>
      <c r="J712" s="22">
        <v>2451</v>
      </c>
      <c r="K712" s="22" t="str">
        <f t="shared" si="44"/>
        <v>High</v>
      </c>
      <c r="L712" s="22">
        <f>ROUND(Table1[[#This Row],[Rating]],0)</f>
        <v>4</v>
      </c>
      <c r="M712" s="22">
        <f t="shared" si="45"/>
        <v>10049.1</v>
      </c>
      <c r="N712" t="s">
        <v>3339</v>
      </c>
      <c r="O712" t="s">
        <v>5955</v>
      </c>
      <c r="P712">
        <f t="shared" si="46"/>
        <v>8</v>
      </c>
      <c r="Q712" t="s">
        <v>5956</v>
      </c>
      <c r="R712" t="s">
        <v>5957</v>
      </c>
      <c r="S712">
        <f t="shared" si="47"/>
        <v>8</v>
      </c>
      <c r="T712" t="s">
        <v>5958</v>
      </c>
      <c r="U712" t="s">
        <v>5959</v>
      </c>
      <c r="V712" t="s">
        <v>5960</v>
      </c>
      <c r="W712" t="s">
        <v>5961</v>
      </c>
    </row>
    <row r="713" spans="1:23">
      <c r="A713" t="s">
        <v>5962</v>
      </c>
      <c r="B713" t="s">
        <v>455</v>
      </c>
      <c r="C713" t="s">
        <v>25</v>
      </c>
      <c r="D713" s="19">
        <v>499</v>
      </c>
      <c r="E713" s="19">
        <v>1000</v>
      </c>
      <c r="F713" s="19">
        <f>Table1[[#This Row],[Actual_price]]*Table1[[#This Row],[Rating_count]]</f>
        <v>23000</v>
      </c>
      <c r="G713" s="21" t="str">
        <f>IF(Table1[[#This Row],[Actual_price]]&lt;200,"&lt;200",IF(Table1[[#This Row],[Actual_price]]&lt;=500,"200–500","&gt;500"))</f>
        <v>&gt;500</v>
      </c>
      <c r="H713" s="2">
        <v>0.5</v>
      </c>
      <c r="I713">
        <v>5</v>
      </c>
      <c r="J713" s="22">
        <v>23</v>
      </c>
      <c r="K713" s="22" t="str">
        <f t="shared" si="44"/>
        <v>High</v>
      </c>
      <c r="L713" s="22">
        <f>ROUND(Table1[[#This Row],[Rating]],0)</f>
        <v>5</v>
      </c>
      <c r="M713" s="22">
        <f t="shared" si="45"/>
        <v>115</v>
      </c>
      <c r="N713" t="s">
        <v>5963</v>
      </c>
      <c r="O713" t="s">
        <v>5964</v>
      </c>
      <c r="P713">
        <f t="shared" si="46"/>
        <v>8</v>
      </c>
      <c r="Q713" t="s">
        <v>5965</v>
      </c>
      <c r="R713" t="s">
        <v>5966</v>
      </c>
      <c r="S713">
        <f t="shared" si="47"/>
        <v>8</v>
      </c>
      <c r="T713" t="s">
        <v>5967</v>
      </c>
      <c r="U713" t="s">
        <v>5968</v>
      </c>
      <c r="V713" t="s">
        <v>5969</v>
      </c>
      <c r="W713" t="s">
        <v>5970</v>
      </c>
    </row>
    <row r="714" spans="1:23">
      <c r="A714" t="s">
        <v>5971</v>
      </c>
      <c r="B714" t="s">
        <v>5972</v>
      </c>
      <c r="C714" s="17" t="s">
        <v>25</v>
      </c>
      <c r="D714" s="19">
        <v>1792</v>
      </c>
      <c r="E714" s="19">
        <v>3500</v>
      </c>
      <c r="F714" s="19">
        <f>Table1[[#This Row],[Actual_price]]*Table1[[#This Row],[Rating_count]]</f>
        <v>91679000</v>
      </c>
      <c r="G714" s="21" t="str">
        <f>IF(Table1[[#This Row],[Actual_price]]&lt;200,"&lt;200",IF(Table1[[#This Row],[Actual_price]]&lt;=500,"200–500","&gt;500"))</f>
        <v>&gt;500</v>
      </c>
      <c r="H714" s="2">
        <v>0.49</v>
      </c>
      <c r="I714">
        <v>4.5</v>
      </c>
      <c r="J714" s="22">
        <v>26194</v>
      </c>
      <c r="K714" s="22" t="str">
        <f t="shared" si="44"/>
        <v>low</v>
      </c>
      <c r="L714" s="22">
        <f>ROUND(Table1[[#This Row],[Rating]],0)</f>
        <v>5</v>
      </c>
      <c r="M714" s="22">
        <f t="shared" si="45"/>
        <v>117873</v>
      </c>
      <c r="N714" t="s">
        <v>5973</v>
      </c>
      <c r="O714" t="s">
        <v>5974</v>
      </c>
      <c r="P714">
        <f t="shared" si="46"/>
        <v>8</v>
      </c>
      <c r="Q714" t="s">
        <v>5975</v>
      </c>
      <c r="R714" t="s">
        <v>5976</v>
      </c>
      <c r="S714">
        <f t="shared" si="47"/>
        <v>8</v>
      </c>
      <c r="T714" t="s">
        <v>5977</v>
      </c>
      <c r="U714" t="s">
        <v>5978</v>
      </c>
      <c r="V714" t="s">
        <v>5979</v>
      </c>
      <c r="W714" t="s">
        <v>5980</v>
      </c>
    </row>
    <row r="715" spans="1:23">
      <c r="A715" t="s">
        <v>5981</v>
      </c>
      <c r="B715" t="s">
        <v>5982</v>
      </c>
      <c r="C715" s="17" t="s">
        <v>25</v>
      </c>
      <c r="D715" s="19">
        <v>3299</v>
      </c>
      <c r="E715" s="19">
        <v>4100</v>
      </c>
      <c r="F715" s="19">
        <f>Table1[[#This Row],[Actual_price]]*Table1[[#This Row],[Rating_count]]</f>
        <v>64710300</v>
      </c>
      <c r="G715" s="21" t="str">
        <f>IF(Table1[[#This Row],[Actual_price]]&lt;200,"&lt;200",IF(Table1[[#This Row],[Actual_price]]&lt;=500,"200–500","&gt;500"))</f>
        <v>&gt;500</v>
      </c>
      <c r="H715" s="2">
        <v>0.2</v>
      </c>
      <c r="I715">
        <v>3.9</v>
      </c>
      <c r="J715" s="22">
        <v>15783</v>
      </c>
      <c r="K715" s="22" t="str">
        <f t="shared" si="44"/>
        <v>low</v>
      </c>
      <c r="L715" s="22">
        <f>ROUND(Table1[[#This Row],[Rating]],0)</f>
        <v>4</v>
      </c>
      <c r="M715" s="22">
        <f t="shared" si="45"/>
        <v>61553.7</v>
      </c>
      <c r="N715" t="s">
        <v>5983</v>
      </c>
      <c r="O715" t="s">
        <v>5984</v>
      </c>
      <c r="P715">
        <f t="shared" si="46"/>
        <v>8</v>
      </c>
      <c r="Q715" t="s">
        <v>5985</v>
      </c>
      <c r="R715" t="s">
        <v>5986</v>
      </c>
      <c r="S715">
        <f t="shared" si="47"/>
        <v>8</v>
      </c>
      <c r="T715" t="s">
        <v>5987</v>
      </c>
      <c r="U715" t="s">
        <v>5988</v>
      </c>
      <c r="V715" t="s">
        <v>5989</v>
      </c>
      <c r="W715" t="s">
        <v>5990</v>
      </c>
    </row>
    <row r="716" spans="1:23">
      <c r="A716" t="s">
        <v>5991</v>
      </c>
      <c r="B716" t="s">
        <v>5857</v>
      </c>
      <c r="C716" t="s">
        <v>4757</v>
      </c>
      <c r="D716" s="19">
        <v>125</v>
      </c>
      <c r="E716" s="19">
        <v>180</v>
      </c>
      <c r="F716" s="19">
        <f>Table1[[#This Row],[Actual_price]]*Table1[[#This Row],[Rating_count]]</f>
        <v>1449540</v>
      </c>
      <c r="G716" s="21" t="str">
        <f>IF(Table1[[#This Row],[Actual_price]]&lt;200,"&lt;200",IF(Table1[[#This Row],[Actual_price]]&lt;=500,"200–500","&gt;500"))</f>
        <v>&lt;200</v>
      </c>
      <c r="H716" s="2">
        <v>0.31</v>
      </c>
      <c r="I716">
        <v>4.4</v>
      </c>
      <c r="J716" s="22">
        <v>8053</v>
      </c>
      <c r="K716" s="22" t="str">
        <f t="shared" si="44"/>
        <v>low</v>
      </c>
      <c r="L716" s="22">
        <f>ROUND(Table1[[#This Row],[Rating]],0)</f>
        <v>4</v>
      </c>
      <c r="M716" s="22">
        <f t="shared" si="45"/>
        <v>35433.2</v>
      </c>
      <c r="N716" t="s">
        <v>5992</v>
      </c>
      <c r="O716" t="s">
        <v>5993</v>
      </c>
      <c r="P716">
        <f t="shared" si="46"/>
        <v>8</v>
      </c>
      <c r="Q716" t="s">
        <v>5994</v>
      </c>
      <c r="R716" t="s">
        <v>5995</v>
      </c>
      <c r="S716">
        <f t="shared" si="47"/>
        <v>8</v>
      </c>
      <c r="T716" t="s">
        <v>5996</v>
      </c>
      <c r="U716" t="s">
        <v>5997</v>
      </c>
      <c r="V716" t="s">
        <v>5998</v>
      </c>
      <c r="W716" t="s">
        <v>5999</v>
      </c>
    </row>
    <row r="717" spans="1:23">
      <c r="A717" t="s">
        <v>6000</v>
      </c>
      <c r="B717" t="s">
        <v>6001</v>
      </c>
      <c r="C717" t="s">
        <v>25</v>
      </c>
      <c r="D717" s="19">
        <v>399</v>
      </c>
      <c r="E717" s="19">
        <v>1190</v>
      </c>
      <c r="F717" s="19">
        <f>Table1[[#This Row],[Actual_price]]*Table1[[#This Row],[Rating_count]]</f>
        <v>3342710</v>
      </c>
      <c r="G717" s="21" t="str">
        <f>IF(Table1[[#This Row],[Actual_price]]&lt;200,"&lt;200",IF(Table1[[#This Row],[Actual_price]]&lt;=500,"200–500","&gt;500"))</f>
        <v>&gt;500</v>
      </c>
      <c r="H717" s="2">
        <v>0.66</v>
      </c>
      <c r="I717">
        <v>4.1</v>
      </c>
      <c r="J717" s="22">
        <v>2809</v>
      </c>
      <c r="K717" s="22" t="str">
        <f t="shared" si="44"/>
        <v>High</v>
      </c>
      <c r="L717" s="22">
        <f>ROUND(Table1[[#This Row],[Rating]],0)</f>
        <v>4</v>
      </c>
      <c r="M717" s="22">
        <f t="shared" si="45"/>
        <v>11516.9</v>
      </c>
      <c r="N717" t="s">
        <v>6002</v>
      </c>
      <c r="O717" t="s">
        <v>6003</v>
      </c>
      <c r="P717">
        <f t="shared" si="46"/>
        <v>8</v>
      </c>
      <c r="Q717" t="s">
        <v>6004</v>
      </c>
      <c r="R717" t="s">
        <v>6005</v>
      </c>
      <c r="S717">
        <f t="shared" si="47"/>
        <v>8</v>
      </c>
      <c r="T717" t="s">
        <v>6006</v>
      </c>
      <c r="U717" t="s">
        <v>6007</v>
      </c>
      <c r="V717" t="s">
        <v>6008</v>
      </c>
      <c r="W717" t="s">
        <v>6009</v>
      </c>
    </row>
    <row r="718" spans="1:23">
      <c r="A718" t="s">
        <v>6010</v>
      </c>
      <c r="B718" t="s">
        <v>4698</v>
      </c>
      <c r="C718" s="17" t="s">
        <v>134</v>
      </c>
      <c r="D718" s="19">
        <v>1199</v>
      </c>
      <c r="E718" s="19">
        <v>7999</v>
      </c>
      <c r="F718" s="19">
        <f>Table1[[#This Row],[Actual_price]]*Table1[[#This Row],[Rating_count]]</f>
        <v>207254090</v>
      </c>
      <c r="G718" s="21" t="str">
        <f>IF(Table1[[#This Row],[Actual_price]]&lt;200,"&lt;200",IF(Table1[[#This Row],[Actual_price]]&lt;=500,"200–500","&gt;500"))</f>
        <v>&gt;500</v>
      </c>
      <c r="H718" s="2">
        <v>0.85</v>
      </c>
      <c r="I718">
        <v>3.6</v>
      </c>
      <c r="J718" s="22">
        <v>25910</v>
      </c>
      <c r="K718" s="22" t="str">
        <f t="shared" si="44"/>
        <v>High</v>
      </c>
      <c r="L718" s="22">
        <f>ROUND(Table1[[#This Row],[Rating]],0)</f>
        <v>4</v>
      </c>
      <c r="M718" s="22">
        <f t="shared" si="45"/>
        <v>93276</v>
      </c>
      <c r="N718" t="s">
        <v>6011</v>
      </c>
      <c r="O718" t="s">
        <v>6012</v>
      </c>
      <c r="P718">
        <f t="shared" si="46"/>
        <v>8</v>
      </c>
      <c r="Q718" t="s">
        <v>6013</v>
      </c>
      <c r="R718" t="s">
        <v>6014</v>
      </c>
      <c r="S718">
        <f t="shared" si="47"/>
        <v>8</v>
      </c>
      <c r="T718" t="s">
        <v>6015</v>
      </c>
      <c r="U718" t="s">
        <v>6016</v>
      </c>
      <c r="V718" t="s">
        <v>6017</v>
      </c>
      <c r="W718" t="s">
        <v>6018</v>
      </c>
    </row>
    <row r="719" spans="1:23">
      <c r="A719" t="s">
        <v>6019</v>
      </c>
      <c r="B719" t="s">
        <v>6020</v>
      </c>
      <c r="C719" t="s">
        <v>25</v>
      </c>
      <c r="D719" s="19">
        <v>235</v>
      </c>
      <c r="E719" s="19">
        <v>1599</v>
      </c>
      <c r="F719" s="19">
        <f>Table1[[#This Row],[Actual_price]]*Table1[[#This Row],[Rating_count]]</f>
        <v>1875627</v>
      </c>
      <c r="G719" s="21" t="str">
        <f>IF(Table1[[#This Row],[Actual_price]]&lt;200,"&lt;200",IF(Table1[[#This Row],[Actual_price]]&lt;=500,"200–500","&gt;500"))</f>
        <v>&gt;500</v>
      </c>
      <c r="H719" s="2">
        <v>0.85</v>
      </c>
      <c r="I719">
        <v>3.8</v>
      </c>
      <c r="J719" s="22">
        <v>1173</v>
      </c>
      <c r="K719" s="22" t="str">
        <f t="shared" si="44"/>
        <v>High</v>
      </c>
      <c r="L719" s="22">
        <f>ROUND(Table1[[#This Row],[Rating]],0)</f>
        <v>4</v>
      </c>
      <c r="M719" s="22">
        <f t="shared" si="45"/>
        <v>4457.4</v>
      </c>
      <c r="N719" t="s">
        <v>6021</v>
      </c>
      <c r="O719" t="s">
        <v>6022</v>
      </c>
      <c r="P719">
        <f t="shared" si="46"/>
        <v>8</v>
      </c>
      <c r="Q719" t="s">
        <v>6023</v>
      </c>
      <c r="R719" t="s">
        <v>6024</v>
      </c>
      <c r="S719">
        <f t="shared" si="47"/>
        <v>8</v>
      </c>
      <c r="T719" t="s">
        <v>6025</v>
      </c>
      <c r="U719" t="s">
        <v>6026</v>
      </c>
      <c r="V719" t="s">
        <v>6027</v>
      </c>
      <c r="W719" t="s">
        <v>6028</v>
      </c>
    </row>
    <row r="720" spans="1:23">
      <c r="A720" t="s">
        <v>6029</v>
      </c>
      <c r="B720" t="s">
        <v>814</v>
      </c>
      <c r="C720" t="s">
        <v>25</v>
      </c>
      <c r="D720" s="19">
        <v>549</v>
      </c>
      <c r="E720" s="19">
        <v>1999</v>
      </c>
      <c r="F720" s="19">
        <f>Table1[[#This Row],[Actual_price]]*Table1[[#This Row],[Rating_count]]</f>
        <v>12837578</v>
      </c>
      <c r="G720" s="21" t="str">
        <f>IF(Table1[[#This Row],[Actual_price]]&lt;200,"&lt;200",IF(Table1[[#This Row],[Actual_price]]&lt;=500,"200–500","&gt;500"))</f>
        <v>&gt;500</v>
      </c>
      <c r="H720" s="2">
        <v>0.73</v>
      </c>
      <c r="I720">
        <v>3.6</v>
      </c>
      <c r="J720" s="22">
        <v>6422</v>
      </c>
      <c r="K720" s="22" t="str">
        <f t="shared" si="44"/>
        <v>High</v>
      </c>
      <c r="L720" s="22">
        <f>ROUND(Table1[[#This Row],[Rating]],0)</f>
        <v>4</v>
      </c>
      <c r="M720" s="22">
        <f t="shared" si="45"/>
        <v>23119.2</v>
      </c>
      <c r="N720" t="s">
        <v>6030</v>
      </c>
      <c r="O720" t="s">
        <v>6031</v>
      </c>
      <c r="P720">
        <f t="shared" si="46"/>
        <v>8</v>
      </c>
      <c r="Q720" t="s">
        <v>6032</v>
      </c>
      <c r="R720" t="s">
        <v>6033</v>
      </c>
      <c r="S720">
        <f t="shared" si="47"/>
        <v>8</v>
      </c>
      <c r="T720" t="s">
        <v>6034</v>
      </c>
      <c r="U720" t="s">
        <v>6035</v>
      </c>
      <c r="V720" t="s">
        <v>6036</v>
      </c>
      <c r="W720" t="s">
        <v>6037</v>
      </c>
    </row>
    <row r="721" spans="1:23">
      <c r="A721" t="s">
        <v>6038</v>
      </c>
      <c r="B721" t="s">
        <v>6039</v>
      </c>
      <c r="C721" t="s">
        <v>25</v>
      </c>
      <c r="D721" s="19">
        <v>89</v>
      </c>
      <c r="E721" s="19">
        <v>99</v>
      </c>
      <c r="F721" s="19">
        <f>Table1[[#This Row],[Actual_price]]*Table1[[#This Row],[Rating_count]]</f>
        <v>23859</v>
      </c>
      <c r="G721" s="21" t="str">
        <f>IF(Table1[[#This Row],[Actual_price]]&lt;200,"&lt;200",IF(Table1[[#This Row],[Actual_price]]&lt;=500,"200–500","&gt;500"))</f>
        <v>&lt;200</v>
      </c>
      <c r="H721" s="2">
        <v>0.1</v>
      </c>
      <c r="I721">
        <v>4.2</v>
      </c>
      <c r="J721" s="22">
        <v>241</v>
      </c>
      <c r="K721" s="22" t="str">
        <f t="shared" si="44"/>
        <v>low</v>
      </c>
      <c r="L721" s="22">
        <f>ROUND(Table1[[#This Row],[Rating]],0)</f>
        <v>4</v>
      </c>
      <c r="M721" s="22">
        <f t="shared" si="45"/>
        <v>1012.2</v>
      </c>
      <c r="N721" t="s">
        <v>6040</v>
      </c>
      <c r="O721" t="s">
        <v>6041</v>
      </c>
      <c r="P721">
        <f t="shared" si="46"/>
        <v>8</v>
      </c>
      <c r="Q721" t="s">
        <v>6042</v>
      </c>
      <c r="R721" t="s">
        <v>6043</v>
      </c>
      <c r="S721">
        <f t="shared" si="47"/>
        <v>8</v>
      </c>
      <c r="T721" t="s">
        <v>6044</v>
      </c>
      <c r="U721" t="s">
        <v>6045</v>
      </c>
      <c r="V721" t="s">
        <v>6046</v>
      </c>
      <c r="W721" t="s">
        <v>6047</v>
      </c>
    </row>
    <row r="722" spans="1:23">
      <c r="A722" t="s">
        <v>6048</v>
      </c>
      <c r="B722" t="s">
        <v>5410</v>
      </c>
      <c r="C722" s="17" t="s">
        <v>134</v>
      </c>
      <c r="D722" s="19">
        <v>1299</v>
      </c>
      <c r="E722" s="19">
        <v>2999</v>
      </c>
      <c r="F722" s="19">
        <f>Table1[[#This Row],[Actual_price]]*Table1[[#This Row],[Rating_count]]</f>
        <v>43872371</v>
      </c>
      <c r="G722" s="21" t="str">
        <f>IF(Table1[[#This Row],[Actual_price]]&lt;200,"&lt;200",IF(Table1[[#This Row],[Actual_price]]&lt;=500,"200–500","&gt;500"))</f>
        <v>&gt;500</v>
      </c>
      <c r="H722" s="2">
        <v>0.57</v>
      </c>
      <c r="I722">
        <v>3.8</v>
      </c>
      <c r="J722" s="22">
        <v>14629</v>
      </c>
      <c r="K722" s="22" t="str">
        <f t="shared" si="44"/>
        <v>High</v>
      </c>
      <c r="L722" s="22">
        <f>ROUND(Table1[[#This Row],[Rating]],0)</f>
        <v>4</v>
      </c>
      <c r="M722" s="22">
        <f t="shared" si="45"/>
        <v>55590.2</v>
      </c>
      <c r="N722" t="s">
        <v>6049</v>
      </c>
      <c r="O722" t="s">
        <v>6050</v>
      </c>
      <c r="P722">
        <f t="shared" si="46"/>
        <v>8</v>
      </c>
      <c r="Q722" t="s">
        <v>6051</v>
      </c>
      <c r="R722" t="s">
        <v>6052</v>
      </c>
      <c r="S722">
        <f t="shared" si="47"/>
        <v>8</v>
      </c>
      <c r="T722" t="s">
        <v>6053</v>
      </c>
      <c r="U722" t="s">
        <v>6054</v>
      </c>
      <c r="V722" t="s">
        <v>6055</v>
      </c>
      <c r="W722" t="s">
        <v>6056</v>
      </c>
    </row>
    <row r="723" spans="1:23">
      <c r="A723" t="s">
        <v>6057</v>
      </c>
      <c r="B723" t="s">
        <v>6058</v>
      </c>
      <c r="C723" t="s">
        <v>25</v>
      </c>
      <c r="D723" s="19">
        <v>230</v>
      </c>
      <c r="E723" s="19">
        <v>999</v>
      </c>
      <c r="F723" s="19">
        <f>Table1[[#This Row],[Actual_price]]*Table1[[#This Row],[Rating_count]]</f>
        <v>1526472</v>
      </c>
      <c r="G723" s="21" t="str">
        <f>IF(Table1[[#This Row],[Actual_price]]&lt;200,"&lt;200",IF(Table1[[#This Row],[Actual_price]]&lt;=500,"200–500","&gt;500"))</f>
        <v>&gt;500</v>
      </c>
      <c r="H723" s="2">
        <v>0.77</v>
      </c>
      <c r="I723">
        <v>4.2</v>
      </c>
      <c r="J723" s="22">
        <v>1528</v>
      </c>
      <c r="K723" s="22" t="str">
        <f t="shared" si="44"/>
        <v>High</v>
      </c>
      <c r="L723" s="22">
        <f>ROUND(Table1[[#This Row],[Rating]],0)</f>
        <v>4</v>
      </c>
      <c r="M723" s="22">
        <f t="shared" si="45"/>
        <v>6417.6</v>
      </c>
      <c r="N723" t="s">
        <v>6059</v>
      </c>
      <c r="O723" t="s">
        <v>6060</v>
      </c>
      <c r="P723">
        <f t="shared" si="46"/>
        <v>8</v>
      </c>
      <c r="Q723" t="s">
        <v>6061</v>
      </c>
      <c r="R723" t="s">
        <v>6062</v>
      </c>
      <c r="S723">
        <f t="shared" si="47"/>
        <v>8</v>
      </c>
      <c r="T723" t="s">
        <v>6063</v>
      </c>
      <c r="U723" t="s">
        <v>6064</v>
      </c>
      <c r="V723" t="s">
        <v>6065</v>
      </c>
      <c r="W723" t="s">
        <v>6066</v>
      </c>
    </row>
    <row r="724" spans="1:23">
      <c r="A724" t="s">
        <v>6067</v>
      </c>
      <c r="B724" t="s">
        <v>814</v>
      </c>
      <c r="C724" t="s">
        <v>134</v>
      </c>
      <c r="D724" s="19">
        <v>119</v>
      </c>
      <c r="E724" s="19">
        <v>499</v>
      </c>
      <c r="F724" s="19">
        <f>Table1[[#This Row],[Actual_price]]*Table1[[#This Row],[Rating_count]]</f>
        <v>7500968</v>
      </c>
      <c r="G724" s="21" t="str">
        <f>IF(Table1[[#This Row],[Actual_price]]&lt;200,"&lt;200",IF(Table1[[#This Row],[Actual_price]]&lt;=500,"200–500","&gt;500"))</f>
        <v>200–500</v>
      </c>
      <c r="H724" s="2">
        <v>0.76</v>
      </c>
      <c r="I724">
        <v>4.3</v>
      </c>
      <c r="J724" s="22">
        <v>15032</v>
      </c>
      <c r="K724" s="22" t="str">
        <f t="shared" si="44"/>
        <v>High</v>
      </c>
      <c r="L724" s="22">
        <f>ROUND(Table1[[#This Row],[Rating]],0)</f>
        <v>4</v>
      </c>
      <c r="M724" s="22">
        <f t="shared" si="45"/>
        <v>64637.6</v>
      </c>
      <c r="N724" t="s">
        <v>6068</v>
      </c>
      <c r="O724" t="s">
        <v>6069</v>
      </c>
      <c r="P724">
        <f t="shared" si="46"/>
        <v>8</v>
      </c>
      <c r="Q724" t="s">
        <v>6070</v>
      </c>
      <c r="R724" t="s">
        <v>6071</v>
      </c>
      <c r="S724">
        <f t="shared" si="47"/>
        <v>8</v>
      </c>
      <c r="T724" t="s">
        <v>6072</v>
      </c>
      <c r="U724" t="s">
        <v>6073</v>
      </c>
      <c r="V724" t="s">
        <v>6074</v>
      </c>
      <c r="W724" t="s">
        <v>6075</v>
      </c>
    </row>
    <row r="725" spans="1:23">
      <c r="A725" t="s">
        <v>6076</v>
      </c>
      <c r="B725" t="s">
        <v>3071</v>
      </c>
      <c r="C725" t="s">
        <v>134</v>
      </c>
      <c r="D725" s="19">
        <v>449</v>
      </c>
      <c r="E725" s="19">
        <v>800</v>
      </c>
      <c r="F725" s="19">
        <f>Table1[[#This Row],[Actual_price]]*Table1[[#This Row],[Rating_count]]</f>
        <v>55668000</v>
      </c>
      <c r="G725" s="21" t="str">
        <f>IF(Table1[[#This Row],[Actual_price]]&lt;200,"&lt;200",IF(Table1[[#This Row],[Actual_price]]&lt;=500,"200–500","&gt;500"))</f>
        <v>&gt;500</v>
      </c>
      <c r="H725" s="2">
        <v>0.44</v>
      </c>
      <c r="I725">
        <v>4.4</v>
      </c>
      <c r="J725" s="22">
        <v>69585</v>
      </c>
      <c r="K725" s="22" t="str">
        <f t="shared" si="44"/>
        <v>low</v>
      </c>
      <c r="L725" s="22">
        <f>ROUND(Table1[[#This Row],[Rating]],0)</f>
        <v>4</v>
      </c>
      <c r="M725" s="22">
        <f t="shared" si="45"/>
        <v>306174</v>
      </c>
      <c r="N725" t="s">
        <v>6077</v>
      </c>
      <c r="O725" t="s">
        <v>6078</v>
      </c>
      <c r="P725">
        <f t="shared" si="46"/>
        <v>8</v>
      </c>
      <c r="Q725" t="s">
        <v>6079</v>
      </c>
      <c r="R725" t="s">
        <v>6080</v>
      </c>
      <c r="S725">
        <f t="shared" si="47"/>
        <v>8</v>
      </c>
      <c r="T725" t="s">
        <v>6081</v>
      </c>
      <c r="U725" t="s">
        <v>6082</v>
      </c>
      <c r="V725" t="s">
        <v>6083</v>
      </c>
      <c r="W725" t="s">
        <v>6084</v>
      </c>
    </row>
    <row r="726" spans="1:23">
      <c r="A726" t="s">
        <v>6085</v>
      </c>
      <c r="B726" t="s">
        <v>6086</v>
      </c>
      <c r="C726" s="17" t="s">
        <v>134</v>
      </c>
      <c r="D726" s="19">
        <v>1699</v>
      </c>
      <c r="E726" s="19">
        <v>3495</v>
      </c>
      <c r="F726" s="19">
        <f>Table1[[#This Row],[Actual_price]]*Table1[[#This Row],[Rating_count]]</f>
        <v>50226645</v>
      </c>
      <c r="G726" s="21" t="str">
        <f>IF(Table1[[#This Row],[Actual_price]]&lt;200,"&lt;200",IF(Table1[[#This Row],[Actual_price]]&lt;=500,"200–500","&gt;500"))</f>
        <v>&gt;500</v>
      </c>
      <c r="H726" s="2">
        <v>0.51</v>
      </c>
      <c r="I726">
        <v>4.1</v>
      </c>
      <c r="J726" s="22">
        <v>14371</v>
      </c>
      <c r="K726" s="22" t="str">
        <f t="shared" si="44"/>
        <v>High</v>
      </c>
      <c r="L726" s="22">
        <f>ROUND(Table1[[#This Row],[Rating]],0)</f>
        <v>4</v>
      </c>
      <c r="M726" s="22">
        <f t="shared" si="45"/>
        <v>58921.1</v>
      </c>
      <c r="N726" t="s">
        <v>6087</v>
      </c>
      <c r="O726" t="s">
        <v>6088</v>
      </c>
      <c r="P726">
        <f t="shared" si="46"/>
        <v>8</v>
      </c>
      <c r="Q726" t="s">
        <v>6089</v>
      </c>
      <c r="R726" t="s">
        <v>6090</v>
      </c>
      <c r="S726">
        <f t="shared" si="47"/>
        <v>8</v>
      </c>
      <c r="T726" t="s">
        <v>6091</v>
      </c>
      <c r="U726" t="s">
        <v>6092</v>
      </c>
      <c r="V726" t="s">
        <v>6093</v>
      </c>
      <c r="W726" t="s">
        <v>6094</v>
      </c>
    </row>
    <row r="727" spans="1:23">
      <c r="A727" t="s">
        <v>6095</v>
      </c>
      <c r="B727" t="s">
        <v>6096</v>
      </c>
      <c r="C727" t="s">
        <v>4757</v>
      </c>
      <c r="D727" s="19">
        <v>561</v>
      </c>
      <c r="E727" s="19">
        <v>720</v>
      </c>
      <c r="F727" s="19">
        <f>Table1[[#This Row],[Actual_price]]*Table1[[#This Row],[Rating_count]]</f>
        <v>2291040</v>
      </c>
      <c r="G727" s="21" t="str">
        <f>IF(Table1[[#This Row],[Actual_price]]&lt;200,"&lt;200",IF(Table1[[#This Row],[Actual_price]]&lt;=500,"200–500","&gt;500"))</f>
        <v>&gt;500</v>
      </c>
      <c r="H727" s="2">
        <v>0.22</v>
      </c>
      <c r="I727">
        <v>4.4</v>
      </c>
      <c r="J727" s="22">
        <v>3182</v>
      </c>
      <c r="K727" s="22" t="str">
        <f t="shared" si="44"/>
        <v>low</v>
      </c>
      <c r="L727" s="22">
        <f>ROUND(Table1[[#This Row],[Rating]],0)</f>
        <v>4</v>
      </c>
      <c r="M727" s="22">
        <f t="shared" si="45"/>
        <v>14000.8</v>
      </c>
      <c r="N727" t="s">
        <v>6097</v>
      </c>
      <c r="O727" t="s">
        <v>6098</v>
      </c>
      <c r="P727">
        <f t="shared" si="46"/>
        <v>8</v>
      </c>
      <c r="Q727" t="s">
        <v>6099</v>
      </c>
      <c r="R727" t="s">
        <v>6100</v>
      </c>
      <c r="S727">
        <f t="shared" si="47"/>
        <v>8</v>
      </c>
      <c r="T727" t="s">
        <v>6101</v>
      </c>
      <c r="U727" t="s">
        <v>6102</v>
      </c>
      <c r="V727" t="s">
        <v>6103</v>
      </c>
      <c r="W727" t="s">
        <v>6104</v>
      </c>
    </row>
    <row r="728" spans="1:23">
      <c r="A728" t="s">
        <v>6105</v>
      </c>
      <c r="B728" t="s">
        <v>6106</v>
      </c>
      <c r="C728" t="s">
        <v>25</v>
      </c>
      <c r="D728" s="19">
        <v>289</v>
      </c>
      <c r="E728" s="19">
        <v>590</v>
      </c>
      <c r="F728" s="19">
        <f>Table1[[#This Row],[Actual_price]]*Table1[[#This Row],[Rating_count]]</f>
        <v>15272740</v>
      </c>
      <c r="G728" s="21" t="str">
        <f>IF(Table1[[#This Row],[Actual_price]]&lt;200,"&lt;200",IF(Table1[[#This Row],[Actual_price]]&lt;=500,"200–500","&gt;500"))</f>
        <v>&gt;500</v>
      </c>
      <c r="H728" s="2">
        <v>0.51</v>
      </c>
      <c r="I728">
        <v>4.4</v>
      </c>
      <c r="J728" s="22">
        <v>25886</v>
      </c>
      <c r="K728" s="22" t="str">
        <f t="shared" si="44"/>
        <v>High</v>
      </c>
      <c r="L728" s="22">
        <f>ROUND(Table1[[#This Row],[Rating]],0)</f>
        <v>4</v>
      </c>
      <c r="M728" s="22">
        <f t="shared" si="45"/>
        <v>113898.4</v>
      </c>
      <c r="N728" t="s">
        <v>6107</v>
      </c>
      <c r="O728" t="s">
        <v>6108</v>
      </c>
      <c r="P728">
        <f t="shared" si="46"/>
        <v>8</v>
      </c>
      <c r="Q728" t="s">
        <v>6109</v>
      </c>
      <c r="R728" t="s">
        <v>6110</v>
      </c>
      <c r="S728">
        <f t="shared" si="47"/>
        <v>8</v>
      </c>
      <c r="T728" t="s">
        <v>6111</v>
      </c>
      <c r="U728" t="s">
        <v>6112</v>
      </c>
      <c r="V728" t="s">
        <v>6113</v>
      </c>
      <c r="W728" t="s">
        <v>6114</v>
      </c>
    </row>
    <row r="729" spans="1:23">
      <c r="A729" t="s">
        <v>6115</v>
      </c>
      <c r="B729" t="s">
        <v>6116</v>
      </c>
      <c r="C729" t="s">
        <v>25</v>
      </c>
      <c r="D729" s="19">
        <v>599</v>
      </c>
      <c r="E729" s="19">
        <v>1999</v>
      </c>
      <c r="F729" s="19">
        <f>Table1[[#This Row],[Actual_price]]*Table1[[#This Row],[Rating_count]]</f>
        <v>9467264</v>
      </c>
      <c r="G729" s="21" t="str">
        <f>IF(Table1[[#This Row],[Actual_price]]&lt;200,"&lt;200",IF(Table1[[#This Row],[Actual_price]]&lt;=500,"200–500","&gt;500"))</f>
        <v>&gt;500</v>
      </c>
      <c r="H729" s="2">
        <v>0.7</v>
      </c>
      <c r="I729">
        <v>4.4</v>
      </c>
      <c r="J729" s="22">
        <v>4736</v>
      </c>
      <c r="K729" s="22" t="str">
        <f t="shared" si="44"/>
        <v>High</v>
      </c>
      <c r="L729" s="22">
        <f>ROUND(Table1[[#This Row],[Rating]],0)</f>
        <v>4</v>
      </c>
      <c r="M729" s="22">
        <f t="shared" si="45"/>
        <v>20838.4</v>
      </c>
      <c r="N729" t="s">
        <v>6117</v>
      </c>
      <c r="O729" t="s">
        <v>6118</v>
      </c>
      <c r="P729">
        <f t="shared" si="46"/>
        <v>8</v>
      </c>
      <c r="Q729" t="s">
        <v>6119</v>
      </c>
      <c r="R729" t="s">
        <v>6120</v>
      </c>
      <c r="S729">
        <f t="shared" si="47"/>
        <v>8</v>
      </c>
      <c r="T729" t="s">
        <v>6121</v>
      </c>
      <c r="U729" t="s">
        <v>6122</v>
      </c>
      <c r="V729" t="s">
        <v>6123</v>
      </c>
      <c r="W729" t="s">
        <v>6124</v>
      </c>
    </row>
    <row r="730" spans="1:23">
      <c r="A730" t="s">
        <v>6125</v>
      </c>
      <c r="B730" t="s">
        <v>6126</v>
      </c>
      <c r="C730" s="17" t="s">
        <v>25</v>
      </c>
      <c r="D730" s="19">
        <v>5599</v>
      </c>
      <c r="E730" s="19">
        <v>7350</v>
      </c>
      <c r="F730" s="19">
        <f>Table1[[#This Row],[Actual_price]]*Table1[[#This Row],[Rating_count]]</f>
        <v>536586750</v>
      </c>
      <c r="G730" s="21" t="str">
        <f>IF(Table1[[#This Row],[Actual_price]]&lt;200,"&lt;200",IF(Table1[[#This Row],[Actual_price]]&lt;=500,"200–500","&gt;500"))</f>
        <v>&gt;500</v>
      </c>
      <c r="H730" s="2">
        <v>0.24</v>
      </c>
      <c r="I730">
        <v>4.4</v>
      </c>
      <c r="J730" s="22">
        <v>73005</v>
      </c>
      <c r="K730" s="22" t="str">
        <f t="shared" si="44"/>
        <v>low</v>
      </c>
      <c r="L730" s="22">
        <f>ROUND(Table1[[#This Row],[Rating]],0)</f>
        <v>4</v>
      </c>
      <c r="M730" s="22">
        <f t="shared" si="45"/>
        <v>321222</v>
      </c>
      <c r="N730" t="s">
        <v>6127</v>
      </c>
      <c r="O730" t="s">
        <v>6128</v>
      </c>
      <c r="P730">
        <f t="shared" si="46"/>
        <v>8</v>
      </c>
      <c r="Q730" t="s">
        <v>6129</v>
      </c>
      <c r="R730" t="s">
        <v>6130</v>
      </c>
      <c r="S730">
        <f t="shared" si="47"/>
        <v>8</v>
      </c>
      <c r="T730" t="s">
        <v>6131</v>
      </c>
      <c r="U730" t="s">
        <v>6132</v>
      </c>
      <c r="V730" t="s">
        <v>6133</v>
      </c>
      <c r="W730" t="s">
        <v>6134</v>
      </c>
    </row>
    <row r="731" spans="1:23">
      <c r="A731" t="s">
        <v>6135</v>
      </c>
      <c r="B731" t="s">
        <v>6136</v>
      </c>
      <c r="C731" s="17" t="s">
        <v>25</v>
      </c>
      <c r="D731" s="19">
        <v>1990</v>
      </c>
      <c r="E731" s="19">
        <v>2595</v>
      </c>
      <c r="F731" s="19">
        <f>Table1[[#This Row],[Actual_price]]*Table1[[#This Row],[Rating_count]]</f>
        <v>52932810</v>
      </c>
      <c r="G731" s="21" t="str">
        <f>IF(Table1[[#This Row],[Actual_price]]&lt;200,"&lt;200",IF(Table1[[#This Row],[Actual_price]]&lt;=500,"200–500","&gt;500"))</f>
        <v>&gt;500</v>
      </c>
      <c r="H731" s="2">
        <v>0.23</v>
      </c>
      <c r="I731">
        <v>4.3</v>
      </c>
      <c r="J731" s="22">
        <v>20398</v>
      </c>
      <c r="K731" s="22" t="str">
        <f t="shared" si="44"/>
        <v>low</v>
      </c>
      <c r="L731" s="22">
        <f>ROUND(Table1[[#This Row],[Rating]],0)</f>
        <v>4</v>
      </c>
      <c r="M731" s="22">
        <f t="shared" si="45"/>
        <v>87711.4</v>
      </c>
      <c r="N731" t="s">
        <v>6137</v>
      </c>
      <c r="O731" t="s">
        <v>6138</v>
      </c>
      <c r="P731">
        <f t="shared" si="46"/>
        <v>8</v>
      </c>
      <c r="Q731" t="s">
        <v>6139</v>
      </c>
      <c r="R731" t="s">
        <v>6140</v>
      </c>
      <c r="S731">
        <f t="shared" si="47"/>
        <v>8</v>
      </c>
      <c r="T731" t="s">
        <v>6141</v>
      </c>
      <c r="U731" t="s">
        <v>6142</v>
      </c>
      <c r="V731" t="s">
        <v>6143</v>
      </c>
      <c r="W731" t="s">
        <v>6144</v>
      </c>
    </row>
    <row r="732" spans="1:23">
      <c r="A732" t="s">
        <v>6145</v>
      </c>
      <c r="B732" t="s">
        <v>5770</v>
      </c>
      <c r="C732" t="s">
        <v>25</v>
      </c>
      <c r="D732" s="19">
        <v>499</v>
      </c>
      <c r="E732" s="19">
        <v>799</v>
      </c>
      <c r="F732" s="19">
        <f>Table1[[#This Row],[Actual_price]]*Table1[[#This Row],[Rating_count]]</f>
        <v>1697875</v>
      </c>
      <c r="G732" s="21" t="str">
        <f>IF(Table1[[#This Row],[Actual_price]]&lt;200,"&lt;200",IF(Table1[[#This Row],[Actual_price]]&lt;=500,"200–500","&gt;500"))</f>
        <v>&gt;500</v>
      </c>
      <c r="H732" s="2">
        <v>0.38</v>
      </c>
      <c r="I732">
        <v>4.3</v>
      </c>
      <c r="J732" s="22">
        <v>2125</v>
      </c>
      <c r="K732" s="22" t="str">
        <f t="shared" si="44"/>
        <v>low</v>
      </c>
      <c r="L732" s="22">
        <f>ROUND(Table1[[#This Row],[Rating]],0)</f>
        <v>4</v>
      </c>
      <c r="M732" s="22">
        <f t="shared" si="45"/>
        <v>9137.5</v>
      </c>
      <c r="N732" t="s">
        <v>6146</v>
      </c>
      <c r="O732" t="s">
        <v>6147</v>
      </c>
      <c r="P732">
        <f t="shared" si="46"/>
        <v>8</v>
      </c>
      <c r="Q732" t="s">
        <v>6148</v>
      </c>
      <c r="R732" t="s">
        <v>6149</v>
      </c>
      <c r="S732">
        <f t="shared" si="47"/>
        <v>8</v>
      </c>
      <c r="T732" t="s">
        <v>6150</v>
      </c>
      <c r="U732" t="s">
        <v>6151</v>
      </c>
      <c r="V732" t="s">
        <v>6152</v>
      </c>
      <c r="W732" t="s">
        <v>6153</v>
      </c>
    </row>
    <row r="733" spans="1:23">
      <c r="A733" t="s">
        <v>6154</v>
      </c>
      <c r="B733" t="s">
        <v>5790</v>
      </c>
      <c r="C733" t="s">
        <v>25</v>
      </c>
      <c r="D733" s="19">
        <v>449</v>
      </c>
      <c r="E733" s="19">
        <v>999</v>
      </c>
      <c r="F733" s="19">
        <f>Table1[[#This Row],[Actual_price]]*Table1[[#This Row],[Rating_count]]</f>
        <v>11318670</v>
      </c>
      <c r="G733" s="21" t="str">
        <f>IF(Table1[[#This Row],[Actual_price]]&lt;200,"&lt;200",IF(Table1[[#This Row],[Actual_price]]&lt;=500,"200–500","&gt;500"))</f>
        <v>&gt;500</v>
      </c>
      <c r="H733" s="2">
        <v>0.55</v>
      </c>
      <c r="I733">
        <v>4.3</v>
      </c>
      <c r="J733" s="22">
        <v>11330</v>
      </c>
      <c r="K733" s="22" t="str">
        <f t="shared" si="44"/>
        <v>High</v>
      </c>
      <c r="L733" s="22">
        <f>ROUND(Table1[[#This Row],[Rating]],0)</f>
        <v>4</v>
      </c>
      <c r="M733" s="22">
        <f t="shared" si="45"/>
        <v>48719</v>
      </c>
      <c r="N733" t="s">
        <v>6155</v>
      </c>
      <c r="O733" t="s">
        <v>6156</v>
      </c>
      <c r="P733">
        <f t="shared" si="46"/>
        <v>8</v>
      </c>
      <c r="Q733" t="s">
        <v>6157</v>
      </c>
      <c r="R733" t="s">
        <v>6158</v>
      </c>
      <c r="S733">
        <f t="shared" si="47"/>
        <v>8</v>
      </c>
      <c r="T733" t="s">
        <v>6159</v>
      </c>
      <c r="U733" t="s">
        <v>6160</v>
      </c>
      <c r="V733" t="s">
        <v>5797</v>
      </c>
      <c r="W733" t="s">
        <v>6161</v>
      </c>
    </row>
    <row r="734" spans="1:23">
      <c r="A734" t="s">
        <v>6162</v>
      </c>
      <c r="B734" t="s">
        <v>6163</v>
      </c>
      <c r="C734" t="s">
        <v>25</v>
      </c>
      <c r="D734" s="19">
        <v>999</v>
      </c>
      <c r="E734" s="19">
        <v>1999</v>
      </c>
      <c r="F734" s="19">
        <f>Table1[[#This Row],[Actual_price]]*Table1[[#This Row],[Rating_count]]</f>
        <v>54854559</v>
      </c>
      <c r="G734" s="21" t="str">
        <f>IF(Table1[[#This Row],[Actual_price]]&lt;200,"&lt;200",IF(Table1[[#This Row],[Actual_price]]&lt;=500,"200–500","&gt;500"))</f>
        <v>&gt;500</v>
      </c>
      <c r="H734" s="2">
        <v>0.5</v>
      </c>
      <c r="I734">
        <v>4.2</v>
      </c>
      <c r="J734" s="22">
        <v>27441</v>
      </c>
      <c r="K734" s="22" t="str">
        <f t="shared" si="44"/>
        <v>High</v>
      </c>
      <c r="L734" s="22">
        <f>ROUND(Table1[[#This Row],[Rating]],0)</f>
        <v>4</v>
      </c>
      <c r="M734" s="22">
        <f t="shared" si="45"/>
        <v>115252.2</v>
      </c>
      <c r="N734" t="s">
        <v>6164</v>
      </c>
      <c r="O734" t="s">
        <v>6165</v>
      </c>
      <c r="P734">
        <f t="shared" si="46"/>
        <v>8</v>
      </c>
      <c r="Q734" t="s">
        <v>6166</v>
      </c>
      <c r="R734" t="s">
        <v>6167</v>
      </c>
      <c r="S734">
        <f t="shared" si="47"/>
        <v>8</v>
      </c>
      <c r="T734" t="s">
        <v>6168</v>
      </c>
      <c r="U734" t="s">
        <v>6169</v>
      </c>
      <c r="V734" t="s">
        <v>6170</v>
      </c>
      <c r="W734" t="s">
        <v>6171</v>
      </c>
    </row>
    <row r="735" spans="1:23">
      <c r="A735" t="s">
        <v>6172</v>
      </c>
      <c r="B735" t="s">
        <v>814</v>
      </c>
      <c r="C735" t="s">
        <v>25</v>
      </c>
      <c r="D735" s="19">
        <v>69</v>
      </c>
      <c r="E735" s="19">
        <v>299</v>
      </c>
      <c r="F735" s="19">
        <f>Table1[[#This Row],[Actual_price]]*Table1[[#This Row],[Rating_count]]</f>
        <v>76245</v>
      </c>
      <c r="G735" s="21" t="str">
        <f>IF(Table1[[#This Row],[Actual_price]]&lt;200,"&lt;200",IF(Table1[[#This Row],[Actual_price]]&lt;=500,"200–500","&gt;500"))</f>
        <v>200–500</v>
      </c>
      <c r="H735" s="2">
        <v>0.77</v>
      </c>
      <c r="I735">
        <v>4.3</v>
      </c>
      <c r="J735" s="22">
        <v>255</v>
      </c>
      <c r="K735" s="22" t="str">
        <f t="shared" si="44"/>
        <v>High</v>
      </c>
      <c r="L735" s="22">
        <f>ROUND(Table1[[#This Row],[Rating]],0)</f>
        <v>4</v>
      </c>
      <c r="M735" s="22">
        <f t="shared" si="45"/>
        <v>1096.5</v>
      </c>
      <c r="N735" t="s">
        <v>6173</v>
      </c>
      <c r="O735" t="s">
        <v>6174</v>
      </c>
      <c r="P735">
        <f t="shared" si="46"/>
        <v>8</v>
      </c>
      <c r="Q735" t="s">
        <v>6175</v>
      </c>
      <c r="R735" t="s">
        <v>6176</v>
      </c>
      <c r="S735">
        <f t="shared" si="47"/>
        <v>8</v>
      </c>
      <c r="T735" t="s">
        <v>6177</v>
      </c>
      <c r="U735" t="s">
        <v>6178</v>
      </c>
      <c r="V735" t="s">
        <v>6179</v>
      </c>
      <c r="W735" t="s">
        <v>6180</v>
      </c>
    </row>
    <row r="736" spans="1:23">
      <c r="A736" t="s">
        <v>6181</v>
      </c>
      <c r="B736" t="s">
        <v>6182</v>
      </c>
      <c r="C736" t="s">
        <v>25</v>
      </c>
      <c r="D736" s="19">
        <v>899</v>
      </c>
      <c r="E736" s="19">
        <v>1499</v>
      </c>
      <c r="F736" s="19">
        <f>Table1[[#This Row],[Actual_price]]*Table1[[#This Row],[Rating_count]]</f>
        <v>34737826</v>
      </c>
      <c r="G736" s="21" t="str">
        <f>IF(Table1[[#This Row],[Actual_price]]&lt;200,"&lt;200",IF(Table1[[#This Row],[Actual_price]]&lt;=500,"200–500","&gt;500"))</f>
        <v>&gt;500</v>
      </c>
      <c r="H736" s="2">
        <v>0.4</v>
      </c>
      <c r="I736">
        <v>4.2</v>
      </c>
      <c r="J736" s="22">
        <v>23174</v>
      </c>
      <c r="K736" s="22" t="str">
        <f t="shared" si="44"/>
        <v>low</v>
      </c>
      <c r="L736" s="22">
        <f>ROUND(Table1[[#This Row],[Rating]],0)</f>
        <v>4</v>
      </c>
      <c r="M736" s="22">
        <f t="shared" si="45"/>
        <v>97330.8</v>
      </c>
      <c r="N736" t="s">
        <v>6183</v>
      </c>
      <c r="O736" t="s">
        <v>6184</v>
      </c>
      <c r="P736">
        <f t="shared" si="46"/>
        <v>8</v>
      </c>
      <c r="Q736" t="s">
        <v>6185</v>
      </c>
      <c r="R736" t="s">
        <v>6186</v>
      </c>
      <c r="S736">
        <f t="shared" si="47"/>
        <v>8</v>
      </c>
      <c r="T736" t="s">
        <v>6187</v>
      </c>
      <c r="U736" t="s">
        <v>6188</v>
      </c>
      <c r="V736" t="s">
        <v>6189</v>
      </c>
      <c r="W736" t="s">
        <v>6190</v>
      </c>
    </row>
    <row r="737" spans="1:23">
      <c r="A737" t="s">
        <v>6191</v>
      </c>
      <c r="B737" t="s">
        <v>6192</v>
      </c>
      <c r="C737" t="s">
        <v>4736</v>
      </c>
      <c r="D737" s="19">
        <v>478</v>
      </c>
      <c r="E737" s="19">
        <v>699</v>
      </c>
      <c r="F737" s="19">
        <f>Table1[[#This Row],[Actual_price]]*Table1[[#This Row],[Rating_count]]</f>
        <v>14132382</v>
      </c>
      <c r="G737" s="21" t="str">
        <f>IF(Table1[[#This Row],[Actual_price]]&lt;200,"&lt;200",IF(Table1[[#This Row],[Actual_price]]&lt;=500,"200–500","&gt;500"))</f>
        <v>&gt;500</v>
      </c>
      <c r="H737" s="2">
        <v>0.32</v>
      </c>
      <c r="I737">
        <v>3.8</v>
      </c>
      <c r="J737" s="22">
        <v>20218</v>
      </c>
      <c r="K737" s="22" t="str">
        <f t="shared" si="44"/>
        <v>low</v>
      </c>
      <c r="L737" s="22">
        <f>ROUND(Table1[[#This Row],[Rating]],0)</f>
        <v>4</v>
      </c>
      <c r="M737" s="22">
        <f t="shared" si="45"/>
        <v>76828.4</v>
      </c>
      <c r="N737" t="s">
        <v>6193</v>
      </c>
      <c r="O737" t="s">
        <v>6194</v>
      </c>
      <c r="P737">
        <f t="shared" si="46"/>
        <v>8</v>
      </c>
      <c r="Q737" t="s">
        <v>6195</v>
      </c>
      <c r="R737" t="s">
        <v>6196</v>
      </c>
      <c r="S737">
        <f t="shared" si="47"/>
        <v>8</v>
      </c>
      <c r="T737" t="s">
        <v>6197</v>
      </c>
      <c r="U737" t="s">
        <v>6198</v>
      </c>
      <c r="V737" t="s">
        <v>6199</v>
      </c>
      <c r="W737" t="s">
        <v>6200</v>
      </c>
    </row>
    <row r="738" spans="1:23">
      <c r="A738" t="s">
        <v>6201</v>
      </c>
      <c r="B738" t="s">
        <v>6202</v>
      </c>
      <c r="C738" s="17" t="s">
        <v>25</v>
      </c>
      <c r="D738" s="19">
        <v>1399</v>
      </c>
      <c r="E738" s="19">
        <v>2490</v>
      </c>
      <c r="F738" s="19">
        <f>Table1[[#This Row],[Actual_price]]*Table1[[#This Row],[Rating_count]]</f>
        <v>27574260</v>
      </c>
      <c r="G738" s="21" t="str">
        <f>IF(Table1[[#This Row],[Actual_price]]&lt;200,"&lt;200",IF(Table1[[#This Row],[Actual_price]]&lt;=500,"200–500","&gt;500"))</f>
        <v>&gt;500</v>
      </c>
      <c r="H738" s="2">
        <v>0.44</v>
      </c>
      <c r="I738">
        <v>4.3</v>
      </c>
      <c r="J738" s="22">
        <v>11074</v>
      </c>
      <c r="K738" s="22" t="str">
        <f t="shared" si="44"/>
        <v>low</v>
      </c>
      <c r="L738" s="22">
        <f>ROUND(Table1[[#This Row],[Rating]],0)</f>
        <v>4</v>
      </c>
      <c r="M738" s="22">
        <f t="shared" si="45"/>
        <v>47618.2</v>
      </c>
      <c r="N738" t="s">
        <v>6203</v>
      </c>
      <c r="O738" t="s">
        <v>6204</v>
      </c>
      <c r="P738">
        <f t="shared" si="46"/>
        <v>8</v>
      </c>
      <c r="Q738" t="s">
        <v>6205</v>
      </c>
      <c r="R738" t="s">
        <v>6206</v>
      </c>
      <c r="S738">
        <f t="shared" si="47"/>
        <v>8</v>
      </c>
      <c r="T738" t="s">
        <v>6207</v>
      </c>
      <c r="U738" t="s">
        <v>6208</v>
      </c>
      <c r="V738" t="s">
        <v>6209</v>
      </c>
      <c r="W738" t="s">
        <v>6210</v>
      </c>
    </row>
    <row r="739" spans="1:23">
      <c r="A739" t="s">
        <v>6211</v>
      </c>
      <c r="B739" t="s">
        <v>6212</v>
      </c>
      <c r="C739" t="s">
        <v>25</v>
      </c>
      <c r="D739" s="19">
        <v>149</v>
      </c>
      <c r="E739" s="19">
        <v>499</v>
      </c>
      <c r="F739" s="19">
        <f>Table1[[#This Row],[Actual_price]]*Table1[[#This Row],[Rating_count]]</f>
        <v>12777893</v>
      </c>
      <c r="G739" s="21" t="str">
        <f>IF(Table1[[#This Row],[Actual_price]]&lt;200,"&lt;200",IF(Table1[[#This Row],[Actual_price]]&lt;=500,"200–500","&gt;500"))</f>
        <v>200–500</v>
      </c>
      <c r="H739" s="2">
        <v>0.7</v>
      </c>
      <c r="I739">
        <v>4.1</v>
      </c>
      <c r="J739" s="22">
        <v>25607</v>
      </c>
      <c r="K739" s="22" t="str">
        <f t="shared" si="44"/>
        <v>High</v>
      </c>
      <c r="L739" s="22">
        <f>ROUND(Table1[[#This Row],[Rating]],0)</f>
        <v>4</v>
      </c>
      <c r="M739" s="22">
        <f t="shared" si="45"/>
        <v>104988.7</v>
      </c>
      <c r="N739" t="s">
        <v>6213</v>
      </c>
      <c r="O739" t="s">
        <v>6214</v>
      </c>
      <c r="P739">
        <f t="shared" si="46"/>
        <v>8</v>
      </c>
      <c r="Q739" t="s">
        <v>6215</v>
      </c>
      <c r="R739" t="s">
        <v>6216</v>
      </c>
      <c r="S739">
        <f t="shared" si="47"/>
        <v>8</v>
      </c>
      <c r="T739" t="s">
        <v>6217</v>
      </c>
      <c r="U739" t="s">
        <v>6218</v>
      </c>
      <c r="V739" t="s">
        <v>6219</v>
      </c>
      <c r="W739" t="s">
        <v>6220</v>
      </c>
    </row>
    <row r="740" spans="1:23">
      <c r="A740" t="s">
        <v>6221</v>
      </c>
      <c r="B740" t="s">
        <v>6222</v>
      </c>
      <c r="C740" s="17" t="s">
        <v>134</v>
      </c>
      <c r="D740" s="19">
        <v>1799</v>
      </c>
      <c r="E740" s="19">
        <v>4990</v>
      </c>
      <c r="F740" s="19">
        <f>Table1[[#This Row],[Actual_price]]*Table1[[#This Row],[Rating_count]]</f>
        <v>205717740</v>
      </c>
      <c r="G740" s="21" t="str">
        <f>IF(Table1[[#This Row],[Actual_price]]&lt;200,"&lt;200",IF(Table1[[#This Row],[Actual_price]]&lt;=500,"200–500","&gt;500"))</f>
        <v>&gt;500</v>
      </c>
      <c r="H740" s="2">
        <v>0.64</v>
      </c>
      <c r="I740">
        <v>4.2</v>
      </c>
      <c r="J740" s="22">
        <v>41226</v>
      </c>
      <c r="K740" s="22" t="str">
        <f t="shared" si="44"/>
        <v>High</v>
      </c>
      <c r="L740" s="22">
        <f>ROUND(Table1[[#This Row],[Rating]],0)</f>
        <v>4</v>
      </c>
      <c r="M740" s="22">
        <f t="shared" si="45"/>
        <v>173149.2</v>
      </c>
      <c r="N740" t="s">
        <v>6223</v>
      </c>
      <c r="O740" t="s">
        <v>6224</v>
      </c>
      <c r="P740">
        <f t="shared" si="46"/>
        <v>8</v>
      </c>
      <c r="Q740" t="s">
        <v>6225</v>
      </c>
      <c r="R740" t="s">
        <v>6226</v>
      </c>
      <c r="S740">
        <f t="shared" si="47"/>
        <v>8</v>
      </c>
      <c r="T740" t="s">
        <v>6227</v>
      </c>
      <c r="U740" t="s">
        <v>6228</v>
      </c>
      <c r="V740" t="s">
        <v>6229</v>
      </c>
      <c r="W740" t="s">
        <v>6230</v>
      </c>
    </row>
    <row r="741" spans="1:23">
      <c r="A741" t="s">
        <v>6231</v>
      </c>
      <c r="B741" t="s">
        <v>6232</v>
      </c>
      <c r="C741" t="s">
        <v>6233</v>
      </c>
      <c r="D741" s="19">
        <v>425</v>
      </c>
      <c r="E741" s="19">
        <v>999</v>
      </c>
      <c r="F741" s="19">
        <f>Table1[[#This Row],[Actual_price]]*Table1[[#This Row],[Rating_count]]</f>
        <v>2578419</v>
      </c>
      <c r="G741" s="21" t="str">
        <f>IF(Table1[[#This Row],[Actual_price]]&lt;200,"&lt;200",IF(Table1[[#This Row],[Actual_price]]&lt;=500,"200–500","&gt;500"))</f>
        <v>&gt;500</v>
      </c>
      <c r="H741" s="2">
        <v>0.57</v>
      </c>
      <c r="I741">
        <v>4</v>
      </c>
      <c r="J741" s="22">
        <v>2581</v>
      </c>
      <c r="K741" s="22" t="str">
        <f t="shared" si="44"/>
        <v>High</v>
      </c>
      <c r="L741" s="22">
        <f>ROUND(Table1[[#This Row],[Rating]],0)</f>
        <v>4</v>
      </c>
      <c r="M741" s="22">
        <f t="shared" si="45"/>
        <v>10324</v>
      </c>
      <c r="N741" t="s">
        <v>6234</v>
      </c>
      <c r="O741" t="s">
        <v>6235</v>
      </c>
      <c r="P741">
        <f t="shared" si="46"/>
        <v>8</v>
      </c>
      <c r="Q741" t="s">
        <v>6236</v>
      </c>
      <c r="R741" t="s">
        <v>6237</v>
      </c>
      <c r="S741">
        <f t="shared" si="47"/>
        <v>8</v>
      </c>
      <c r="T741" t="s">
        <v>6238</v>
      </c>
      <c r="U741" t="s">
        <v>6239</v>
      </c>
      <c r="V741" t="s">
        <v>6240</v>
      </c>
      <c r="W741" t="s">
        <v>6241</v>
      </c>
    </row>
    <row r="742" spans="1:23">
      <c r="A742" t="s">
        <v>6242</v>
      </c>
      <c r="B742" t="s">
        <v>6222</v>
      </c>
      <c r="C742" t="s">
        <v>134</v>
      </c>
      <c r="D742" s="19">
        <v>999</v>
      </c>
      <c r="E742" s="19">
        <v>2490</v>
      </c>
      <c r="F742" s="19">
        <f>Table1[[#This Row],[Actual_price]]*Table1[[#This Row],[Rating_count]]</f>
        <v>45644190</v>
      </c>
      <c r="G742" s="21" t="str">
        <f>IF(Table1[[#This Row],[Actual_price]]&lt;200,"&lt;200",IF(Table1[[#This Row],[Actual_price]]&lt;=500,"200–500","&gt;500"))</f>
        <v>&gt;500</v>
      </c>
      <c r="H742" s="2">
        <v>0.6</v>
      </c>
      <c r="I742">
        <v>4.1</v>
      </c>
      <c r="J742" s="22">
        <v>18331</v>
      </c>
      <c r="K742" s="22" t="str">
        <f t="shared" si="44"/>
        <v>High</v>
      </c>
      <c r="L742" s="22">
        <f>ROUND(Table1[[#This Row],[Rating]],0)</f>
        <v>4</v>
      </c>
      <c r="M742" s="22">
        <f t="shared" si="45"/>
        <v>75157.1</v>
      </c>
      <c r="N742" t="s">
        <v>6243</v>
      </c>
      <c r="O742" t="s">
        <v>6244</v>
      </c>
      <c r="P742">
        <f t="shared" si="46"/>
        <v>8</v>
      </c>
      <c r="Q742" t="s">
        <v>6245</v>
      </c>
      <c r="R742" t="s">
        <v>6246</v>
      </c>
      <c r="S742">
        <f t="shared" si="47"/>
        <v>8</v>
      </c>
      <c r="T742" t="s">
        <v>6247</v>
      </c>
      <c r="U742" t="s">
        <v>6248</v>
      </c>
      <c r="V742" t="s">
        <v>6249</v>
      </c>
      <c r="W742" t="s">
        <v>6250</v>
      </c>
    </row>
    <row r="743" spans="1:23">
      <c r="A743" t="s">
        <v>6251</v>
      </c>
      <c r="B743" t="s">
        <v>6252</v>
      </c>
      <c r="C743" t="s">
        <v>25</v>
      </c>
      <c r="D743" s="19">
        <v>378</v>
      </c>
      <c r="E743" s="19">
        <v>999</v>
      </c>
      <c r="F743" s="19">
        <f>Table1[[#This Row],[Actual_price]]*Table1[[#This Row],[Rating_count]]</f>
        <v>1777221</v>
      </c>
      <c r="G743" s="21" t="str">
        <f>IF(Table1[[#This Row],[Actual_price]]&lt;200,"&lt;200",IF(Table1[[#This Row],[Actual_price]]&lt;=500,"200–500","&gt;500"))</f>
        <v>&gt;500</v>
      </c>
      <c r="H743" s="2">
        <v>0.62</v>
      </c>
      <c r="I743">
        <v>4.1</v>
      </c>
      <c r="J743" s="22">
        <v>1779</v>
      </c>
      <c r="K743" s="22" t="str">
        <f t="shared" si="44"/>
        <v>High</v>
      </c>
      <c r="L743" s="22">
        <f>ROUND(Table1[[#This Row],[Rating]],0)</f>
        <v>4</v>
      </c>
      <c r="M743" s="22">
        <f t="shared" si="45"/>
        <v>7293.9</v>
      </c>
      <c r="N743" t="s">
        <v>6253</v>
      </c>
      <c r="O743" t="s">
        <v>6254</v>
      </c>
      <c r="P743">
        <f t="shared" si="46"/>
        <v>8</v>
      </c>
      <c r="Q743" t="s">
        <v>6255</v>
      </c>
      <c r="R743" t="s">
        <v>6256</v>
      </c>
      <c r="S743">
        <f t="shared" si="47"/>
        <v>8</v>
      </c>
      <c r="T743" t="s">
        <v>6257</v>
      </c>
      <c r="U743" t="s">
        <v>6258</v>
      </c>
      <c r="V743" t="s">
        <v>6259</v>
      </c>
      <c r="W743" t="s">
        <v>6260</v>
      </c>
    </row>
    <row r="744" spans="1:23">
      <c r="A744" t="s">
        <v>6261</v>
      </c>
      <c r="B744" t="s">
        <v>6262</v>
      </c>
      <c r="C744" t="s">
        <v>4757</v>
      </c>
      <c r="D744" s="19">
        <v>99</v>
      </c>
      <c r="E744" s="19">
        <v>99</v>
      </c>
      <c r="F744" s="19">
        <f>Table1[[#This Row],[Actual_price]]*Table1[[#This Row],[Rating_count]]</f>
        <v>38412</v>
      </c>
      <c r="G744" s="21" t="str">
        <f>IF(Table1[[#This Row],[Actual_price]]&lt;200,"&lt;200",IF(Table1[[#This Row],[Actual_price]]&lt;=500,"200–500","&gt;500"))</f>
        <v>&lt;200</v>
      </c>
      <c r="H744" s="2">
        <v>0</v>
      </c>
      <c r="I744">
        <v>4.3</v>
      </c>
      <c r="J744" s="22">
        <v>388</v>
      </c>
      <c r="K744" s="22" t="str">
        <f t="shared" si="44"/>
        <v>low</v>
      </c>
      <c r="L744" s="22">
        <f>ROUND(Table1[[#This Row],[Rating]],0)</f>
        <v>4</v>
      </c>
      <c r="M744" s="22">
        <f t="shared" si="45"/>
        <v>1668.4</v>
      </c>
      <c r="N744" t="s">
        <v>6263</v>
      </c>
      <c r="O744" t="s">
        <v>6264</v>
      </c>
      <c r="P744">
        <f t="shared" si="46"/>
        <v>8</v>
      </c>
      <c r="Q744" t="s">
        <v>6265</v>
      </c>
      <c r="R744" t="s">
        <v>6266</v>
      </c>
      <c r="S744">
        <f t="shared" si="47"/>
        <v>8</v>
      </c>
      <c r="T744" t="s">
        <v>6267</v>
      </c>
      <c r="U744" t="s">
        <v>6268</v>
      </c>
      <c r="V744" t="s">
        <v>6269</v>
      </c>
      <c r="W744" t="s">
        <v>6270</v>
      </c>
    </row>
    <row r="745" spans="1:23">
      <c r="A745" t="s">
        <v>6271</v>
      </c>
      <c r="B745" t="s">
        <v>6272</v>
      </c>
      <c r="C745" s="17" t="s">
        <v>25</v>
      </c>
      <c r="D745" s="19">
        <v>1499</v>
      </c>
      <c r="E745" s="19">
        <v>2999</v>
      </c>
      <c r="F745" s="19">
        <f>Table1[[#This Row],[Actual_price]]*Table1[[#This Row],[Rating_count]]</f>
        <v>25959344</v>
      </c>
      <c r="G745" s="21" t="str">
        <f>IF(Table1[[#This Row],[Actual_price]]&lt;200,"&lt;200",IF(Table1[[#This Row],[Actual_price]]&lt;=500,"200–500","&gt;500"))</f>
        <v>&gt;500</v>
      </c>
      <c r="H745" s="2">
        <v>0.5</v>
      </c>
      <c r="I745">
        <v>4.5</v>
      </c>
      <c r="J745" s="22">
        <v>8656</v>
      </c>
      <c r="K745" s="22" t="str">
        <f t="shared" si="44"/>
        <v>High</v>
      </c>
      <c r="L745" s="22">
        <f>ROUND(Table1[[#This Row],[Rating]],0)</f>
        <v>5</v>
      </c>
      <c r="M745" s="22">
        <f t="shared" si="45"/>
        <v>38952</v>
      </c>
      <c r="N745" t="s">
        <v>6273</v>
      </c>
      <c r="O745" t="s">
        <v>6274</v>
      </c>
      <c r="P745">
        <f t="shared" si="46"/>
        <v>8</v>
      </c>
      <c r="Q745" t="s">
        <v>6275</v>
      </c>
      <c r="R745" t="s">
        <v>6276</v>
      </c>
      <c r="S745">
        <f t="shared" si="47"/>
        <v>8</v>
      </c>
      <c r="T745" t="s">
        <v>6277</v>
      </c>
      <c r="U745" t="s">
        <v>6278</v>
      </c>
      <c r="V745" t="s">
        <v>6279</v>
      </c>
      <c r="W745" t="s">
        <v>6280</v>
      </c>
    </row>
    <row r="746" spans="1:23">
      <c r="A746" t="s">
        <v>6281</v>
      </c>
      <c r="B746" t="s">
        <v>6282</v>
      </c>
      <c r="C746" s="17" t="s">
        <v>25</v>
      </c>
      <c r="D746" s="19">
        <v>1815</v>
      </c>
      <c r="E746" s="19">
        <v>3100</v>
      </c>
      <c r="F746" s="19">
        <f>Table1[[#This Row],[Actual_price]]*Table1[[#This Row],[Rating_count]]</f>
        <v>288067500</v>
      </c>
      <c r="G746" s="21" t="str">
        <f>IF(Table1[[#This Row],[Actual_price]]&lt;200,"&lt;200",IF(Table1[[#This Row],[Actual_price]]&lt;=500,"200–500","&gt;500"))</f>
        <v>&gt;500</v>
      </c>
      <c r="H746" s="2">
        <v>0.41</v>
      </c>
      <c r="I746">
        <v>4.5</v>
      </c>
      <c r="J746" s="22">
        <v>92925</v>
      </c>
      <c r="K746" s="22" t="str">
        <f t="shared" si="44"/>
        <v>low</v>
      </c>
      <c r="L746" s="22">
        <f>ROUND(Table1[[#This Row],[Rating]],0)</f>
        <v>5</v>
      </c>
      <c r="M746" s="22">
        <f t="shared" si="45"/>
        <v>418162.5</v>
      </c>
      <c r="N746" t="s">
        <v>6283</v>
      </c>
      <c r="O746" t="s">
        <v>6284</v>
      </c>
      <c r="P746">
        <f t="shared" si="46"/>
        <v>8</v>
      </c>
      <c r="Q746" t="s">
        <v>6285</v>
      </c>
      <c r="R746" t="s">
        <v>6286</v>
      </c>
      <c r="S746">
        <f t="shared" si="47"/>
        <v>8</v>
      </c>
      <c r="T746" t="s">
        <v>6287</v>
      </c>
      <c r="U746" t="s">
        <v>6288</v>
      </c>
      <c r="V746" t="s">
        <v>6289</v>
      </c>
      <c r="W746" t="s">
        <v>6290</v>
      </c>
    </row>
    <row r="747" spans="1:23">
      <c r="A747" t="s">
        <v>6291</v>
      </c>
      <c r="B747" t="s">
        <v>6292</v>
      </c>
      <c r="C747" t="s">
        <v>4757</v>
      </c>
      <c r="D747" s="19">
        <v>67</v>
      </c>
      <c r="E747" s="19">
        <v>75</v>
      </c>
      <c r="F747" s="19">
        <f>Table1[[#This Row],[Actual_price]]*Table1[[#This Row],[Rating_count]]</f>
        <v>95175</v>
      </c>
      <c r="G747" s="21" t="str">
        <f>IF(Table1[[#This Row],[Actual_price]]&lt;200,"&lt;200",IF(Table1[[#This Row],[Actual_price]]&lt;=500,"200–500","&gt;500"))</f>
        <v>&lt;200</v>
      </c>
      <c r="H747" s="2">
        <v>0.11</v>
      </c>
      <c r="I747">
        <v>4.1</v>
      </c>
      <c r="J747" s="22">
        <v>1269</v>
      </c>
      <c r="K747" s="22" t="str">
        <f t="shared" si="44"/>
        <v>low</v>
      </c>
      <c r="L747" s="22">
        <f>ROUND(Table1[[#This Row],[Rating]],0)</f>
        <v>4</v>
      </c>
      <c r="M747" s="22">
        <f t="shared" si="45"/>
        <v>5202.9</v>
      </c>
      <c r="N747" t="s">
        <v>6293</v>
      </c>
      <c r="O747" t="s">
        <v>6294</v>
      </c>
      <c r="P747">
        <f t="shared" si="46"/>
        <v>8</v>
      </c>
      <c r="Q747" t="s">
        <v>6295</v>
      </c>
      <c r="R747" t="s">
        <v>6296</v>
      </c>
      <c r="S747">
        <f t="shared" si="47"/>
        <v>8</v>
      </c>
      <c r="T747" t="s">
        <v>6297</v>
      </c>
      <c r="U747" t="s">
        <v>6298</v>
      </c>
      <c r="V747" t="s">
        <v>6299</v>
      </c>
      <c r="W747" t="s">
        <v>6300</v>
      </c>
    </row>
    <row r="748" spans="1:23">
      <c r="A748" t="s">
        <v>6301</v>
      </c>
      <c r="B748" t="s">
        <v>6302</v>
      </c>
      <c r="C748" s="17" t="s">
        <v>25</v>
      </c>
      <c r="D748" s="19">
        <v>1889</v>
      </c>
      <c r="E748" s="19">
        <v>2699</v>
      </c>
      <c r="F748" s="19">
        <f>Table1[[#This Row],[Actual_price]]*Table1[[#This Row],[Rating_count]]</f>
        <v>46946406</v>
      </c>
      <c r="G748" s="21" t="str">
        <f>IF(Table1[[#This Row],[Actual_price]]&lt;200,"&lt;200",IF(Table1[[#This Row],[Actual_price]]&lt;=500,"200–500","&gt;500"))</f>
        <v>&gt;500</v>
      </c>
      <c r="H748" s="2">
        <v>0.3</v>
      </c>
      <c r="I748">
        <v>4.3</v>
      </c>
      <c r="J748" s="22">
        <v>17394</v>
      </c>
      <c r="K748" s="22" t="str">
        <f t="shared" si="44"/>
        <v>low</v>
      </c>
      <c r="L748" s="22">
        <f>ROUND(Table1[[#This Row],[Rating]],0)</f>
        <v>4</v>
      </c>
      <c r="M748" s="22">
        <f t="shared" si="45"/>
        <v>74794.2</v>
      </c>
      <c r="N748" t="s">
        <v>6303</v>
      </c>
      <c r="O748" t="s">
        <v>6304</v>
      </c>
      <c r="P748">
        <f t="shared" si="46"/>
        <v>8</v>
      </c>
      <c r="Q748" t="s">
        <v>6305</v>
      </c>
      <c r="R748" t="s">
        <v>6306</v>
      </c>
      <c r="S748">
        <f t="shared" si="47"/>
        <v>8</v>
      </c>
      <c r="T748" t="s">
        <v>6307</v>
      </c>
      <c r="U748" t="s">
        <v>6308</v>
      </c>
      <c r="V748" t="s">
        <v>6309</v>
      </c>
      <c r="W748" t="s">
        <v>6310</v>
      </c>
    </row>
    <row r="749" spans="1:23">
      <c r="A749" t="s">
        <v>6311</v>
      </c>
      <c r="B749" t="s">
        <v>6312</v>
      </c>
      <c r="C749" t="s">
        <v>134</v>
      </c>
      <c r="D749" s="19">
        <v>499</v>
      </c>
      <c r="E749" s="19">
        <v>1499</v>
      </c>
      <c r="F749" s="19">
        <f>Table1[[#This Row],[Actual_price]]*Table1[[#This Row],[Rating_count]]</f>
        <v>13744331</v>
      </c>
      <c r="G749" s="21" t="str">
        <f>IF(Table1[[#This Row],[Actual_price]]&lt;200,"&lt;200",IF(Table1[[#This Row],[Actual_price]]&lt;=500,"200–500","&gt;500"))</f>
        <v>&gt;500</v>
      </c>
      <c r="H749" s="2">
        <v>0.67</v>
      </c>
      <c r="I749">
        <v>3.6</v>
      </c>
      <c r="J749" s="22">
        <v>9169</v>
      </c>
      <c r="K749" s="22" t="str">
        <f t="shared" si="44"/>
        <v>High</v>
      </c>
      <c r="L749" s="22">
        <f>ROUND(Table1[[#This Row],[Rating]],0)</f>
        <v>4</v>
      </c>
      <c r="M749" s="22">
        <f t="shared" si="45"/>
        <v>33008.4</v>
      </c>
      <c r="N749" t="s">
        <v>6313</v>
      </c>
      <c r="O749" t="s">
        <v>6314</v>
      </c>
      <c r="P749">
        <f t="shared" si="46"/>
        <v>8</v>
      </c>
      <c r="Q749" t="s">
        <v>6315</v>
      </c>
      <c r="R749" t="s">
        <v>6316</v>
      </c>
      <c r="S749">
        <f t="shared" si="47"/>
        <v>8</v>
      </c>
      <c r="T749" t="s">
        <v>6317</v>
      </c>
      <c r="U749" t="s">
        <v>6318</v>
      </c>
      <c r="V749" t="s">
        <v>6319</v>
      </c>
      <c r="W749" t="s">
        <v>6320</v>
      </c>
    </row>
    <row r="750" spans="1:23">
      <c r="A750" t="s">
        <v>6321</v>
      </c>
      <c r="B750" t="s">
        <v>6322</v>
      </c>
      <c r="C750" t="s">
        <v>25</v>
      </c>
      <c r="D750" s="19">
        <v>499</v>
      </c>
      <c r="E750" s="19">
        <v>999</v>
      </c>
      <c r="F750" s="19">
        <f>Table1[[#This Row],[Actual_price]]*Table1[[#This Row],[Rating_count]]</f>
        <v>1028970</v>
      </c>
      <c r="G750" s="21" t="str">
        <f>IF(Table1[[#This Row],[Actual_price]]&lt;200,"&lt;200",IF(Table1[[#This Row],[Actual_price]]&lt;=500,"200–500","&gt;500"))</f>
        <v>&gt;500</v>
      </c>
      <c r="H750" s="2">
        <v>0.5</v>
      </c>
      <c r="I750">
        <v>4.4</v>
      </c>
      <c r="J750" s="22">
        <v>1030</v>
      </c>
      <c r="K750" s="22" t="str">
        <f t="shared" si="44"/>
        <v>High</v>
      </c>
      <c r="L750" s="22">
        <f>ROUND(Table1[[#This Row],[Rating]],0)</f>
        <v>4</v>
      </c>
      <c r="M750" s="22">
        <f t="shared" si="45"/>
        <v>4532</v>
      </c>
      <c r="N750" t="s">
        <v>6323</v>
      </c>
      <c r="O750" t="s">
        <v>6324</v>
      </c>
      <c r="P750">
        <f t="shared" si="46"/>
        <v>8</v>
      </c>
      <c r="Q750" t="s">
        <v>6325</v>
      </c>
      <c r="R750" t="s">
        <v>6326</v>
      </c>
      <c r="S750">
        <f t="shared" si="47"/>
        <v>8</v>
      </c>
      <c r="T750" t="s">
        <v>6327</v>
      </c>
      <c r="U750" t="s">
        <v>6328</v>
      </c>
      <c r="V750" t="s">
        <v>6329</v>
      </c>
      <c r="W750" t="s">
        <v>6330</v>
      </c>
    </row>
    <row r="751" spans="1:23">
      <c r="A751" t="s">
        <v>6331</v>
      </c>
      <c r="B751" t="s">
        <v>6332</v>
      </c>
      <c r="C751" s="17" t="s">
        <v>25</v>
      </c>
      <c r="D751" s="19">
        <v>5799</v>
      </c>
      <c r="E751" s="19">
        <v>7999</v>
      </c>
      <c r="F751" s="19">
        <f>Table1[[#This Row],[Actual_price]]*Table1[[#This Row],[Rating_count]]</f>
        <v>402133727</v>
      </c>
      <c r="G751" s="21" t="str">
        <f>IF(Table1[[#This Row],[Actual_price]]&lt;200,"&lt;200",IF(Table1[[#This Row],[Actual_price]]&lt;=500,"200–500","&gt;500"))</f>
        <v>&gt;500</v>
      </c>
      <c r="H751" s="2">
        <v>0.28</v>
      </c>
      <c r="I751">
        <v>4.5</v>
      </c>
      <c r="J751" s="22">
        <v>50273</v>
      </c>
      <c r="K751" s="22" t="str">
        <f t="shared" si="44"/>
        <v>low</v>
      </c>
      <c r="L751" s="22">
        <f>ROUND(Table1[[#This Row],[Rating]],0)</f>
        <v>5</v>
      </c>
      <c r="M751" s="22">
        <f t="shared" si="45"/>
        <v>226228.5</v>
      </c>
      <c r="N751" t="s">
        <v>6333</v>
      </c>
      <c r="O751" t="s">
        <v>6334</v>
      </c>
      <c r="P751">
        <f t="shared" si="46"/>
        <v>8</v>
      </c>
      <c r="Q751" t="s">
        <v>6335</v>
      </c>
      <c r="R751" t="s">
        <v>6336</v>
      </c>
      <c r="S751">
        <f t="shared" si="47"/>
        <v>8</v>
      </c>
      <c r="T751" t="s">
        <v>6337</v>
      </c>
      <c r="U751" t="s">
        <v>6338</v>
      </c>
      <c r="V751" t="s">
        <v>6339</v>
      </c>
      <c r="W751" t="s">
        <v>6340</v>
      </c>
    </row>
    <row r="752" spans="1:23">
      <c r="A752" t="s">
        <v>6341</v>
      </c>
      <c r="B752" t="s">
        <v>6342</v>
      </c>
      <c r="C752" t="s">
        <v>134</v>
      </c>
      <c r="D752" s="19">
        <v>499</v>
      </c>
      <c r="E752" s="19">
        <v>799</v>
      </c>
      <c r="F752" s="19">
        <f>Table1[[#This Row],[Actual_price]]*Table1[[#This Row],[Rating_count]]</f>
        <v>5386858</v>
      </c>
      <c r="G752" s="21" t="str">
        <f>IF(Table1[[#This Row],[Actual_price]]&lt;200,"&lt;200",IF(Table1[[#This Row],[Actual_price]]&lt;=500,"200–500","&gt;500"))</f>
        <v>&gt;500</v>
      </c>
      <c r="H752" s="2">
        <v>0.38</v>
      </c>
      <c r="I752">
        <v>3.9</v>
      </c>
      <c r="J752" s="22">
        <v>6742</v>
      </c>
      <c r="K752" s="22" t="str">
        <f t="shared" si="44"/>
        <v>low</v>
      </c>
      <c r="L752" s="22">
        <f>ROUND(Table1[[#This Row],[Rating]],0)</f>
        <v>4</v>
      </c>
      <c r="M752" s="22">
        <f t="shared" si="45"/>
        <v>26293.8</v>
      </c>
      <c r="N752" t="s">
        <v>6343</v>
      </c>
      <c r="O752" t="s">
        <v>6344</v>
      </c>
      <c r="P752">
        <f t="shared" si="46"/>
        <v>8</v>
      </c>
      <c r="Q752" t="s">
        <v>6345</v>
      </c>
      <c r="R752" t="s">
        <v>6346</v>
      </c>
      <c r="S752">
        <f t="shared" si="47"/>
        <v>8</v>
      </c>
      <c r="T752" t="s">
        <v>6347</v>
      </c>
      <c r="U752" t="s">
        <v>6348</v>
      </c>
      <c r="V752" t="s">
        <v>6349</v>
      </c>
      <c r="W752" t="s">
        <v>6350</v>
      </c>
    </row>
    <row r="753" spans="1:23">
      <c r="A753" t="s">
        <v>6351</v>
      </c>
      <c r="B753" t="s">
        <v>6352</v>
      </c>
      <c r="C753" t="s">
        <v>25</v>
      </c>
      <c r="D753" s="19">
        <v>249</v>
      </c>
      <c r="E753" s="19">
        <v>600</v>
      </c>
      <c r="F753" s="19">
        <f>Table1[[#This Row],[Actual_price]]*Table1[[#This Row],[Rating_count]]</f>
        <v>724800</v>
      </c>
      <c r="G753" s="21" t="str">
        <f>IF(Table1[[#This Row],[Actual_price]]&lt;200,"&lt;200",IF(Table1[[#This Row],[Actual_price]]&lt;=500,"200–500","&gt;500"))</f>
        <v>&gt;500</v>
      </c>
      <c r="H753" s="2">
        <v>0.59</v>
      </c>
      <c r="I753">
        <v>4</v>
      </c>
      <c r="J753" s="22">
        <v>1208</v>
      </c>
      <c r="K753" s="22" t="str">
        <f t="shared" si="44"/>
        <v>High</v>
      </c>
      <c r="L753" s="22">
        <f>ROUND(Table1[[#This Row],[Rating]],0)</f>
        <v>4</v>
      </c>
      <c r="M753" s="22">
        <f t="shared" si="45"/>
        <v>4832</v>
      </c>
      <c r="N753" t="s">
        <v>6353</v>
      </c>
      <c r="O753" t="s">
        <v>6354</v>
      </c>
      <c r="P753">
        <f t="shared" si="46"/>
        <v>8</v>
      </c>
      <c r="Q753" t="s">
        <v>6355</v>
      </c>
      <c r="R753" t="s">
        <v>6356</v>
      </c>
      <c r="S753">
        <f t="shared" si="47"/>
        <v>8</v>
      </c>
      <c r="T753" t="s">
        <v>6357</v>
      </c>
      <c r="U753" t="s">
        <v>6358</v>
      </c>
      <c r="V753" t="s">
        <v>6359</v>
      </c>
      <c r="W753" t="s">
        <v>6360</v>
      </c>
    </row>
    <row r="754" spans="1:23">
      <c r="A754" t="s">
        <v>6361</v>
      </c>
      <c r="B754" t="s">
        <v>6126</v>
      </c>
      <c r="C754" s="17" t="s">
        <v>25</v>
      </c>
      <c r="D754" s="19">
        <v>4449</v>
      </c>
      <c r="E754" s="19">
        <v>5734</v>
      </c>
      <c r="F754" s="19">
        <f>Table1[[#This Row],[Actual_price]]*Table1[[#This Row],[Rating_count]]</f>
        <v>143384404</v>
      </c>
      <c r="G754" s="21" t="str">
        <f>IF(Table1[[#This Row],[Actual_price]]&lt;200,"&lt;200",IF(Table1[[#This Row],[Actual_price]]&lt;=500,"200–500","&gt;500"))</f>
        <v>&gt;500</v>
      </c>
      <c r="H754" s="2">
        <v>0.22</v>
      </c>
      <c r="I754">
        <v>4.4</v>
      </c>
      <c r="J754" s="22">
        <v>25006</v>
      </c>
      <c r="K754" s="22" t="str">
        <f t="shared" si="44"/>
        <v>low</v>
      </c>
      <c r="L754" s="22">
        <f>ROUND(Table1[[#This Row],[Rating]],0)</f>
        <v>4</v>
      </c>
      <c r="M754" s="22">
        <f t="shared" si="45"/>
        <v>110026.4</v>
      </c>
      <c r="N754" t="s">
        <v>6362</v>
      </c>
      <c r="O754" t="s">
        <v>6363</v>
      </c>
      <c r="P754">
        <f t="shared" si="46"/>
        <v>8</v>
      </c>
      <c r="Q754" t="s">
        <v>6364</v>
      </c>
      <c r="R754" t="s">
        <v>6365</v>
      </c>
      <c r="S754">
        <f t="shared" si="47"/>
        <v>8</v>
      </c>
      <c r="T754" t="s">
        <v>6366</v>
      </c>
      <c r="U754" t="s">
        <v>6367</v>
      </c>
      <c r="V754" t="s">
        <v>6368</v>
      </c>
      <c r="W754" t="s">
        <v>6369</v>
      </c>
    </row>
    <row r="755" spans="1:23">
      <c r="A755" t="s">
        <v>6370</v>
      </c>
      <c r="B755" t="s">
        <v>6371</v>
      </c>
      <c r="C755" t="s">
        <v>25</v>
      </c>
      <c r="D755" s="19">
        <v>299</v>
      </c>
      <c r="E755" s="19">
        <v>550</v>
      </c>
      <c r="F755" s="19">
        <f>Table1[[#This Row],[Actual_price]]*Table1[[#This Row],[Rating_count]]</f>
        <v>18388700</v>
      </c>
      <c r="G755" s="21" t="str">
        <f>IF(Table1[[#This Row],[Actual_price]]&lt;200,"&lt;200",IF(Table1[[#This Row],[Actual_price]]&lt;=500,"200–500","&gt;500"))</f>
        <v>&gt;500</v>
      </c>
      <c r="H755" s="2">
        <v>0.46</v>
      </c>
      <c r="I755">
        <v>4.6</v>
      </c>
      <c r="J755" s="22">
        <v>33434</v>
      </c>
      <c r="K755" s="22" t="str">
        <f t="shared" si="44"/>
        <v>low</v>
      </c>
      <c r="L755" s="22">
        <f>ROUND(Table1[[#This Row],[Rating]],0)</f>
        <v>5</v>
      </c>
      <c r="M755" s="22">
        <f t="shared" si="45"/>
        <v>153796.4</v>
      </c>
      <c r="N755" t="s">
        <v>6372</v>
      </c>
      <c r="O755" t="s">
        <v>6373</v>
      </c>
      <c r="P755">
        <f t="shared" si="46"/>
        <v>8</v>
      </c>
      <c r="Q755" t="s">
        <v>6374</v>
      </c>
      <c r="R755" t="s">
        <v>6375</v>
      </c>
      <c r="S755">
        <f t="shared" si="47"/>
        <v>8</v>
      </c>
      <c r="T755" t="s">
        <v>6376</v>
      </c>
      <c r="U755" t="s">
        <v>6377</v>
      </c>
      <c r="V755" t="s">
        <v>6378</v>
      </c>
      <c r="W755" t="s">
        <v>6379</v>
      </c>
    </row>
    <row r="756" spans="1:23">
      <c r="A756" t="s">
        <v>6380</v>
      </c>
      <c r="B756" t="s">
        <v>6381</v>
      </c>
      <c r="C756" t="s">
        <v>25</v>
      </c>
      <c r="D756" s="19">
        <v>629</v>
      </c>
      <c r="E756" s="19">
        <v>1390</v>
      </c>
      <c r="F756" s="19">
        <f>Table1[[#This Row],[Actual_price]]*Table1[[#This Row],[Rating_count]]</f>
        <v>8758390</v>
      </c>
      <c r="G756" s="21" t="str">
        <f>IF(Table1[[#This Row],[Actual_price]]&lt;200,"&lt;200",IF(Table1[[#This Row],[Actual_price]]&lt;=500,"200–500","&gt;500"))</f>
        <v>&gt;500</v>
      </c>
      <c r="H756" s="2">
        <v>0.55</v>
      </c>
      <c r="I756">
        <v>4.4</v>
      </c>
      <c r="J756" s="22">
        <v>6301</v>
      </c>
      <c r="K756" s="22" t="str">
        <f t="shared" si="44"/>
        <v>High</v>
      </c>
      <c r="L756" s="22">
        <f>ROUND(Table1[[#This Row],[Rating]],0)</f>
        <v>4</v>
      </c>
      <c r="M756" s="22">
        <f t="shared" si="45"/>
        <v>27724.4</v>
      </c>
      <c r="N756" t="s">
        <v>6382</v>
      </c>
      <c r="O756" t="s">
        <v>6383</v>
      </c>
      <c r="P756">
        <f t="shared" si="46"/>
        <v>8</v>
      </c>
      <c r="Q756" t="s">
        <v>6384</v>
      </c>
      <c r="R756" t="s">
        <v>6385</v>
      </c>
      <c r="S756">
        <f t="shared" si="47"/>
        <v>8</v>
      </c>
      <c r="T756" t="s">
        <v>6386</v>
      </c>
      <c r="U756" t="s">
        <v>6387</v>
      </c>
      <c r="V756" t="s">
        <v>6388</v>
      </c>
      <c r="W756" t="s">
        <v>6389</v>
      </c>
    </row>
    <row r="757" spans="1:23">
      <c r="A757" t="s">
        <v>6390</v>
      </c>
      <c r="B757" t="s">
        <v>6391</v>
      </c>
      <c r="C757" s="17" t="s">
        <v>25</v>
      </c>
      <c r="D757" s="19">
        <v>2595</v>
      </c>
      <c r="E757" s="19">
        <v>3295</v>
      </c>
      <c r="F757" s="19">
        <f>Table1[[#This Row],[Actual_price]]*Table1[[#This Row],[Rating_count]]</f>
        <v>74526310</v>
      </c>
      <c r="G757" s="21" t="str">
        <f>IF(Table1[[#This Row],[Actual_price]]&lt;200,"&lt;200",IF(Table1[[#This Row],[Actual_price]]&lt;=500,"200–500","&gt;500"))</f>
        <v>&gt;500</v>
      </c>
      <c r="H757" s="2">
        <v>0.21</v>
      </c>
      <c r="I757">
        <v>4.4</v>
      </c>
      <c r="J757" s="22">
        <v>22618</v>
      </c>
      <c r="K757" s="22" t="str">
        <f t="shared" si="44"/>
        <v>low</v>
      </c>
      <c r="L757" s="22">
        <f>ROUND(Table1[[#This Row],[Rating]],0)</f>
        <v>4</v>
      </c>
      <c r="M757" s="22">
        <f t="shared" si="45"/>
        <v>99519.2</v>
      </c>
      <c r="N757" t="s">
        <v>6392</v>
      </c>
      <c r="O757" t="s">
        <v>6393</v>
      </c>
      <c r="P757">
        <f t="shared" si="46"/>
        <v>8</v>
      </c>
      <c r="Q757" t="s">
        <v>6394</v>
      </c>
      <c r="R757" t="s">
        <v>6395</v>
      </c>
      <c r="S757">
        <f t="shared" si="47"/>
        <v>8</v>
      </c>
      <c r="T757" t="s">
        <v>6396</v>
      </c>
      <c r="U757" t="s">
        <v>6397</v>
      </c>
      <c r="V757" t="s">
        <v>6398</v>
      </c>
      <c r="W757" t="s">
        <v>6399</v>
      </c>
    </row>
    <row r="758" spans="1:23">
      <c r="A758" t="s">
        <v>6400</v>
      </c>
      <c r="B758" t="s">
        <v>6401</v>
      </c>
      <c r="C758" s="17" t="s">
        <v>25</v>
      </c>
      <c r="D758" s="19">
        <v>1799</v>
      </c>
      <c r="E758" s="19">
        <v>2911</v>
      </c>
      <c r="F758" s="19">
        <f>Table1[[#This Row],[Actual_price]]*Table1[[#This Row],[Rating_count]]</f>
        <v>59215562</v>
      </c>
      <c r="G758" s="21" t="str">
        <f>IF(Table1[[#This Row],[Actual_price]]&lt;200,"&lt;200",IF(Table1[[#This Row],[Actual_price]]&lt;=500,"200–500","&gt;500"))</f>
        <v>&gt;500</v>
      </c>
      <c r="H758" s="2">
        <v>0.38</v>
      </c>
      <c r="I758">
        <v>4.3</v>
      </c>
      <c r="J758" s="22">
        <v>20342</v>
      </c>
      <c r="K758" s="22" t="str">
        <f t="shared" si="44"/>
        <v>low</v>
      </c>
      <c r="L758" s="22">
        <f>ROUND(Table1[[#This Row],[Rating]],0)</f>
        <v>4</v>
      </c>
      <c r="M758" s="22">
        <f t="shared" si="45"/>
        <v>87470.6</v>
      </c>
      <c r="N758" t="s">
        <v>6402</v>
      </c>
      <c r="O758" t="s">
        <v>6403</v>
      </c>
      <c r="P758">
        <f t="shared" si="46"/>
        <v>8</v>
      </c>
      <c r="Q758" t="s">
        <v>6404</v>
      </c>
      <c r="R758" t="s">
        <v>6405</v>
      </c>
      <c r="S758">
        <f t="shared" si="47"/>
        <v>8</v>
      </c>
      <c r="T758" t="s">
        <v>6406</v>
      </c>
      <c r="U758" t="s">
        <v>6407</v>
      </c>
      <c r="V758" t="s">
        <v>6408</v>
      </c>
      <c r="W758" t="s">
        <v>6409</v>
      </c>
    </row>
    <row r="759" spans="1:23">
      <c r="A759" t="s">
        <v>6410</v>
      </c>
      <c r="B759" t="s">
        <v>6411</v>
      </c>
      <c r="C759" t="s">
        <v>4757</v>
      </c>
      <c r="D759" s="19">
        <v>90</v>
      </c>
      <c r="E759" s="19">
        <v>175</v>
      </c>
      <c r="F759" s="19">
        <f>Table1[[#This Row],[Actual_price]]*Table1[[#This Row],[Rating_count]]</f>
        <v>1300075</v>
      </c>
      <c r="G759" s="21" t="str">
        <f>IF(Table1[[#This Row],[Actual_price]]&lt;200,"&lt;200",IF(Table1[[#This Row],[Actual_price]]&lt;=500,"200–500","&gt;500"))</f>
        <v>&lt;200</v>
      </c>
      <c r="H759" s="2">
        <v>0.49</v>
      </c>
      <c r="I759">
        <v>4.4</v>
      </c>
      <c r="J759" s="22">
        <v>7429</v>
      </c>
      <c r="K759" s="22" t="str">
        <f t="shared" si="44"/>
        <v>low</v>
      </c>
      <c r="L759" s="22">
        <f>ROUND(Table1[[#This Row],[Rating]],0)</f>
        <v>4</v>
      </c>
      <c r="M759" s="22">
        <f t="shared" si="45"/>
        <v>32687.6</v>
      </c>
      <c r="N759" t="s">
        <v>6412</v>
      </c>
      <c r="O759" t="s">
        <v>6413</v>
      </c>
      <c r="P759">
        <f t="shared" si="46"/>
        <v>8</v>
      </c>
      <c r="Q759" t="s">
        <v>6414</v>
      </c>
      <c r="R759" t="s">
        <v>6415</v>
      </c>
      <c r="S759">
        <f t="shared" si="47"/>
        <v>8</v>
      </c>
      <c r="T759" t="s">
        <v>6416</v>
      </c>
      <c r="U759" t="s">
        <v>6417</v>
      </c>
      <c r="V759" t="s">
        <v>6418</v>
      </c>
      <c r="W759" t="s">
        <v>6419</v>
      </c>
    </row>
    <row r="760" spans="1:23">
      <c r="A760" t="s">
        <v>6420</v>
      </c>
      <c r="B760" t="s">
        <v>6421</v>
      </c>
      <c r="C760" t="s">
        <v>25</v>
      </c>
      <c r="D760" s="19">
        <v>599</v>
      </c>
      <c r="E760" s="19">
        <v>599</v>
      </c>
      <c r="F760" s="19">
        <f>Table1[[#This Row],[Actual_price]]*Table1[[#This Row],[Rating_count]]</f>
        <v>15827377</v>
      </c>
      <c r="G760" s="21" t="str">
        <f>IF(Table1[[#This Row],[Actual_price]]&lt;200,"&lt;200",IF(Table1[[#This Row],[Actual_price]]&lt;=500,"200–500","&gt;500"))</f>
        <v>&gt;500</v>
      </c>
      <c r="H760" s="2">
        <v>0</v>
      </c>
      <c r="I760">
        <v>4</v>
      </c>
      <c r="J760" s="22">
        <v>26423</v>
      </c>
      <c r="K760" s="22" t="str">
        <f t="shared" si="44"/>
        <v>low</v>
      </c>
      <c r="L760" s="22">
        <f>ROUND(Table1[[#This Row],[Rating]],0)</f>
        <v>4</v>
      </c>
      <c r="M760" s="22">
        <f t="shared" si="45"/>
        <v>105692</v>
      </c>
      <c r="N760" t="s">
        <v>6422</v>
      </c>
      <c r="O760" t="s">
        <v>6423</v>
      </c>
      <c r="P760">
        <f t="shared" si="46"/>
        <v>8</v>
      </c>
      <c r="Q760" t="s">
        <v>6424</v>
      </c>
      <c r="R760" t="s">
        <v>6425</v>
      </c>
      <c r="S760">
        <f t="shared" si="47"/>
        <v>8</v>
      </c>
      <c r="T760" t="s">
        <v>6426</v>
      </c>
      <c r="U760" t="s">
        <v>6427</v>
      </c>
      <c r="V760" t="s">
        <v>6428</v>
      </c>
      <c r="W760" t="s">
        <v>6429</v>
      </c>
    </row>
    <row r="761" spans="1:23">
      <c r="A761" t="s">
        <v>6430</v>
      </c>
      <c r="B761" t="s">
        <v>2833</v>
      </c>
      <c r="C761" s="17" t="s">
        <v>134</v>
      </c>
      <c r="D761" s="19">
        <v>1999</v>
      </c>
      <c r="E761" s="19">
        <v>7999</v>
      </c>
      <c r="F761" s="19">
        <f>Table1[[#This Row],[Actual_price]]*Table1[[#This Row],[Rating_count]]</f>
        <v>250408695</v>
      </c>
      <c r="G761" s="21" t="str">
        <f>IF(Table1[[#This Row],[Actual_price]]&lt;200,"&lt;200",IF(Table1[[#This Row],[Actual_price]]&lt;=500,"200–500","&gt;500"))</f>
        <v>&gt;500</v>
      </c>
      <c r="H761" s="2">
        <v>0.75</v>
      </c>
      <c r="I761">
        <v>4.2</v>
      </c>
      <c r="J761" s="22">
        <v>31305</v>
      </c>
      <c r="K761" s="22" t="str">
        <f t="shared" si="44"/>
        <v>High</v>
      </c>
      <c r="L761" s="22">
        <f>ROUND(Table1[[#This Row],[Rating]],0)</f>
        <v>4</v>
      </c>
      <c r="M761" s="22">
        <f t="shared" si="45"/>
        <v>131481</v>
      </c>
      <c r="N761" t="s">
        <v>6431</v>
      </c>
      <c r="O761" t="s">
        <v>6432</v>
      </c>
      <c r="P761">
        <f t="shared" si="46"/>
        <v>8</v>
      </c>
      <c r="Q761" t="s">
        <v>6433</v>
      </c>
      <c r="R761" t="s">
        <v>6434</v>
      </c>
      <c r="S761">
        <f t="shared" si="47"/>
        <v>8</v>
      </c>
      <c r="T761" t="s">
        <v>6435</v>
      </c>
      <c r="U761" t="s">
        <v>6436</v>
      </c>
      <c r="V761" t="s">
        <v>6437</v>
      </c>
      <c r="W761" t="s">
        <v>6438</v>
      </c>
    </row>
    <row r="762" spans="1:23">
      <c r="A762" t="s">
        <v>6439</v>
      </c>
      <c r="B762" t="s">
        <v>6440</v>
      </c>
      <c r="C762" s="17" t="s">
        <v>25</v>
      </c>
      <c r="D762" s="19">
        <v>2099</v>
      </c>
      <c r="E762" s="19">
        <v>3250</v>
      </c>
      <c r="F762" s="19">
        <f>Table1[[#This Row],[Actual_price]]*Table1[[#This Row],[Rating_count]]</f>
        <v>36442250</v>
      </c>
      <c r="G762" s="21" t="str">
        <f>IF(Table1[[#This Row],[Actual_price]]&lt;200,"&lt;200",IF(Table1[[#This Row],[Actual_price]]&lt;=500,"200–500","&gt;500"))</f>
        <v>&gt;500</v>
      </c>
      <c r="H762" s="2">
        <v>0.35</v>
      </c>
      <c r="I762">
        <v>3.8</v>
      </c>
      <c r="J762" s="22">
        <v>11213</v>
      </c>
      <c r="K762" s="22" t="str">
        <f t="shared" si="44"/>
        <v>low</v>
      </c>
      <c r="L762" s="22">
        <f>ROUND(Table1[[#This Row],[Rating]],0)</f>
        <v>4</v>
      </c>
      <c r="M762" s="22">
        <f t="shared" si="45"/>
        <v>42609.4</v>
      </c>
      <c r="N762" t="s">
        <v>6441</v>
      </c>
      <c r="O762" t="s">
        <v>6442</v>
      </c>
      <c r="P762">
        <f t="shared" si="46"/>
        <v>8</v>
      </c>
      <c r="Q762" t="s">
        <v>6443</v>
      </c>
      <c r="R762" t="s">
        <v>6444</v>
      </c>
      <c r="S762">
        <f t="shared" si="47"/>
        <v>8</v>
      </c>
      <c r="T762" t="s">
        <v>6445</v>
      </c>
      <c r="U762" t="s">
        <v>6446</v>
      </c>
      <c r="V762" t="s">
        <v>6447</v>
      </c>
      <c r="W762" t="s">
        <v>6448</v>
      </c>
    </row>
    <row r="763" spans="1:23">
      <c r="A763" t="s">
        <v>6449</v>
      </c>
      <c r="B763" t="s">
        <v>814</v>
      </c>
      <c r="C763" t="s">
        <v>25</v>
      </c>
      <c r="D763" s="19">
        <v>179</v>
      </c>
      <c r="E763" s="19">
        <v>499</v>
      </c>
      <c r="F763" s="19">
        <f>Table1[[#This Row],[Actual_price]]*Table1[[#This Row],[Rating_count]]</f>
        <v>5076826</v>
      </c>
      <c r="G763" s="21" t="str">
        <f>IF(Table1[[#This Row],[Actual_price]]&lt;200,"&lt;200",IF(Table1[[#This Row],[Actual_price]]&lt;=500,"200–500","&gt;500"))</f>
        <v>200–500</v>
      </c>
      <c r="H763" s="2">
        <v>0.64</v>
      </c>
      <c r="I763">
        <v>4.1</v>
      </c>
      <c r="J763" s="22">
        <v>10174</v>
      </c>
      <c r="K763" s="22" t="str">
        <f t="shared" si="44"/>
        <v>High</v>
      </c>
      <c r="L763" s="22">
        <f>ROUND(Table1[[#This Row],[Rating]],0)</f>
        <v>4</v>
      </c>
      <c r="M763" s="22">
        <f t="shared" si="45"/>
        <v>41713.4</v>
      </c>
      <c r="N763" t="s">
        <v>6450</v>
      </c>
      <c r="O763" t="s">
        <v>6451</v>
      </c>
      <c r="P763">
        <f t="shared" si="46"/>
        <v>8</v>
      </c>
      <c r="Q763" t="s">
        <v>6452</v>
      </c>
      <c r="R763" t="s">
        <v>6453</v>
      </c>
      <c r="S763">
        <f t="shared" si="47"/>
        <v>8</v>
      </c>
      <c r="T763" t="s">
        <v>6454</v>
      </c>
      <c r="U763" t="s">
        <v>6455</v>
      </c>
      <c r="V763" t="s">
        <v>6456</v>
      </c>
      <c r="W763" t="s">
        <v>6457</v>
      </c>
    </row>
    <row r="764" spans="1:23">
      <c r="A764" t="s">
        <v>6458</v>
      </c>
      <c r="B764" t="s">
        <v>6459</v>
      </c>
      <c r="C764" s="17" t="s">
        <v>25</v>
      </c>
      <c r="D764" s="19">
        <v>1345</v>
      </c>
      <c r="E764" s="19">
        <v>2295</v>
      </c>
      <c r="F764" s="19">
        <f>Table1[[#This Row],[Actual_price]]*Table1[[#This Row],[Rating_count]]</f>
        <v>39962835</v>
      </c>
      <c r="G764" s="21" t="str">
        <f>IF(Table1[[#This Row],[Actual_price]]&lt;200,"&lt;200",IF(Table1[[#This Row],[Actual_price]]&lt;=500,"200–500","&gt;500"))</f>
        <v>&gt;500</v>
      </c>
      <c r="H764" s="2">
        <v>0.41</v>
      </c>
      <c r="I764">
        <v>4.2</v>
      </c>
      <c r="J764" s="22">
        <v>17413</v>
      </c>
      <c r="K764" s="22" t="str">
        <f t="shared" si="44"/>
        <v>low</v>
      </c>
      <c r="L764" s="22">
        <f>ROUND(Table1[[#This Row],[Rating]],0)</f>
        <v>4</v>
      </c>
      <c r="M764" s="22">
        <f t="shared" si="45"/>
        <v>73134.6</v>
      </c>
      <c r="N764" t="s">
        <v>6460</v>
      </c>
      <c r="O764" t="s">
        <v>6461</v>
      </c>
      <c r="P764">
        <f t="shared" si="46"/>
        <v>8</v>
      </c>
      <c r="Q764" t="s">
        <v>6462</v>
      </c>
      <c r="R764" t="s">
        <v>6463</v>
      </c>
      <c r="S764">
        <f t="shared" si="47"/>
        <v>8</v>
      </c>
      <c r="T764" t="s">
        <v>6464</v>
      </c>
      <c r="U764" t="s">
        <v>6465</v>
      </c>
      <c r="V764" t="s">
        <v>6466</v>
      </c>
      <c r="W764" t="s">
        <v>6467</v>
      </c>
    </row>
    <row r="765" spans="1:23">
      <c r="A765" t="s">
        <v>6468</v>
      </c>
      <c r="B765" t="s">
        <v>6469</v>
      </c>
      <c r="C765" t="s">
        <v>134</v>
      </c>
      <c r="D765" s="19">
        <v>349</v>
      </c>
      <c r="E765" s="19">
        <v>995</v>
      </c>
      <c r="F765" s="19">
        <f>Table1[[#This Row],[Actual_price]]*Table1[[#This Row],[Rating_count]]</f>
        <v>6642620</v>
      </c>
      <c r="G765" s="21" t="str">
        <f>IF(Table1[[#This Row],[Actual_price]]&lt;200,"&lt;200",IF(Table1[[#This Row],[Actual_price]]&lt;=500,"200–500","&gt;500"))</f>
        <v>&gt;500</v>
      </c>
      <c r="H765" s="2">
        <v>0.65</v>
      </c>
      <c r="I765">
        <v>4.2</v>
      </c>
      <c r="J765" s="22">
        <v>6676</v>
      </c>
      <c r="K765" s="22" t="str">
        <f t="shared" si="44"/>
        <v>High</v>
      </c>
      <c r="L765" s="22">
        <f>ROUND(Table1[[#This Row],[Rating]],0)</f>
        <v>4</v>
      </c>
      <c r="M765" s="22">
        <f t="shared" si="45"/>
        <v>28039.2</v>
      </c>
      <c r="N765" t="s">
        <v>6470</v>
      </c>
      <c r="O765" t="s">
        <v>6471</v>
      </c>
      <c r="P765">
        <f t="shared" si="46"/>
        <v>8</v>
      </c>
      <c r="Q765" t="s">
        <v>6472</v>
      </c>
      <c r="R765" t="s">
        <v>6473</v>
      </c>
      <c r="S765">
        <f t="shared" si="47"/>
        <v>8</v>
      </c>
      <c r="T765" t="s">
        <v>6474</v>
      </c>
      <c r="U765" t="s">
        <v>6475</v>
      </c>
      <c r="V765" t="s">
        <v>6476</v>
      </c>
      <c r="W765" t="s">
        <v>6477</v>
      </c>
    </row>
    <row r="766" spans="1:23">
      <c r="A766" t="s">
        <v>6478</v>
      </c>
      <c r="B766" t="s">
        <v>6479</v>
      </c>
      <c r="C766" t="s">
        <v>25</v>
      </c>
      <c r="D766" s="19">
        <v>287</v>
      </c>
      <c r="E766" s="19">
        <v>499</v>
      </c>
      <c r="F766" s="19">
        <f>Table1[[#This Row],[Actual_price]]*Table1[[#This Row],[Rating_count]]</f>
        <v>4029924</v>
      </c>
      <c r="G766" s="21" t="str">
        <f>IF(Table1[[#This Row],[Actual_price]]&lt;200,"&lt;200",IF(Table1[[#This Row],[Actual_price]]&lt;=500,"200–500","&gt;500"))</f>
        <v>200–500</v>
      </c>
      <c r="H766" s="2">
        <v>0.42</v>
      </c>
      <c r="I766">
        <v>4.4</v>
      </c>
      <c r="J766" s="22">
        <v>8076</v>
      </c>
      <c r="K766" s="22" t="str">
        <f t="shared" si="44"/>
        <v>low</v>
      </c>
      <c r="L766" s="22">
        <f>ROUND(Table1[[#This Row],[Rating]],0)</f>
        <v>4</v>
      </c>
      <c r="M766" s="22">
        <f t="shared" si="45"/>
        <v>35534.4</v>
      </c>
      <c r="N766" t="s">
        <v>6480</v>
      </c>
      <c r="O766" t="s">
        <v>6481</v>
      </c>
      <c r="P766">
        <f t="shared" si="46"/>
        <v>8</v>
      </c>
      <c r="Q766" t="s">
        <v>6482</v>
      </c>
      <c r="R766" t="s">
        <v>6483</v>
      </c>
      <c r="S766">
        <f t="shared" si="47"/>
        <v>8</v>
      </c>
      <c r="T766" t="s">
        <v>6484</v>
      </c>
      <c r="U766" t="s">
        <v>6485</v>
      </c>
      <c r="V766" t="s">
        <v>6486</v>
      </c>
      <c r="W766" t="s">
        <v>6487</v>
      </c>
    </row>
    <row r="767" spans="1:23">
      <c r="A767" t="s">
        <v>6488</v>
      </c>
      <c r="B767" t="s">
        <v>6489</v>
      </c>
      <c r="C767" t="s">
        <v>25</v>
      </c>
      <c r="D767" s="19">
        <v>349</v>
      </c>
      <c r="E767" s="19">
        <v>450</v>
      </c>
      <c r="F767" s="19">
        <f>Table1[[#This Row],[Actual_price]]*Table1[[#This Row],[Rating_count]]</f>
        <v>8395200</v>
      </c>
      <c r="G767" s="21" t="str">
        <f>IF(Table1[[#This Row],[Actual_price]]&lt;200,"&lt;200",IF(Table1[[#This Row],[Actual_price]]&lt;=500,"200–500","&gt;500"))</f>
        <v>200–500</v>
      </c>
      <c r="H767" s="2">
        <v>0.22</v>
      </c>
      <c r="I767">
        <v>4.1</v>
      </c>
      <c r="J767" s="22">
        <v>18656</v>
      </c>
      <c r="K767" s="22" t="str">
        <f t="shared" si="44"/>
        <v>low</v>
      </c>
      <c r="L767" s="22">
        <f>ROUND(Table1[[#This Row],[Rating]],0)</f>
        <v>4</v>
      </c>
      <c r="M767" s="22">
        <f t="shared" si="45"/>
        <v>76489.6</v>
      </c>
      <c r="N767" t="s">
        <v>6490</v>
      </c>
      <c r="O767" t="s">
        <v>6491</v>
      </c>
      <c r="P767">
        <f t="shared" si="46"/>
        <v>8</v>
      </c>
      <c r="Q767" t="s">
        <v>6492</v>
      </c>
      <c r="R767" t="s">
        <v>6493</v>
      </c>
      <c r="S767">
        <f t="shared" si="47"/>
        <v>8</v>
      </c>
      <c r="T767" t="s">
        <v>6494</v>
      </c>
      <c r="U767" t="s">
        <v>6495</v>
      </c>
      <c r="V767" t="s">
        <v>6496</v>
      </c>
      <c r="W767" t="s">
        <v>6497</v>
      </c>
    </row>
    <row r="768" spans="1:23">
      <c r="A768" t="s">
        <v>6498</v>
      </c>
      <c r="B768" t="s">
        <v>5287</v>
      </c>
      <c r="C768" t="s">
        <v>134</v>
      </c>
      <c r="D768" s="19">
        <v>879</v>
      </c>
      <c r="E768" s="19">
        <v>1109</v>
      </c>
      <c r="F768" s="19">
        <f>Table1[[#This Row],[Actual_price]]*Table1[[#This Row],[Rating_count]]</f>
        <v>35043291</v>
      </c>
      <c r="G768" s="21" t="str">
        <f>IF(Table1[[#This Row],[Actual_price]]&lt;200,"&lt;200",IF(Table1[[#This Row],[Actual_price]]&lt;=500,"200–500","&gt;500"))</f>
        <v>&gt;500</v>
      </c>
      <c r="H768" s="2">
        <v>0.21</v>
      </c>
      <c r="I768">
        <v>4.4</v>
      </c>
      <c r="J768" s="22">
        <v>31599</v>
      </c>
      <c r="K768" s="22" t="str">
        <f t="shared" si="44"/>
        <v>low</v>
      </c>
      <c r="L768" s="22">
        <f>ROUND(Table1[[#This Row],[Rating]],0)</f>
        <v>4</v>
      </c>
      <c r="M768" s="22">
        <f t="shared" si="45"/>
        <v>139035.6</v>
      </c>
      <c r="N768" t="s">
        <v>6499</v>
      </c>
      <c r="O768" t="s">
        <v>6500</v>
      </c>
      <c r="P768">
        <f t="shared" si="46"/>
        <v>8</v>
      </c>
      <c r="Q768" t="s">
        <v>6501</v>
      </c>
      <c r="R768" t="s">
        <v>6502</v>
      </c>
      <c r="S768">
        <f t="shared" si="47"/>
        <v>8</v>
      </c>
      <c r="T768" t="s">
        <v>6503</v>
      </c>
      <c r="U768" t="s">
        <v>6504</v>
      </c>
      <c r="V768" t="s">
        <v>6505</v>
      </c>
      <c r="W768" t="s">
        <v>6506</v>
      </c>
    </row>
    <row r="769" spans="1:23">
      <c r="A769" t="s">
        <v>6507</v>
      </c>
      <c r="B769" t="s">
        <v>6508</v>
      </c>
      <c r="C769" t="s">
        <v>134</v>
      </c>
      <c r="D769" s="19">
        <v>250</v>
      </c>
      <c r="E769" s="19">
        <v>250</v>
      </c>
      <c r="F769" s="19">
        <f>Table1[[#This Row],[Actual_price]]*Table1[[#This Row],[Rating_count]]</f>
        <v>3492750</v>
      </c>
      <c r="G769" s="21" t="str">
        <f>IF(Table1[[#This Row],[Actual_price]]&lt;200,"&lt;200",IF(Table1[[#This Row],[Actual_price]]&lt;=500,"200–500","&gt;500"))</f>
        <v>200–500</v>
      </c>
      <c r="H769" s="2">
        <v>0</v>
      </c>
      <c r="I769">
        <v>3.9</v>
      </c>
      <c r="J769" s="22">
        <v>13971</v>
      </c>
      <c r="K769" s="22" t="str">
        <f t="shared" si="44"/>
        <v>low</v>
      </c>
      <c r="L769" s="22">
        <f>ROUND(Table1[[#This Row],[Rating]],0)</f>
        <v>4</v>
      </c>
      <c r="M769" s="22">
        <f t="shared" si="45"/>
        <v>54486.9</v>
      </c>
      <c r="N769" t="s">
        <v>6509</v>
      </c>
      <c r="O769" t="s">
        <v>6510</v>
      </c>
      <c r="P769">
        <f t="shared" si="46"/>
        <v>8</v>
      </c>
      <c r="Q769" t="s">
        <v>6511</v>
      </c>
      <c r="R769" t="s">
        <v>6512</v>
      </c>
      <c r="S769">
        <f t="shared" si="47"/>
        <v>8</v>
      </c>
      <c r="T769" t="s">
        <v>6513</v>
      </c>
      <c r="U769" t="s">
        <v>6514</v>
      </c>
      <c r="V769" t="s">
        <v>6515</v>
      </c>
      <c r="W769" t="s">
        <v>6516</v>
      </c>
    </row>
    <row r="770" spans="1:23">
      <c r="A770" t="s">
        <v>6517</v>
      </c>
      <c r="B770" t="s">
        <v>6518</v>
      </c>
      <c r="C770" t="s">
        <v>134</v>
      </c>
      <c r="D770" s="19">
        <v>199</v>
      </c>
      <c r="E770" s="19">
        <v>499</v>
      </c>
      <c r="F770" s="19">
        <f>Table1[[#This Row],[Actual_price]]*Table1[[#This Row],[Rating_count]]</f>
        <v>1243508</v>
      </c>
      <c r="G770" s="21" t="str">
        <f>IF(Table1[[#This Row],[Actual_price]]&lt;200,"&lt;200",IF(Table1[[#This Row],[Actual_price]]&lt;=500,"200–500","&gt;500"))</f>
        <v>200–500</v>
      </c>
      <c r="H770" s="2">
        <v>0.6</v>
      </c>
      <c r="I770">
        <v>3.6</v>
      </c>
      <c r="J770" s="22">
        <v>2492</v>
      </c>
      <c r="K770" s="22" t="str">
        <f t="shared" ref="K770:K833" si="48">IF(H770&gt;=0.5,"High","low")</f>
        <v>High</v>
      </c>
      <c r="L770" s="22">
        <f>ROUND(Table1[[#This Row],[Rating]],0)</f>
        <v>4</v>
      </c>
      <c r="M770" s="22">
        <f t="shared" ref="M770:M833" si="49">I770*J770</f>
        <v>8971.2</v>
      </c>
      <c r="N770" t="s">
        <v>6519</v>
      </c>
      <c r="O770" t="s">
        <v>6520</v>
      </c>
      <c r="P770">
        <f t="shared" ref="P770:P833" si="50">LEN(O770)-LEN(SUBSTITUTE(O770,",",""))+1</f>
        <v>8</v>
      </c>
      <c r="Q770" t="s">
        <v>6521</v>
      </c>
      <c r="R770" t="s">
        <v>6522</v>
      </c>
      <c r="S770">
        <f t="shared" ref="S770:S833" si="51">LEN(R770)-LEN(SUBSTITUTE(R770,",",""))+1</f>
        <v>8</v>
      </c>
      <c r="T770" t="s">
        <v>6523</v>
      </c>
      <c r="U770" t="s">
        <v>6524</v>
      </c>
      <c r="V770" t="s">
        <v>6525</v>
      </c>
      <c r="W770" t="s">
        <v>6526</v>
      </c>
    </row>
    <row r="771" spans="1:23">
      <c r="A771" t="s">
        <v>6527</v>
      </c>
      <c r="B771" t="s">
        <v>6528</v>
      </c>
      <c r="C771" t="s">
        <v>25</v>
      </c>
      <c r="D771" s="19">
        <v>149</v>
      </c>
      <c r="E771" s="19">
        <v>999</v>
      </c>
      <c r="F771" s="19">
        <f>Table1[[#This Row],[Actual_price]]*Table1[[#This Row],[Rating_count]]</f>
        <v>2520477</v>
      </c>
      <c r="G771" s="21" t="str">
        <f>IF(Table1[[#This Row],[Actual_price]]&lt;200,"&lt;200",IF(Table1[[#This Row],[Actual_price]]&lt;=500,"200–500","&gt;500"))</f>
        <v>&gt;500</v>
      </c>
      <c r="H771" s="2">
        <v>0.85</v>
      </c>
      <c r="I771">
        <v>3.5</v>
      </c>
      <c r="J771" s="22">
        <v>2523</v>
      </c>
      <c r="K771" s="22" t="str">
        <f t="shared" si="48"/>
        <v>High</v>
      </c>
      <c r="L771" s="22">
        <f>ROUND(Table1[[#This Row],[Rating]],0)</f>
        <v>4</v>
      </c>
      <c r="M771" s="22">
        <f t="shared" si="49"/>
        <v>8830.5</v>
      </c>
      <c r="N771" t="s">
        <v>6529</v>
      </c>
      <c r="O771" t="s">
        <v>6530</v>
      </c>
      <c r="P771">
        <f t="shared" si="50"/>
        <v>8</v>
      </c>
      <c r="Q771" t="s">
        <v>6531</v>
      </c>
      <c r="R771" t="s">
        <v>6532</v>
      </c>
      <c r="S771">
        <f t="shared" si="51"/>
        <v>8</v>
      </c>
      <c r="T771" t="s">
        <v>6533</v>
      </c>
      <c r="U771" t="s">
        <v>6534</v>
      </c>
      <c r="V771" t="s">
        <v>6535</v>
      </c>
      <c r="W771" t="s">
        <v>6536</v>
      </c>
    </row>
    <row r="772" spans="1:23">
      <c r="A772" t="s">
        <v>6537</v>
      </c>
      <c r="B772" t="s">
        <v>6252</v>
      </c>
      <c r="C772" t="s">
        <v>25</v>
      </c>
      <c r="D772" s="19">
        <v>469</v>
      </c>
      <c r="E772" s="19">
        <v>1499</v>
      </c>
      <c r="F772" s="19">
        <f>Table1[[#This Row],[Actual_price]]*Table1[[#This Row],[Rating_count]]</f>
        <v>527648</v>
      </c>
      <c r="G772" s="21" t="str">
        <f>IF(Table1[[#This Row],[Actual_price]]&lt;200,"&lt;200",IF(Table1[[#This Row],[Actual_price]]&lt;=500,"200–500","&gt;500"))</f>
        <v>&gt;500</v>
      </c>
      <c r="H772" s="2">
        <v>0.69</v>
      </c>
      <c r="I772">
        <v>4.1</v>
      </c>
      <c r="J772" s="22">
        <v>352</v>
      </c>
      <c r="K772" s="22" t="str">
        <f t="shared" si="48"/>
        <v>High</v>
      </c>
      <c r="L772" s="22">
        <f>ROUND(Table1[[#This Row],[Rating]],0)</f>
        <v>4</v>
      </c>
      <c r="M772" s="22">
        <f t="shared" si="49"/>
        <v>1443.2</v>
      </c>
      <c r="N772" t="s">
        <v>6538</v>
      </c>
      <c r="O772" t="s">
        <v>6539</v>
      </c>
      <c r="P772">
        <f t="shared" si="50"/>
        <v>8</v>
      </c>
      <c r="Q772" t="s">
        <v>6540</v>
      </c>
      <c r="R772" t="s">
        <v>6541</v>
      </c>
      <c r="S772">
        <f t="shared" si="51"/>
        <v>8</v>
      </c>
      <c r="T772" t="s">
        <v>6542</v>
      </c>
      <c r="U772" t="s">
        <v>6543</v>
      </c>
      <c r="V772" t="s">
        <v>6544</v>
      </c>
      <c r="W772" t="s">
        <v>6545</v>
      </c>
    </row>
    <row r="773" spans="1:23">
      <c r="A773" t="s">
        <v>6546</v>
      </c>
      <c r="B773" t="s">
        <v>6547</v>
      </c>
      <c r="C773" s="17" t="s">
        <v>25</v>
      </c>
      <c r="D773" s="19">
        <v>1187</v>
      </c>
      <c r="E773" s="19">
        <v>1929</v>
      </c>
      <c r="F773" s="19">
        <f>Table1[[#This Row],[Actual_price]]*Table1[[#This Row],[Rating_count]]</f>
        <v>3205998</v>
      </c>
      <c r="G773" s="21" t="str">
        <f>IF(Table1[[#This Row],[Actual_price]]&lt;200,"&lt;200",IF(Table1[[#This Row],[Actual_price]]&lt;=500,"200–500","&gt;500"))</f>
        <v>&gt;500</v>
      </c>
      <c r="H773" s="2">
        <v>0.38</v>
      </c>
      <c r="I773">
        <v>4.1</v>
      </c>
      <c r="J773" s="22">
        <v>1662</v>
      </c>
      <c r="K773" s="22" t="str">
        <f t="shared" si="48"/>
        <v>low</v>
      </c>
      <c r="L773" s="22">
        <f>ROUND(Table1[[#This Row],[Rating]],0)</f>
        <v>4</v>
      </c>
      <c r="M773" s="22">
        <f t="shared" si="49"/>
        <v>6814.2</v>
      </c>
      <c r="N773" t="s">
        <v>6548</v>
      </c>
      <c r="O773" t="s">
        <v>6549</v>
      </c>
      <c r="P773">
        <f t="shared" si="50"/>
        <v>8</v>
      </c>
      <c r="Q773" t="s">
        <v>6550</v>
      </c>
      <c r="R773" t="s">
        <v>6551</v>
      </c>
      <c r="S773">
        <f t="shared" si="51"/>
        <v>8</v>
      </c>
      <c r="T773" t="s">
        <v>6552</v>
      </c>
      <c r="U773" t="s">
        <v>6553</v>
      </c>
      <c r="V773" t="s">
        <v>6554</v>
      </c>
      <c r="W773" t="s">
        <v>6555</v>
      </c>
    </row>
    <row r="774" spans="1:23">
      <c r="A774" t="s">
        <v>6556</v>
      </c>
      <c r="B774" t="s">
        <v>5711</v>
      </c>
      <c r="C774" t="s">
        <v>25</v>
      </c>
      <c r="D774" s="19">
        <v>849</v>
      </c>
      <c r="E774" s="19">
        <v>1499</v>
      </c>
      <c r="F774" s="19">
        <f>Table1[[#This Row],[Actual_price]]*Table1[[#This Row],[Rating_count]]</f>
        <v>11020648</v>
      </c>
      <c r="G774" s="21" t="str">
        <f>IF(Table1[[#This Row],[Actual_price]]&lt;200,"&lt;200",IF(Table1[[#This Row],[Actual_price]]&lt;=500,"200–500","&gt;500"))</f>
        <v>&gt;500</v>
      </c>
      <c r="H774" s="2">
        <v>0.43</v>
      </c>
      <c r="I774">
        <v>4</v>
      </c>
      <c r="J774" s="22">
        <v>7352</v>
      </c>
      <c r="K774" s="22" t="str">
        <f t="shared" si="48"/>
        <v>low</v>
      </c>
      <c r="L774" s="22">
        <f>ROUND(Table1[[#This Row],[Rating]],0)</f>
        <v>4</v>
      </c>
      <c r="M774" s="22">
        <f t="shared" si="49"/>
        <v>29408</v>
      </c>
      <c r="N774" t="s">
        <v>6557</v>
      </c>
      <c r="O774" t="s">
        <v>6558</v>
      </c>
      <c r="P774">
        <f t="shared" si="50"/>
        <v>8</v>
      </c>
      <c r="Q774" t="s">
        <v>6559</v>
      </c>
      <c r="R774" t="s">
        <v>6560</v>
      </c>
      <c r="S774">
        <f t="shared" si="51"/>
        <v>8</v>
      </c>
      <c r="T774" t="s">
        <v>6561</v>
      </c>
      <c r="U774" t="s">
        <v>6562</v>
      </c>
      <c r="V774" t="s">
        <v>6563</v>
      </c>
      <c r="W774" t="s">
        <v>6564</v>
      </c>
    </row>
    <row r="775" spans="1:23">
      <c r="A775" t="s">
        <v>6565</v>
      </c>
      <c r="B775" t="s">
        <v>6566</v>
      </c>
      <c r="C775" t="s">
        <v>25</v>
      </c>
      <c r="D775" s="19">
        <v>328</v>
      </c>
      <c r="E775" s="19">
        <v>399</v>
      </c>
      <c r="F775" s="19">
        <f>Table1[[#This Row],[Actual_price]]*Table1[[#This Row],[Rating_count]]</f>
        <v>1372959</v>
      </c>
      <c r="G775" s="21" t="str">
        <f>IF(Table1[[#This Row],[Actual_price]]&lt;200,"&lt;200",IF(Table1[[#This Row],[Actual_price]]&lt;=500,"200–500","&gt;500"))</f>
        <v>200–500</v>
      </c>
      <c r="H775" s="2">
        <v>0.18</v>
      </c>
      <c r="I775">
        <v>4.1</v>
      </c>
      <c r="J775" s="22">
        <v>3441</v>
      </c>
      <c r="K775" s="22" t="str">
        <f t="shared" si="48"/>
        <v>low</v>
      </c>
      <c r="L775" s="22">
        <f>ROUND(Table1[[#This Row],[Rating]],0)</f>
        <v>4</v>
      </c>
      <c r="M775" s="22">
        <f t="shared" si="49"/>
        <v>14108.1</v>
      </c>
      <c r="N775" t="s">
        <v>6567</v>
      </c>
      <c r="O775" t="s">
        <v>6568</v>
      </c>
      <c r="P775">
        <f t="shared" si="50"/>
        <v>8</v>
      </c>
      <c r="Q775" t="s">
        <v>6569</v>
      </c>
      <c r="R775" t="s">
        <v>6570</v>
      </c>
      <c r="S775">
        <f t="shared" si="51"/>
        <v>8</v>
      </c>
      <c r="T775" t="s">
        <v>6571</v>
      </c>
      <c r="U775" t="s">
        <v>6572</v>
      </c>
      <c r="V775" t="s">
        <v>6573</v>
      </c>
      <c r="W775" t="s">
        <v>6574</v>
      </c>
    </row>
    <row r="776" spans="1:23">
      <c r="A776" t="s">
        <v>6575</v>
      </c>
      <c r="B776" t="s">
        <v>6576</v>
      </c>
      <c r="C776" t="s">
        <v>25</v>
      </c>
      <c r="D776" s="19">
        <v>269</v>
      </c>
      <c r="E776" s="19">
        <v>699</v>
      </c>
      <c r="F776" s="19">
        <f>Table1[[#This Row],[Actual_price]]*Table1[[#This Row],[Rating_count]]</f>
        <v>65007</v>
      </c>
      <c r="G776" s="21" t="str">
        <f>IF(Table1[[#This Row],[Actual_price]]&lt;200,"&lt;200",IF(Table1[[#This Row],[Actual_price]]&lt;=500,"200–500","&gt;500"))</f>
        <v>&gt;500</v>
      </c>
      <c r="H776" s="2">
        <v>0.62</v>
      </c>
      <c r="I776">
        <v>4</v>
      </c>
      <c r="J776" s="22">
        <v>93</v>
      </c>
      <c r="K776" s="22" t="str">
        <f t="shared" si="48"/>
        <v>High</v>
      </c>
      <c r="L776" s="22">
        <f>ROUND(Table1[[#This Row],[Rating]],0)</f>
        <v>4</v>
      </c>
      <c r="M776" s="22">
        <f t="shared" si="49"/>
        <v>372</v>
      </c>
      <c r="N776" t="s">
        <v>6577</v>
      </c>
      <c r="O776" t="s">
        <v>6578</v>
      </c>
      <c r="P776">
        <f t="shared" si="50"/>
        <v>8</v>
      </c>
      <c r="Q776" t="s">
        <v>6579</v>
      </c>
      <c r="R776" t="s">
        <v>6580</v>
      </c>
      <c r="S776">
        <f t="shared" si="51"/>
        <v>8</v>
      </c>
      <c r="T776" t="s">
        <v>6581</v>
      </c>
      <c r="U776" t="s">
        <v>6582</v>
      </c>
      <c r="V776" t="s">
        <v>6583</v>
      </c>
      <c r="W776" t="s">
        <v>6584</v>
      </c>
    </row>
    <row r="777" spans="1:23">
      <c r="A777" t="s">
        <v>6585</v>
      </c>
      <c r="B777" t="s">
        <v>6586</v>
      </c>
      <c r="C777" t="s">
        <v>134</v>
      </c>
      <c r="D777" s="19">
        <v>299</v>
      </c>
      <c r="E777" s="19">
        <v>400</v>
      </c>
      <c r="F777" s="19">
        <f>Table1[[#This Row],[Actual_price]]*Table1[[#This Row],[Rating_count]]</f>
        <v>16358000</v>
      </c>
      <c r="G777" s="21" t="str">
        <f>IF(Table1[[#This Row],[Actual_price]]&lt;200,"&lt;200",IF(Table1[[#This Row],[Actual_price]]&lt;=500,"200–500","&gt;500"))</f>
        <v>200–500</v>
      </c>
      <c r="H777" s="2">
        <v>0.25</v>
      </c>
      <c r="I777">
        <v>3.8</v>
      </c>
      <c r="J777" s="22">
        <v>40895</v>
      </c>
      <c r="K777" s="22" t="str">
        <f t="shared" si="48"/>
        <v>low</v>
      </c>
      <c r="L777" s="22">
        <f>ROUND(Table1[[#This Row],[Rating]],0)</f>
        <v>4</v>
      </c>
      <c r="M777" s="22">
        <f t="shared" si="49"/>
        <v>155401</v>
      </c>
      <c r="N777" t="s">
        <v>6587</v>
      </c>
      <c r="O777" t="s">
        <v>6588</v>
      </c>
      <c r="P777">
        <f t="shared" si="50"/>
        <v>8</v>
      </c>
      <c r="Q777" t="s">
        <v>6589</v>
      </c>
      <c r="R777" t="s">
        <v>6590</v>
      </c>
      <c r="S777">
        <f t="shared" si="51"/>
        <v>8</v>
      </c>
      <c r="T777" t="s">
        <v>6591</v>
      </c>
      <c r="U777" t="s">
        <v>6592</v>
      </c>
      <c r="V777" t="s">
        <v>6593</v>
      </c>
      <c r="W777" t="s">
        <v>6594</v>
      </c>
    </row>
    <row r="778" spans="1:23">
      <c r="A778" t="s">
        <v>6595</v>
      </c>
      <c r="B778" t="s">
        <v>6596</v>
      </c>
      <c r="C778" t="s">
        <v>25</v>
      </c>
      <c r="D778" s="19">
        <v>549</v>
      </c>
      <c r="E778" s="19">
        <v>1499</v>
      </c>
      <c r="F778" s="19">
        <f>Table1[[#This Row],[Actual_price]]*Table1[[#This Row],[Rating_count]]</f>
        <v>16497994</v>
      </c>
      <c r="G778" s="21" t="str">
        <f>IF(Table1[[#This Row],[Actual_price]]&lt;200,"&lt;200",IF(Table1[[#This Row],[Actual_price]]&lt;=500,"200–500","&gt;500"))</f>
        <v>&gt;500</v>
      </c>
      <c r="H778" s="2">
        <v>0.63</v>
      </c>
      <c r="I778">
        <v>4.3</v>
      </c>
      <c r="J778" s="22">
        <v>11006</v>
      </c>
      <c r="K778" s="22" t="str">
        <f t="shared" si="48"/>
        <v>High</v>
      </c>
      <c r="L778" s="22">
        <f>ROUND(Table1[[#This Row],[Rating]],0)</f>
        <v>4</v>
      </c>
      <c r="M778" s="22">
        <f t="shared" si="49"/>
        <v>47325.8</v>
      </c>
      <c r="N778" t="s">
        <v>6597</v>
      </c>
      <c r="O778" t="s">
        <v>6598</v>
      </c>
      <c r="P778">
        <f t="shared" si="50"/>
        <v>8</v>
      </c>
      <c r="Q778" t="s">
        <v>6599</v>
      </c>
      <c r="R778" t="s">
        <v>6600</v>
      </c>
      <c r="S778">
        <f t="shared" si="51"/>
        <v>8</v>
      </c>
      <c r="T778" t="s">
        <v>6601</v>
      </c>
      <c r="U778" t="s">
        <v>6602</v>
      </c>
      <c r="V778" t="s">
        <v>6603</v>
      </c>
      <c r="W778" t="s">
        <v>6604</v>
      </c>
    </row>
    <row r="779" spans="1:23">
      <c r="A779" t="s">
        <v>6605</v>
      </c>
      <c r="B779" t="s">
        <v>6292</v>
      </c>
      <c r="C779" t="s">
        <v>4757</v>
      </c>
      <c r="D779" s="19">
        <v>114</v>
      </c>
      <c r="E779" s="19">
        <v>120</v>
      </c>
      <c r="F779" s="19">
        <f>Table1[[#This Row],[Actual_price]]*Table1[[#This Row],[Rating_count]]</f>
        <v>1072560</v>
      </c>
      <c r="G779" s="21" t="str">
        <f>IF(Table1[[#This Row],[Actual_price]]&lt;200,"&lt;200",IF(Table1[[#This Row],[Actual_price]]&lt;=500,"200–500","&gt;500"))</f>
        <v>&lt;200</v>
      </c>
      <c r="H779" s="2">
        <v>0.05</v>
      </c>
      <c r="I779">
        <v>4.2</v>
      </c>
      <c r="J779" s="22">
        <v>8938</v>
      </c>
      <c r="K779" s="22" t="str">
        <f t="shared" si="48"/>
        <v>low</v>
      </c>
      <c r="L779" s="22">
        <f>ROUND(Table1[[#This Row],[Rating]],0)</f>
        <v>4</v>
      </c>
      <c r="M779" s="22">
        <f t="shared" si="49"/>
        <v>37539.6</v>
      </c>
      <c r="N779" t="s">
        <v>6606</v>
      </c>
      <c r="O779" t="s">
        <v>6607</v>
      </c>
      <c r="P779">
        <f t="shared" si="50"/>
        <v>8</v>
      </c>
      <c r="Q779" t="s">
        <v>6608</v>
      </c>
      <c r="R779" t="s">
        <v>6609</v>
      </c>
      <c r="S779">
        <f t="shared" si="51"/>
        <v>8</v>
      </c>
      <c r="T779" t="s">
        <v>6610</v>
      </c>
      <c r="U779" t="s">
        <v>6611</v>
      </c>
      <c r="V779" t="s">
        <v>6612</v>
      </c>
      <c r="W779" t="s">
        <v>6613</v>
      </c>
    </row>
    <row r="780" spans="1:23">
      <c r="A780" t="s">
        <v>6614</v>
      </c>
      <c r="B780" t="s">
        <v>6615</v>
      </c>
      <c r="C780" t="s">
        <v>4757</v>
      </c>
      <c r="D780" s="19">
        <v>120</v>
      </c>
      <c r="E780" s="19">
        <v>120</v>
      </c>
      <c r="F780" s="19">
        <f>Table1[[#This Row],[Actual_price]]*Table1[[#This Row],[Rating_count]]</f>
        <v>516960</v>
      </c>
      <c r="G780" s="21" t="str">
        <f>IF(Table1[[#This Row],[Actual_price]]&lt;200,"&lt;200",IF(Table1[[#This Row],[Actual_price]]&lt;=500,"200–500","&gt;500"))</f>
        <v>&lt;200</v>
      </c>
      <c r="H780" s="2">
        <v>0</v>
      </c>
      <c r="I780">
        <v>4.1</v>
      </c>
      <c r="J780" s="22">
        <v>4308</v>
      </c>
      <c r="K780" s="22" t="str">
        <f t="shared" si="48"/>
        <v>low</v>
      </c>
      <c r="L780" s="22">
        <f>ROUND(Table1[[#This Row],[Rating]],0)</f>
        <v>4</v>
      </c>
      <c r="M780" s="22">
        <f t="shared" si="49"/>
        <v>17662.8</v>
      </c>
      <c r="N780" t="s">
        <v>6616</v>
      </c>
      <c r="O780" t="s">
        <v>6617</v>
      </c>
      <c r="P780">
        <f t="shared" si="50"/>
        <v>8</v>
      </c>
      <c r="Q780" t="s">
        <v>6618</v>
      </c>
      <c r="R780" t="s">
        <v>6619</v>
      </c>
      <c r="S780">
        <f t="shared" si="51"/>
        <v>8</v>
      </c>
      <c r="T780" t="s">
        <v>6620</v>
      </c>
      <c r="U780" t="s">
        <v>6621</v>
      </c>
      <c r="V780" t="s">
        <v>6622</v>
      </c>
      <c r="W780" t="s">
        <v>6623</v>
      </c>
    </row>
    <row r="781" spans="1:23">
      <c r="A781" t="s">
        <v>6624</v>
      </c>
      <c r="B781" t="s">
        <v>6625</v>
      </c>
      <c r="C781" s="17" t="s">
        <v>25</v>
      </c>
      <c r="D781" s="19">
        <v>1490</v>
      </c>
      <c r="E781" s="19">
        <v>2295</v>
      </c>
      <c r="F781" s="19">
        <f>Table1[[#This Row],[Actual_price]]*Table1[[#This Row],[Rating_count]]</f>
        <v>24446340</v>
      </c>
      <c r="G781" s="21" t="str">
        <f>IF(Table1[[#This Row],[Actual_price]]&lt;200,"&lt;200",IF(Table1[[#This Row],[Actual_price]]&lt;=500,"200–500","&gt;500"))</f>
        <v>&gt;500</v>
      </c>
      <c r="H781" s="2">
        <v>0.35</v>
      </c>
      <c r="I781">
        <v>4.6</v>
      </c>
      <c r="J781" s="22">
        <v>10652</v>
      </c>
      <c r="K781" s="22" t="str">
        <f t="shared" si="48"/>
        <v>low</v>
      </c>
      <c r="L781" s="22">
        <f>ROUND(Table1[[#This Row],[Rating]],0)</f>
        <v>5</v>
      </c>
      <c r="M781" s="22">
        <f t="shared" si="49"/>
        <v>48999.2</v>
      </c>
      <c r="N781" t="s">
        <v>6626</v>
      </c>
      <c r="O781" t="s">
        <v>6627</v>
      </c>
      <c r="P781">
        <f t="shared" si="50"/>
        <v>8</v>
      </c>
      <c r="Q781" t="s">
        <v>6628</v>
      </c>
      <c r="R781" t="s">
        <v>6629</v>
      </c>
      <c r="S781">
        <f t="shared" si="51"/>
        <v>8</v>
      </c>
      <c r="T781" t="s">
        <v>6630</v>
      </c>
      <c r="U781" t="s">
        <v>6631</v>
      </c>
      <c r="V781" t="s">
        <v>6632</v>
      </c>
      <c r="W781" t="s">
        <v>6633</v>
      </c>
    </row>
    <row r="782" spans="1:23">
      <c r="A782" t="s">
        <v>6634</v>
      </c>
      <c r="B782" t="s">
        <v>6635</v>
      </c>
      <c r="C782" t="s">
        <v>4768</v>
      </c>
      <c r="D782" s="19">
        <v>99</v>
      </c>
      <c r="E782" s="19">
        <v>99</v>
      </c>
      <c r="F782" s="19">
        <f>Table1[[#This Row],[Actual_price]]*Table1[[#This Row],[Rating_count]]</f>
        <v>498564</v>
      </c>
      <c r="G782" s="21" t="str">
        <f>IF(Table1[[#This Row],[Actual_price]]&lt;200,"&lt;200",IF(Table1[[#This Row],[Actual_price]]&lt;=500,"200–500","&gt;500"))</f>
        <v>&lt;200</v>
      </c>
      <c r="H782" s="2">
        <v>0</v>
      </c>
      <c r="I782">
        <v>4.3</v>
      </c>
      <c r="J782" s="22">
        <v>5036</v>
      </c>
      <c r="K782" s="22" t="str">
        <f t="shared" si="48"/>
        <v>low</v>
      </c>
      <c r="L782" s="22">
        <f>ROUND(Table1[[#This Row],[Rating]],0)</f>
        <v>4</v>
      </c>
      <c r="M782" s="22">
        <f t="shared" si="49"/>
        <v>21654.8</v>
      </c>
      <c r="N782" t="s">
        <v>6636</v>
      </c>
      <c r="O782" t="s">
        <v>6637</v>
      </c>
      <c r="P782">
        <f t="shared" si="50"/>
        <v>8</v>
      </c>
      <c r="Q782" t="s">
        <v>6638</v>
      </c>
      <c r="R782" t="s">
        <v>6639</v>
      </c>
      <c r="S782">
        <f t="shared" si="51"/>
        <v>8</v>
      </c>
      <c r="T782" t="s">
        <v>6640</v>
      </c>
      <c r="U782" t="s">
        <v>6641</v>
      </c>
      <c r="V782" t="s">
        <v>6642</v>
      </c>
      <c r="W782" t="s">
        <v>6643</v>
      </c>
    </row>
    <row r="783" spans="1:23">
      <c r="A783" t="s">
        <v>6644</v>
      </c>
      <c r="B783" t="s">
        <v>6645</v>
      </c>
      <c r="C783" t="s">
        <v>25</v>
      </c>
      <c r="D783" s="19">
        <v>149</v>
      </c>
      <c r="E783" s="19">
        <v>249</v>
      </c>
      <c r="F783" s="19">
        <f>Table1[[#This Row],[Actual_price]]*Table1[[#This Row],[Rating_count]]</f>
        <v>1259193</v>
      </c>
      <c r="G783" s="21" t="str">
        <f>IF(Table1[[#This Row],[Actual_price]]&lt;200,"&lt;200",IF(Table1[[#This Row],[Actual_price]]&lt;=500,"200–500","&gt;500"))</f>
        <v>200–500</v>
      </c>
      <c r="H783" s="2">
        <v>0.4</v>
      </c>
      <c r="I783">
        <v>4</v>
      </c>
      <c r="J783" s="22">
        <v>5057</v>
      </c>
      <c r="K783" s="22" t="str">
        <f t="shared" si="48"/>
        <v>low</v>
      </c>
      <c r="L783" s="22">
        <f>ROUND(Table1[[#This Row],[Rating]],0)</f>
        <v>4</v>
      </c>
      <c r="M783" s="22">
        <f t="shared" si="49"/>
        <v>20228</v>
      </c>
      <c r="N783" t="s">
        <v>6646</v>
      </c>
      <c r="O783" t="s">
        <v>6647</v>
      </c>
      <c r="P783">
        <f t="shared" si="50"/>
        <v>8</v>
      </c>
      <c r="Q783" t="s">
        <v>6648</v>
      </c>
      <c r="R783" t="s">
        <v>6649</v>
      </c>
      <c r="S783">
        <f t="shared" si="51"/>
        <v>8</v>
      </c>
      <c r="T783" t="s">
        <v>6650</v>
      </c>
      <c r="U783" t="s">
        <v>6651</v>
      </c>
      <c r="V783" t="s">
        <v>6652</v>
      </c>
      <c r="W783" t="s">
        <v>6653</v>
      </c>
    </row>
    <row r="784" spans="1:23">
      <c r="A784" t="s">
        <v>6654</v>
      </c>
      <c r="B784" t="s">
        <v>6655</v>
      </c>
      <c r="C784" t="s">
        <v>25</v>
      </c>
      <c r="D784" s="19">
        <v>575</v>
      </c>
      <c r="E784" s="19">
        <v>2799</v>
      </c>
      <c r="F784" s="19">
        <f>Table1[[#This Row],[Actual_price]]*Table1[[#This Row],[Rating_count]]</f>
        <v>23895063</v>
      </c>
      <c r="G784" s="21" t="str">
        <f>IF(Table1[[#This Row],[Actual_price]]&lt;200,"&lt;200",IF(Table1[[#This Row],[Actual_price]]&lt;=500,"200–500","&gt;500"))</f>
        <v>&gt;500</v>
      </c>
      <c r="H784" s="2">
        <v>0.79</v>
      </c>
      <c r="I784">
        <v>4.2</v>
      </c>
      <c r="J784" s="22">
        <v>8537</v>
      </c>
      <c r="K784" s="22" t="str">
        <f t="shared" si="48"/>
        <v>High</v>
      </c>
      <c r="L784" s="22">
        <f>ROUND(Table1[[#This Row],[Rating]],0)</f>
        <v>4</v>
      </c>
      <c r="M784" s="22">
        <f t="shared" si="49"/>
        <v>35855.4</v>
      </c>
      <c r="N784" t="s">
        <v>6656</v>
      </c>
      <c r="O784" t="s">
        <v>6657</v>
      </c>
      <c r="P784">
        <f t="shared" si="50"/>
        <v>8</v>
      </c>
      <c r="Q784" t="s">
        <v>6658</v>
      </c>
      <c r="R784" t="s">
        <v>6659</v>
      </c>
      <c r="S784">
        <f t="shared" si="51"/>
        <v>8</v>
      </c>
      <c r="T784" t="s">
        <v>6660</v>
      </c>
      <c r="U784" t="s">
        <v>6661</v>
      </c>
      <c r="V784" t="s">
        <v>6662</v>
      </c>
      <c r="W784" t="s">
        <v>6663</v>
      </c>
    </row>
    <row r="785" spans="1:23">
      <c r="A785" t="s">
        <v>6664</v>
      </c>
      <c r="B785" t="s">
        <v>6665</v>
      </c>
      <c r="C785" t="s">
        <v>4757</v>
      </c>
      <c r="D785" s="19">
        <v>178</v>
      </c>
      <c r="E785" s="19">
        <v>210</v>
      </c>
      <c r="F785" s="19">
        <f>Table1[[#This Row],[Actual_price]]*Table1[[#This Row],[Rating_count]]</f>
        <v>514500</v>
      </c>
      <c r="G785" s="21" t="str">
        <f>IF(Table1[[#This Row],[Actual_price]]&lt;200,"&lt;200",IF(Table1[[#This Row],[Actual_price]]&lt;=500,"200–500","&gt;500"))</f>
        <v>200–500</v>
      </c>
      <c r="H785" s="2">
        <v>0.15</v>
      </c>
      <c r="I785">
        <v>4.3</v>
      </c>
      <c r="J785" s="22">
        <v>2450</v>
      </c>
      <c r="K785" s="22" t="str">
        <f t="shared" si="48"/>
        <v>low</v>
      </c>
      <c r="L785" s="22">
        <f>ROUND(Table1[[#This Row],[Rating]],0)</f>
        <v>4</v>
      </c>
      <c r="M785" s="22">
        <f t="shared" si="49"/>
        <v>10535</v>
      </c>
      <c r="N785" t="s">
        <v>6666</v>
      </c>
      <c r="O785" t="s">
        <v>6667</v>
      </c>
      <c r="P785">
        <f t="shared" si="50"/>
        <v>8</v>
      </c>
      <c r="Q785" t="s">
        <v>6668</v>
      </c>
      <c r="R785" t="s">
        <v>6669</v>
      </c>
      <c r="S785">
        <f t="shared" si="51"/>
        <v>8</v>
      </c>
      <c r="T785" t="s">
        <v>6670</v>
      </c>
      <c r="U785" t="s">
        <v>6671</v>
      </c>
      <c r="V785" t="s">
        <v>6672</v>
      </c>
      <c r="W785" t="s">
        <v>6673</v>
      </c>
    </row>
    <row r="786" spans="1:23">
      <c r="A786" t="s">
        <v>6674</v>
      </c>
      <c r="B786" t="s">
        <v>4543</v>
      </c>
      <c r="C786" s="17" t="s">
        <v>134</v>
      </c>
      <c r="D786" s="19">
        <v>1599</v>
      </c>
      <c r="E786" s="19">
        <v>3490</v>
      </c>
      <c r="F786" s="19">
        <f>Table1[[#This Row],[Actual_price]]*Table1[[#This Row],[Rating_count]]</f>
        <v>2359240</v>
      </c>
      <c r="G786" s="21" t="str">
        <f>IF(Table1[[#This Row],[Actual_price]]&lt;200,"&lt;200",IF(Table1[[#This Row],[Actual_price]]&lt;=500,"200–500","&gt;500"))</f>
        <v>&gt;500</v>
      </c>
      <c r="H786" s="2">
        <v>0.54</v>
      </c>
      <c r="I786">
        <v>3.7</v>
      </c>
      <c r="J786" s="22">
        <v>676</v>
      </c>
      <c r="K786" s="22" t="str">
        <f t="shared" si="48"/>
        <v>High</v>
      </c>
      <c r="L786" s="22">
        <f>ROUND(Table1[[#This Row],[Rating]],0)</f>
        <v>4</v>
      </c>
      <c r="M786" s="22">
        <f t="shared" si="49"/>
        <v>2501.2</v>
      </c>
      <c r="N786" t="s">
        <v>6675</v>
      </c>
      <c r="O786" t="s">
        <v>6676</v>
      </c>
      <c r="P786">
        <f t="shared" si="50"/>
        <v>8</v>
      </c>
      <c r="Q786" t="s">
        <v>6677</v>
      </c>
      <c r="R786" t="s">
        <v>6678</v>
      </c>
      <c r="S786">
        <f t="shared" si="51"/>
        <v>8</v>
      </c>
      <c r="T786" t="s">
        <v>6679</v>
      </c>
      <c r="U786" t="s">
        <v>6680</v>
      </c>
      <c r="V786" t="s">
        <v>6681</v>
      </c>
      <c r="W786" t="s">
        <v>6682</v>
      </c>
    </row>
    <row r="787" spans="1:23">
      <c r="A787" t="s">
        <v>6683</v>
      </c>
      <c r="B787" t="s">
        <v>4698</v>
      </c>
      <c r="C787" t="s">
        <v>134</v>
      </c>
      <c r="D787" s="19">
        <v>499</v>
      </c>
      <c r="E787" s="19">
        <v>1299</v>
      </c>
      <c r="F787" s="19">
        <f>Table1[[#This Row],[Actual_price]]*Table1[[#This Row],[Rating_count]]</f>
        <v>1523727</v>
      </c>
      <c r="G787" s="21" t="str">
        <f>IF(Table1[[#This Row],[Actual_price]]&lt;200,"&lt;200",IF(Table1[[#This Row],[Actual_price]]&lt;=500,"200–500","&gt;500"))</f>
        <v>&gt;500</v>
      </c>
      <c r="H787" s="2">
        <v>0.62</v>
      </c>
      <c r="I787">
        <v>3.9</v>
      </c>
      <c r="J787" s="22">
        <v>1173</v>
      </c>
      <c r="K787" s="22" t="str">
        <f t="shared" si="48"/>
        <v>High</v>
      </c>
      <c r="L787" s="22">
        <f>ROUND(Table1[[#This Row],[Rating]],0)</f>
        <v>4</v>
      </c>
      <c r="M787" s="22">
        <f t="shared" si="49"/>
        <v>4574.7</v>
      </c>
      <c r="N787" t="s">
        <v>6684</v>
      </c>
      <c r="O787" t="s">
        <v>6685</v>
      </c>
      <c r="P787">
        <f t="shared" si="50"/>
        <v>8</v>
      </c>
      <c r="Q787" t="s">
        <v>6686</v>
      </c>
      <c r="R787" t="s">
        <v>6687</v>
      </c>
      <c r="S787">
        <f t="shared" si="51"/>
        <v>8</v>
      </c>
      <c r="T787" t="s">
        <v>6688</v>
      </c>
      <c r="U787" t="s">
        <v>6689</v>
      </c>
      <c r="V787" t="s">
        <v>6690</v>
      </c>
      <c r="W787" t="s">
        <v>6691</v>
      </c>
    </row>
    <row r="788" spans="1:23">
      <c r="A788" t="s">
        <v>6692</v>
      </c>
      <c r="B788" t="s">
        <v>6693</v>
      </c>
      <c r="C788" t="s">
        <v>25</v>
      </c>
      <c r="D788" s="19">
        <v>199</v>
      </c>
      <c r="E788" s="19">
        <v>499</v>
      </c>
      <c r="F788" s="19">
        <f>Table1[[#This Row],[Actual_price]]*Table1[[#This Row],[Rating_count]]</f>
        <v>4989002</v>
      </c>
      <c r="G788" s="21" t="str">
        <f>IF(Table1[[#This Row],[Actual_price]]&lt;200,"&lt;200",IF(Table1[[#This Row],[Actual_price]]&lt;=500,"200–500","&gt;500"))</f>
        <v>200–500</v>
      </c>
      <c r="H788" s="2">
        <v>0.6</v>
      </c>
      <c r="I788">
        <v>4.3</v>
      </c>
      <c r="J788" s="22">
        <v>9998</v>
      </c>
      <c r="K788" s="22" t="str">
        <f t="shared" si="48"/>
        <v>High</v>
      </c>
      <c r="L788" s="22">
        <f>ROUND(Table1[[#This Row],[Rating]],0)</f>
        <v>4</v>
      </c>
      <c r="M788" s="22">
        <f t="shared" si="49"/>
        <v>42991.4</v>
      </c>
      <c r="N788" t="s">
        <v>6694</v>
      </c>
      <c r="O788" t="s">
        <v>6695</v>
      </c>
      <c r="P788">
        <f t="shared" si="50"/>
        <v>8</v>
      </c>
      <c r="Q788" t="s">
        <v>6696</v>
      </c>
      <c r="R788" t="s">
        <v>6697</v>
      </c>
      <c r="S788">
        <f t="shared" si="51"/>
        <v>8</v>
      </c>
      <c r="T788" t="s">
        <v>6698</v>
      </c>
      <c r="U788" t="s">
        <v>6699</v>
      </c>
      <c r="V788" t="s">
        <v>6700</v>
      </c>
      <c r="W788" t="s">
        <v>6701</v>
      </c>
    </row>
    <row r="789" spans="1:23">
      <c r="A789" t="s">
        <v>6702</v>
      </c>
      <c r="B789" t="s">
        <v>3043</v>
      </c>
      <c r="C789" s="17" t="s">
        <v>134</v>
      </c>
      <c r="D789" s="19">
        <v>2499</v>
      </c>
      <c r="E789" s="19">
        <v>5999</v>
      </c>
      <c r="F789" s="19">
        <f>Table1[[#This Row],[Actual_price]]*Table1[[#This Row],[Rating_count]]</f>
        <v>35106148</v>
      </c>
      <c r="G789" s="21" t="str">
        <f>IF(Table1[[#This Row],[Actual_price]]&lt;200,"&lt;200",IF(Table1[[#This Row],[Actual_price]]&lt;=500,"200–500","&gt;500"))</f>
        <v>&gt;500</v>
      </c>
      <c r="H789" s="2">
        <v>0.58</v>
      </c>
      <c r="I789">
        <v>4.1</v>
      </c>
      <c r="J789" s="22">
        <v>5852</v>
      </c>
      <c r="K789" s="22" t="str">
        <f t="shared" si="48"/>
        <v>High</v>
      </c>
      <c r="L789" s="22">
        <f>ROUND(Table1[[#This Row],[Rating]],0)</f>
        <v>4</v>
      </c>
      <c r="M789" s="22">
        <f t="shared" si="49"/>
        <v>23993.2</v>
      </c>
      <c r="N789" t="s">
        <v>6703</v>
      </c>
      <c r="O789" t="s">
        <v>6704</v>
      </c>
      <c r="P789">
        <f t="shared" si="50"/>
        <v>8</v>
      </c>
      <c r="Q789" t="s">
        <v>6705</v>
      </c>
      <c r="R789" t="s">
        <v>6706</v>
      </c>
      <c r="S789">
        <f t="shared" si="51"/>
        <v>8</v>
      </c>
      <c r="T789" t="s">
        <v>6707</v>
      </c>
      <c r="U789" t="s">
        <v>6708</v>
      </c>
      <c r="V789" t="s">
        <v>6709</v>
      </c>
      <c r="W789" t="s">
        <v>6710</v>
      </c>
    </row>
    <row r="790" spans="1:23">
      <c r="A790" t="s">
        <v>6711</v>
      </c>
      <c r="B790" t="s">
        <v>6712</v>
      </c>
      <c r="C790" t="s">
        <v>25</v>
      </c>
      <c r="D790" s="19">
        <v>199</v>
      </c>
      <c r="E790" s="19">
        <v>999</v>
      </c>
      <c r="F790" s="19">
        <f>Table1[[#This Row],[Actual_price]]*Table1[[#This Row],[Rating_count]]</f>
        <v>361638</v>
      </c>
      <c r="G790" s="21" t="str">
        <f>IF(Table1[[#This Row],[Actual_price]]&lt;200,"&lt;200",IF(Table1[[#This Row],[Actual_price]]&lt;=500,"200–500","&gt;500"))</f>
        <v>&gt;500</v>
      </c>
      <c r="H790" s="2">
        <v>0.8</v>
      </c>
      <c r="I790">
        <v>4.2</v>
      </c>
      <c r="J790" s="22">
        <v>362</v>
      </c>
      <c r="K790" s="22" t="str">
        <f t="shared" si="48"/>
        <v>High</v>
      </c>
      <c r="L790" s="22">
        <f>ROUND(Table1[[#This Row],[Rating]],0)</f>
        <v>4</v>
      </c>
      <c r="M790" s="22">
        <f t="shared" si="49"/>
        <v>1520.4</v>
      </c>
      <c r="N790" t="s">
        <v>6713</v>
      </c>
      <c r="O790" t="s">
        <v>6714</v>
      </c>
      <c r="P790">
        <f t="shared" si="50"/>
        <v>8</v>
      </c>
      <c r="Q790" t="s">
        <v>6715</v>
      </c>
      <c r="R790" t="s">
        <v>6716</v>
      </c>
      <c r="S790">
        <f t="shared" si="51"/>
        <v>8</v>
      </c>
      <c r="T790" t="s">
        <v>6717</v>
      </c>
      <c r="U790" t="s">
        <v>6718</v>
      </c>
      <c r="V790" t="s">
        <v>6719</v>
      </c>
      <c r="W790" t="s">
        <v>6720</v>
      </c>
    </row>
    <row r="791" spans="1:23">
      <c r="A791" t="s">
        <v>6721</v>
      </c>
      <c r="B791" t="s">
        <v>5760</v>
      </c>
      <c r="C791" t="s">
        <v>134</v>
      </c>
      <c r="D791" s="19">
        <v>939</v>
      </c>
      <c r="E791" s="19">
        <v>1800</v>
      </c>
      <c r="F791" s="19">
        <f>Table1[[#This Row],[Actual_price]]*Table1[[#This Row],[Rating_count]]</f>
        <v>369093600</v>
      </c>
      <c r="G791" s="21" t="str">
        <f>IF(Table1[[#This Row],[Actual_price]]&lt;200,"&lt;200",IF(Table1[[#This Row],[Actual_price]]&lt;=500,"200–500","&gt;500"))</f>
        <v>&gt;500</v>
      </c>
      <c r="H791" s="2">
        <v>0.48</v>
      </c>
      <c r="I791">
        <v>4.5</v>
      </c>
      <c r="J791" s="22">
        <v>205052</v>
      </c>
      <c r="K791" s="22" t="str">
        <f t="shared" si="48"/>
        <v>low</v>
      </c>
      <c r="L791" s="22">
        <f>ROUND(Table1[[#This Row],[Rating]],0)</f>
        <v>5</v>
      </c>
      <c r="M791" s="22">
        <f t="shared" si="49"/>
        <v>922734</v>
      </c>
      <c r="N791" t="s">
        <v>6722</v>
      </c>
      <c r="O791" t="s">
        <v>6723</v>
      </c>
      <c r="P791">
        <f t="shared" si="50"/>
        <v>8</v>
      </c>
      <c r="Q791" t="s">
        <v>6724</v>
      </c>
      <c r="R791" t="s">
        <v>6725</v>
      </c>
      <c r="S791">
        <f t="shared" si="51"/>
        <v>8</v>
      </c>
      <c r="T791" t="s">
        <v>6726</v>
      </c>
      <c r="U791" t="s">
        <v>6727</v>
      </c>
      <c r="V791" t="s">
        <v>6728</v>
      </c>
      <c r="W791" t="s">
        <v>6729</v>
      </c>
    </row>
    <row r="792" spans="1:23">
      <c r="A792" t="s">
        <v>6730</v>
      </c>
      <c r="B792" t="s">
        <v>3750</v>
      </c>
      <c r="C792" s="17" t="s">
        <v>134</v>
      </c>
      <c r="D792" s="19">
        <v>2499</v>
      </c>
      <c r="E792" s="19">
        <v>9999</v>
      </c>
      <c r="F792" s="19">
        <f>Table1[[#This Row],[Actual_price]]*Table1[[#This Row],[Rating_count]]</f>
        <v>90890910</v>
      </c>
      <c r="G792" s="21" t="str">
        <f>IF(Table1[[#This Row],[Actual_price]]&lt;200,"&lt;200",IF(Table1[[#This Row],[Actual_price]]&lt;=500,"200–500","&gt;500"))</f>
        <v>&gt;500</v>
      </c>
      <c r="H792" s="2">
        <v>0.75</v>
      </c>
      <c r="I792">
        <v>4</v>
      </c>
      <c r="J792" s="22">
        <v>9090</v>
      </c>
      <c r="K792" s="22" t="str">
        <f t="shared" si="48"/>
        <v>High</v>
      </c>
      <c r="L792" s="22">
        <f>ROUND(Table1[[#This Row],[Rating]],0)</f>
        <v>4</v>
      </c>
      <c r="M792" s="22">
        <f t="shared" si="49"/>
        <v>36360</v>
      </c>
      <c r="N792" t="s">
        <v>6731</v>
      </c>
      <c r="O792" t="s">
        <v>6732</v>
      </c>
      <c r="P792">
        <f t="shared" si="50"/>
        <v>8</v>
      </c>
      <c r="Q792" t="s">
        <v>6733</v>
      </c>
      <c r="R792" t="s">
        <v>6734</v>
      </c>
      <c r="S792">
        <f t="shared" si="51"/>
        <v>8</v>
      </c>
      <c r="T792" t="s">
        <v>6735</v>
      </c>
      <c r="U792" t="s">
        <v>6736</v>
      </c>
      <c r="V792" t="s">
        <v>6737</v>
      </c>
      <c r="W792" t="s">
        <v>6738</v>
      </c>
    </row>
    <row r="793" spans="1:23">
      <c r="A793" t="s">
        <v>6739</v>
      </c>
      <c r="B793" t="s">
        <v>6740</v>
      </c>
      <c r="C793" s="17" t="s">
        <v>25</v>
      </c>
      <c r="D793" s="19">
        <v>1439</v>
      </c>
      <c r="E793" s="19">
        <v>2890</v>
      </c>
      <c r="F793" s="19">
        <f>Table1[[#This Row],[Actual_price]]*Table1[[#This Row],[Rating_count]]</f>
        <v>11846110</v>
      </c>
      <c r="G793" s="21" t="str">
        <f>IF(Table1[[#This Row],[Actual_price]]&lt;200,"&lt;200",IF(Table1[[#This Row],[Actual_price]]&lt;=500,"200–500","&gt;500"))</f>
        <v>&gt;500</v>
      </c>
      <c r="H793" s="2">
        <v>0.5</v>
      </c>
      <c r="I793">
        <v>4.5</v>
      </c>
      <c r="J793" s="22">
        <v>4099</v>
      </c>
      <c r="K793" s="22" t="str">
        <f t="shared" si="48"/>
        <v>High</v>
      </c>
      <c r="L793" s="22">
        <f>ROUND(Table1[[#This Row],[Rating]],0)</f>
        <v>5</v>
      </c>
      <c r="M793" s="22">
        <f t="shared" si="49"/>
        <v>18445.5</v>
      </c>
      <c r="N793" t="s">
        <v>6741</v>
      </c>
      <c r="O793" t="s">
        <v>6742</v>
      </c>
      <c r="P793">
        <f t="shared" si="50"/>
        <v>8</v>
      </c>
      <c r="Q793" t="s">
        <v>6743</v>
      </c>
      <c r="R793" t="s">
        <v>6744</v>
      </c>
      <c r="S793">
        <f t="shared" si="51"/>
        <v>8</v>
      </c>
      <c r="T793" t="s">
        <v>6745</v>
      </c>
      <c r="U793" t="s">
        <v>6746</v>
      </c>
      <c r="V793" t="s">
        <v>6747</v>
      </c>
      <c r="W793" t="s">
        <v>6748</v>
      </c>
    </row>
    <row r="794" spans="1:23">
      <c r="A794" t="s">
        <v>6749</v>
      </c>
      <c r="B794" t="s">
        <v>4698</v>
      </c>
      <c r="C794" s="17" t="s">
        <v>134</v>
      </c>
      <c r="D794" s="19">
        <v>1099</v>
      </c>
      <c r="E794" s="19">
        <v>5999</v>
      </c>
      <c r="F794" s="19">
        <f>Table1[[#This Row],[Actual_price]]*Table1[[#This Row],[Rating_count]]</f>
        <v>77783034</v>
      </c>
      <c r="G794" s="21" t="str">
        <f>IF(Table1[[#This Row],[Actual_price]]&lt;200,"&lt;200",IF(Table1[[#This Row],[Actual_price]]&lt;=500,"200–500","&gt;500"))</f>
        <v>&gt;500</v>
      </c>
      <c r="H794" s="2">
        <v>0.82</v>
      </c>
      <c r="I794">
        <v>3.5</v>
      </c>
      <c r="J794" s="22">
        <v>12966</v>
      </c>
      <c r="K794" s="22" t="str">
        <f t="shared" si="48"/>
        <v>High</v>
      </c>
      <c r="L794" s="22">
        <f>ROUND(Table1[[#This Row],[Rating]],0)</f>
        <v>4</v>
      </c>
      <c r="M794" s="22">
        <f t="shared" si="49"/>
        <v>45381</v>
      </c>
      <c r="N794" t="s">
        <v>4965</v>
      </c>
      <c r="O794" t="s">
        <v>6750</v>
      </c>
      <c r="P794">
        <f t="shared" si="50"/>
        <v>8</v>
      </c>
      <c r="Q794" t="s">
        <v>6751</v>
      </c>
      <c r="R794" t="s">
        <v>6752</v>
      </c>
      <c r="S794">
        <f t="shared" si="51"/>
        <v>8</v>
      </c>
      <c r="T794" t="s">
        <v>6753</v>
      </c>
      <c r="U794" t="s">
        <v>6754</v>
      </c>
      <c r="V794" t="s">
        <v>6755</v>
      </c>
      <c r="W794" t="s">
        <v>6756</v>
      </c>
    </row>
    <row r="795" spans="1:23">
      <c r="A795" t="s">
        <v>6757</v>
      </c>
      <c r="B795" t="s">
        <v>5267</v>
      </c>
      <c r="C795" t="s">
        <v>4757</v>
      </c>
      <c r="D795" s="19">
        <v>157</v>
      </c>
      <c r="E795" s="19">
        <v>160</v>
      </c>
      <c r="F795" s="19">
        <f>Table1[[#This Row],[Actual_price]]*Table1[[#This Row],[Rating_count]]</f>
        <v>708480</v>
      </c>
      <c r="G795" s="21" t="str">
        <f>IF(Table1[[#This Row],[Actual_price]]&lt;200,"&lt;200",IF(Table1[[#This Row],[Actual_price]]&lt;=500,"200–500","&gt;500"))</f>
        <v>&lt;200</v>
      </c>
      <c r="H795" s="2">
        <v>0.02</v>
      </c>
      <c r="I795">
        <v>4.5</v>
      </c>
      <c r="J795" s="22">
        <v>4428</v>
      </c>
      <c r="K795" s="22" t="str">
        <f t="shared" si="48"/>
        <v>low</v>
      </c>
      <c r="L795" s="22">
        <f>ROUND(Table1[[#This Row],[Rating]],0)</f>
        <v>5</v>
      </c>
      <c r="M795" s="22">
        <f t="shared" si="49"/>
        <v>19926</v>
      </c>
      <c r="N795" t="s">
        <v>6758</v>
      </c>
      <c r="O795" t="s">
        <v>6759</v>
      </c>
      <c r="P795">
        <f t="shared" si="50"/>
        <v>8</v>
      </c>
      <c r="Q795" t="s">
        <v>6760</v>
      </c>
      <c r="R795" t="s">
        <v>6761</v>
      </c>
      <c r="S795">
        <f t="shared" si="51"/>
        <v>8</v>
      </c>
      <c r="T795" t="s">
        <v>6762</v>
      </c>
      <c r="U795" t="s">
        <v>6763</v>
      </c>
      <c r="V795" t="s">
        <v>6764</v>
      </c>
      <c r="W795" t="s">
        <v>6765</v>
      </c>
    </row>
    <row r="796" spans="1:23">
      <c r="A796" t="s">
        <v>6766</v>
      </c>
      <c r="B796" t="s">
        <v>2564</v>
      </c>
      <c r="C796" t="s">
        <v>25</v>
      </c>
      <c r="D796" s="19">
        <v>115</v>
      </c>
      <c r="E796" s="19">
        <v>999</v>
      </c>
      <c r="F796" s="19">
        <f>Table1[[#This Row],[Actual_price]]*Table1[[#This Row],[Rating_count]]</f>
        <v>5686308</v>
      </c>
      <c r="G796" s="21" t="str">
        <f>IF(Table1[[#This Row],[Actual_price]]&lt;200,"&lt;200",IF(Table1[[#This Row],[Actual_price]]&lt;=500,"200–500","&gt;500"))</f>
        <v>&gt;500</v>
      </c>
      <c r="H796" s="2">
        <v>0.88</v>
      </c>
      <c r="I796">
        <v>3.3</v>
      </c>
      <c r="J796" s="22">
        <v>5692</v>
      </c>
      <c r="K796" s="22" t="str">
        <f t="shared" si="48"/>
        <v>High</v>
      </c>
      <c r="L796" s="22">
        <f>ROUND(Table1[[#This Row],[Rating]],0)</f>
        <v>3</v>
      </c>
      <c r="M796" s="22">
        <f t="shared" si="49"/>
        <v>18783.6</v>
      </c>
      <c r="N796" t="s">
        <v>6767</v>
      </c>
      <c r="O796" t="s">
        <v>6768</v>
      </c>
      <c r="P796">
        <f t="shared" si="50"/>
        <v>8</v>
      </c>
      <c r="Q796" t="s">
        <v>6769</v>
      </c>
      <c r="R796" t="s">
        <v>6770</v>
      </c>
      <c r="S796">
        <f t="shared" si="51"/>
        <v>8</v>
      </c>
      <c r="T796" t="s">
        <v>6771</v>
      </c>
      <c r="U796" t="s">
        <v>6772</v>
      </c>
      <c r="V796" t="s">
        <v>6773</v>
      </c>
      <c r="W796" t="s">
        <v>6774</v>
      </c>
    </row>
    <row r="797" spans="1:23">
      <c r="A797" t="s">
        <v>6775</v>
      </c>
      <c r="B797" t="s">
        <v>6776</v>
      </c>
      <c r="C797" t="s">
        <v>25</v>
      </c>
      <c r="D797" s="19">
        <v>175</v>
      </c>
      <c r="E797" s="19">
        <v>499</v>
      </c>
      <c r="F797" s="19">
        <f>Table1[[#This Row],[Actual_price]]*Table1[[#This Row],[Rating_count]]</f>
        <v>10479</v>
      </c>
      <c r="G797" s="21" t="str">
        <f>IF(Table1[[#This Row],[Actual_price]]&lt;200,"&lt;200",IF(Table1[[#This Row],[Actual_price]]&lt;=500,"200–500","&gt;500"))</f>
        <v>200–500</v>
      </c>
      <c r="H797" s="2">
        <v>0.65</v>
      </c>
      <c r="I797">
        <v>4.1</v>
      </c>
      <c r="J797" s="22">
        <v>21</v>
      </c>
      <c r="K797" s="22" t="str">
        <f t="shared" si="48"/>
        <v>High</v>
      </c>
      <c r="L797" s="22">
        <f>ROUND(Table1[[#This Row],[Rating]],0)</f>
        <v>4</v>
      </c>
      <c r="M797" s="22">
        <f t="shared" si="49"/>
        <v>86.1</v>
      </c>
      <c r="N797" t="s">
        <v>6777</v>
      </c>
      <c r="O797" t="s">
        <v>6778</v>
      </c>
      <c r="P797">
        <f t="shared" si="50"/>
        <v>8</v>
      </c>
      <c r="Q797" t="s">
        <v>6779</v>
      </c>
      <c r="R797" t="s">
        <v>6780</v>
      </c>
      <c r="S797">
        <f t="shared" si="51"/>
        <v>8</v>
      </c>
      <c r="T797" t="s">
        <v>6781</v>
      </c>
      <c r="U797" t="s">
        <v>6782</v>
      </c>
      <c r="V797" t="s">
        <v>6783</v>
      </c>
      <c r="W797" t="s">
        <v>6784</v>
      </c>
    </row>
    <row r="798" spans="1:23">
      <c r="A798" t="s">
        <v>6785</v>
      </c>
      <c r="B798" t="s">
        <v>6786</v>
      </c>
      <c r="C798" s="17" t="s">
        <v>134</v>
      </c>
      <c r="D798" s="19">
        <v>1999</v>
      </c>
      <c r="E798" s="19">
        <v>4700</v>
      </c>
      <c r="F798" s="19">
        <f>Table1[[#This Row],[Actual_price]]*Table1[[#This Row],[Rating_count]]</f>
        <v>8836000</v>
      </c>
      <c r="G798" s="21" t="str">
        <f>IF(Table1[[#This Row],[Actual_price]]&lt;200,"&lt;200",IF(Table1[[#This Row],[Actual_price]]&lt;=500,"200–500","&gt;500"))</f>
        <v>&gt;500</v>
      </c>
      <c r="H798" s="2">
        <v>0.57</v>
      </c>
      <c r="I798">
        <v>3.8</v>
      </c>
      <c r="J798" s="22">
        <v>1880</v>
      </c>
      <c r="K798" s="22" t="str">
        <f t="shared" si="48"/>
        <v>High</v>
      </c>
      <c r="L798" s="22">
        <f>ROUND(Table1[[#This Row],[Rating]],0)</f>
        <v>4</v>
      </c>
      <c r="M798" s="22">
        <f t="shared" si="49"/>
        <v>7144</v>
      </c>
      <c r="N798" t="s">
        <v>6787</v>
      </c>
      <c r="O798" t="s">
        <v>6788</v>
      </c>
      <c r="P798">
        <f t="shared" si="50"/>
        <v>8</v>
      </c>
      <c r="Q798" t="s">
        <v>6789</v>
      </c>
      <c r="R798" t="s">
        <v>6790</v>
      </c>
      <c r="S798">
        <f t="shared" si="51"/>
        <v>8</v>
      </c>
      <c r="T798" t="s">
        <v>6791</v>
      </c>
      <c r="U798" t="s">
        <v>6792</v>
      </c>
      <c r="V798" t="s">
        <v>6793</v>
      </c>
      <c r="W798" t="s">
        <v>6794</v>
      </c>
    </row>
    <row r="799" spans="1:23">
      <c r="A799" t="s">
        <v>6795</v>
      </c>
      <c r="B799" t="s">
        <v>6796</v>
      </c>
      <c r="C799" s="17" t="s">
        <v>25</v>
      </c>
      <c r="D799" s="19">
        <v>3999</v>
      </c>
      <c r="E799" s="19">
        <v>4332.96</v>
      </c>
      <c r="F799" s="19">
        <f>Table1[[#This Row],[Actual_price]]*Table1[[#This Row],[Rating_count]]</f>
        <v>94293875.52</v>
      </c>
      <c r="G799" s="21" t="str">
        <f>IF(Table1[[#This Row],[Actual_price]]&lt;200,"&lt;200",IF(Table1[[#This Row],[Actual_price]]&lt;=500,"200–500","&gt;500"))</f>
        <v>&gt;500</v>
      </c>
      <c r="H799" s="2">
        <v>0.08</v>
      </c>
      <c r="I799">
        <v>3.5</v>
      </c>
      <c r="J799" s="22">
        <v>21762</v>
      </c>
      <c r="K799" s="22" t="str">
        <f t="shared" si="48"/>
        <v>low</v>
      </c>
      <c r="L799" s="22">
        <f>ROUND(Table1[[#This Row],[Rating]],0)</f>
        <v>4</v>
      </c>
      <c r="M799" s="22">
        <f t="shared" si="49"/>
        <v>76167</v>
      </c>
      <c r="N799" t="s">
        <v>6797</v>
      </c>
      <c r="O799" t="s">
        <v>6798</v>
      </c>
      <c r="P799">
        <f t="shared" si="50"/>
        <v>8</v>
      </c>
      <c r="Q799" t="s">
        <v>6799</v>
      </c>
      <c r="R799" t="s">
        <v>6800</v>
      </c>
      <c r="S799">
        <f t="shared" si="51"/>
        <v>8</v>
      </c>
      <c r="T799" t="s">
        <v>6801</v>
      </c>
      <c r="U799" t="s">
        <v>6802</v>
      </c>
      <c r="V799" t="s">
        <v>6803</v>
      </c>
      <c r="W799" t="s">
        <v>6804</v>
      </c>
    </row>
    <row r="800" spans="1:23">
      <c r="A800" t="s">
        <v>6805</v>
      </c>
      <c r="B800" t="s">
        <v>6806</v>
      </c>
      <c r="C800" t="s">
        <v>25</v>
      </c>
      <c r="D800" s="19">
        <v>899</v>
      </c>
      <c r="E800" s="19">
        <v>1800</v>
      </c>
      <c r="F800" s="19">
        <f>Table1[[#This Row],[Actual_price]]*Table1[[#This Row],[Rating_count]]</f>
        <v>40275000</v>
      </c>
      <c r="G800" s="21" t="str">
        <f>IF(Table1[[#This Row],[Actual_price]]&lt;200,"&lt;200",IF(Table1[[#This Row],[Actual_price]]&lt;=500,"200–500","&gt;500"))</f>
        <v>&gt;500</v>
      </c>
      <c r="H800" s="2">
        <v>0.5</v>
      </c>
      <c r="I800">
        <v>4.1</v>
      </c>
      <c r="J800" s="22">
        <v>22375</v>
      </c>
      <c r="K800" s="22" t="str">
        <f t="shared" si="48"/>
        <v>High</v>
      </c>
      <c r="L800" s="22">
        <f>ROUND(Table1[[#This Row],[Rating]],0)</f>
        <v>4</v>
      </c>
      <c r="M800" s="22">
        <f t="shared" si="49"/>
        <v>91737.5</v>
      </c>
      <c r="N800" t="s">
        <v>6807</v>
      </c>
      <c r="O800" t="s">
        <v>6808</v>
      </c>
      <c r="P800">
        <f t="shared" si="50"/>
        <v>8</v>
      </c>
      <c r="Q800" t="s">
        <v>6809</v>
      </c>
      <c r="R800" t="s">
        <v>6810</v>
      </c>
      <c r="S800">
        <f t="shared" si="51"/>
        <v>8</v>
      </c>
      <c r="T800" t="s">
        <v>6811</v>
      </c>
      <c r="U800" t="s">
        <v>6812</v>
      </c>
      <c r="V800" t="s">
        <v>6813</v>
      </c>
      <c r="W800" t="s">
        <v>6814</v>
      </c>
    </row>
    <row r="801" spans="1:23">
      <c r="A801" t="s">
        <v>6815</v>
      </c>
      <c r="B801" t="s">
        <v>6816</v>
      </c>
      <c r="C801" t="s">
        <v>25</v>
      </c>
      <c r="D801" s="19">
        <v>299</v>
      </c>
      <c r="E801" s="19">
        <v>990</v>
      </c>
      <c r="F801" s="19">
        <f>Table1[[#This Row],[Actual_price]]*Table1[[#This Row],[Rating_count]]</f>
        <v>2428470</v>
      </c>
      <c r="G801" s="21" t="str">
        <f>IF(Table1[[#This Row],[Actual_price]]&lt;200,"&lt;200",IF(Table1[[#This Row],[Actual_price]]&lt;=500,"200–500","&gt;500"))</f>
        <v>&gt;500</v>
      </c>
      <c r="H801" s="2">
        <v>0.7</v>
      </c>
      <c r="I801">
        <v>4.5</v>
      </c>
      <c r="J801" s="22">
        <v>2453</v>
      </c>
      <c r="K801" s="22" t="str">
        <f t="shared" si="48"/>
        <v>High</v>
      </c>
      <c r="L801" s="22">
        <f>ROUND(Table1[[#This Row],[Rating]],0)</f>
        <v>5</v>
      </c>
      <c r="M801" s="22">
        <f t="shared" si="49"/>
        <v>11038.5</v>
      </c>
      <c r="N801" t="s">
        <v>6817</v>
      </c>
      <c r="O801" t="s">
        <v>6818</v>
      </c>
      <c r="P801">
        <f t="shared" si="50"/>
        <v>8</v>
      </c>
      <c r="Q801" t="s">
        <v>6819</v>
      </c>
      <c r="R801" t="s">
        <v>6820</v>
      </c>
      <c r="S801">
        <f t="shared" si="51"/>
        <v>8</v>
      </c>
      <c r="T801" t="s">
        <v>6821</v>
      </c>
      <c r="U801" t="s">
        <v>6822</v>
      </c>
      <c r="V801" t="s">
        <v>6823</v>
      </c>
      <c r="W801" t="s">
        <v>6824</v>
      </c>
    </row>
    <row r="802" spans="1:23">
      <c r="A802" t="s">
        <v>6825</v>
      </c>
      <c r="B802" t="s">
        <v>6826</v>
      </c>
      <c r="C802" s="17" t="s">
        <v>25</v>
      </c>
      <c r="D802" s="19">
        <v>3303</v>
      </c>
      <c r="E802" s="19">
        <v>4699</v>
      </c>
      <c r="F802" s="19">
        <f>Table1[[#This Row],[Actual_price]]*Table1[[#This Row],[Rating_count]]</f>
        <v>63643256</v>
      </c>
      <c r="G802" s="21" t="str">
        <f>IF(Table1[[#This Row],[Actual_price]]&lt;200,"&lt;200",IF(Table1[[#This Row],[Actual_price]]&lt;=500,"200–500","&gt;500"))</f>
        <v>&gt;500</v>
      </c>
      <c r="H802" s="2">
        <v>0.3</v>
      </c>
      <c r="I802">
        <v>4.4</v>
      </c>
      <c r="J802" s="22">
        <v>13544</v>
      </c>
      <c r="K802" s="22" t="str">
        <f t="shared" si="48"/>
        <v>low</v>
      </c>
      <c r="L802" s="22">
        <f>ROUND(Table1[[#This Row],[Rating]],0)</f>
        <v>4</v>
      </c>
      <c r="M802" s="22">
        <f t="shared" si="49"/>
        <v>59593.6</v>
      </c>
      <c r="N802" t="s">
        <v>6827</v>
      </c>
      <c r="O802" t="s">
        <v>6828</v>
      </c>
      <c r="P802">
        <f t="shared" si="50"/>
        <v>8</v>
      </c>
      <c r="Q802" t="s">
        <v>6829</v>
      </c>
      <c r="R802" t="s">
        <v>6830</v>
      </c>
      <c r="S802">
        <f t="shared" si="51"/>
        <v>8</v>
      </c>
      <c r="T802" t="s">
        <v>6831</v>
      </c>
      <c r="U802" t="s">
        <v>6832</v>
      </c>
      <c r="V802" t="s">
        <v>6833</v>
      </c>
      <c r="W802" t="s">
        <v>6834</v>
      </c>
    </row>
    <row r="803" spans="1:23">
      <c r="A803" t="s">
        <v>6835</v>
      </c>
      <c r="B803" t="s">
        <v>6106</v>
      </c>
      <c r="C803" s="17" t="s">
        <v>25</v>
      </c>
      <c r="D803" s="19">
        <v>1890</v>
      </c>
      <c r="E803" s="19">
        <v>5490</v>
      </c>
      <c r="F803" s="19">
        <f>Table1[[#This Row],[Actual_price]]*Table1[[#This Row],[Rating_count]]</f>
        <v>60258240</v>
      </c>
      <c r="G803" s="21" t="str">
        <f>IF(Table1[[#This Row],[Actual_price]]&lt;200,"&lt;200",IF(Table1[[#This Row],[Actual_price]]&lt;=500,"200–500","&gt;500"))</f>
        <v>&gt;500</v>
      </c>
      <c r="H803" s="2">
        <v>0.66</v>
      </c>
      <c r="I803">
        <v>4.1</v>
      </c>
      <c r="J803" s="22">
        <v>10976</v>
      </c>
      <c r="K803" s="22" t="str">
        <f t="shared" si="48"/>
        <v>High</v>
      </c>
      <c r="L803" s="22">
        <f>ROUND(Table1[[#This Row],[Rating]],0)</f>
        <v>4</v>
      </c>
      <c r="M803" s="22">
        <f t="shared" si="49"/>
        <v>45001.6</v>
      </c>
      <c r="N803" t="s">
        <v>6836</v>
      </c>
      <c r="O803" t="s">
        <v>6837</v>
      </c>
      <c r="P803">
        <f t="shared" si="50"/>
        <v>8</v>
      </c>
      <c r="Q803" t="s">
        <v>6838</v>
      </c>
      <c r="R803" t="s">
        <v>6839</v>
      </c>
      <c r="S803">
        <f t="shared" si="51"/>
        <v>8</v>
      </c>
      <c r="T803" t="s">
        <v>6840</v>
      </c>
      <c r="U803" t="s">
        <v>6841</v>
      </c>
      <c r="V803" t="s">
        <v>6842</v>
      </c>
      <c r="W803" t="s">
        <v>6843</v>
      </c>
    </row>
    <row r="804" spans="1:23">
      <c r="A804" t="s">
        <v>6844</v>
      </c>
      <c r="B804" t="s">
        <v>5819</v>
      </c>
      <c r="C804" t="s">
        <v>4757</v>
      </c>
      <c r="D804" s="19">
        <v>90</v>
      </c>
      <c r="E804" s="19">
        <v>100</v>
      </c>
      <c r="F804" s="19">
        <f>Table1[[#This Row],[Actual_price]]*Table1[[#This Row],[Rating_count]]</f>
        <v>306100</v>
      </c>
      <c r="G804" s="21" t="str">
        <f>IF(Table1[[#This Row],[Actual_price]]&lt;200,"&lt;200",IF(Table1[[#This Row],[Actual_price]]&lt;=500,"200–500","&gt;500"))</f>
        <v>&lt;200</v>
      </c>
      <c r="H804" s="2">
        <v>0.1</v>
      </c>
      <c r="I804">
        <v>4.3</v>
      </c>
      <c r="J804" s="22">
        <v>3061</v>
      </c>
      <c r="K804" s="22" t="str">
        <f t="shared" si="48"/>
        <v>low</v>
      </c>
      <c r="L804" s="22">
        <f>ROUND(Table1[[#This Row],[Rating]],0)</f>
        <v>4</v>
      </c>
      <c r="M804" s="22">
        <f t="shared" si="49"/>
        <v>13162.3</v>
      </c>
      <c r="N804" t="s">
        <v>6845</v>
      </c>
      <c r="O804" t="s">
        <v>6846</v>
      </c>
      <c r="P804">
        <f t="shared" si="50"/>
        <v>8</v>
      </c>
      <c r="Q804" t="s">
        <v>6847</v>
      </c>
      <c r="R804" t="s">
        <v>6848</v>
      </c>
      <c r="S804">
        <f t="shared" si="51"/>
        <v>8</v>
      </c>
      <c r="T804" t="s">
        <v>6849</v>
      </c>
      <c r="U804" t="s">
        <v>6850</v>
      </c>
      <c r="V804" t="s">
        <v>6851</v>
      </c>
      <c r="W804" t="s">
        <v>6852</v>
      </c>
    </row>
    <row r="805" spans="1:23">
      <c r="A805" t="s">
        <v>6853</v>
      </c>
      <c r="B805" t="s">
        <v>6854</v>
      </c>
      <c r="C805" s="17" t="s">
        <v>134</v>
      </c>
      <c r="D805" s="19">
        <v>1599</v>
      </c>
      <c r="E805" s="19">
        <v>2790</v>
      </c>
      <c r="F805" s="19">
        <f>Table1[[#This Row],[Actual_price]]*Table1[[#This Row],[Rating_count]]</f>
        <v>6338880</v>
      </c>
      <c r="G805" s="21" t="str">
        <f>IF(Table1[[#This Row],[Actual_price]]&lt;200,"&lt;200",IF(Table1[[#This Row],[Actual_price]]&lt;=500,"200–500","&gt;500"))</f>
        <v>&gt;500</v>
      </c>
      <c r="H805" s="2">
        <v>0.43</v>
      </c>
      <c r="I805">
        <v>3.6</v>
      </c>
      <c r="J805" s="22">
        <v>2272</v>
      </c>
      <c r="K805" s="22" t="str">
        <f t="shared" si="48"/>
        <v>low</v>
      </c>
      <c r="L805" s="22">
        <f>ROUND(Table1[[#This Row],[Rating]],0)</f>
        <v>4</v>
      </c>
      <c r="M805" s="22">
        <f t="shared" si="49"/>
        <v>8179.2</v>
      </c>
      <c r="N805" t="s">
        <v>6855</v>
      </c>
      <c r="O805" t="s">
        <v>6856</v>
      </c>
      <c r="P805">
        <f t="shared" si="50"/>
        <v>8</v>
      </c>
      <c r="Q805" t="s">
        <v>6857</v>
      </c>
      <c r="R805" t="s">
        <v>6858</v>
      </c>
      <c r="S805">
        <f t="shared" si="51"/>
        <v>8</v>
      </c>
      <c r="T805" t="s">
        <v>6859</v>
      </c>
      <c r="U805" t="s">
        <v>6860</v>
      </c>
      <c r="V805" t="s">
        <v>6861</v>
      </c>
      <c r="W805" t="s">
        <v>6862</v>
      </c>
    </row>
    <row r="806" spans="1:23">
      <c r="A806" t="s">
        <v>6863</v>
      </c>
      <c r="B806" t="s">
        <v>6864</v>
      </c>
      <c r="C806" t="s">
        <v>25</v>
      </c>
      <c r="D806" s="19">
        <v>599</v>
      </c>
      <c r="E806" s="19">
        <v>999</v>
      </c>
      <c r="F806" s="19">
        <f>Table1[[#This Row],[Actual_price]]*Table1[[#This Row],[Rating_count]]</f>
        <v>7593399</v>
      </c>
      <c r="G806" s="21" t="str">
        <f>IF(Table1[[#This Row],[Actual_price]]&lt;200,"&lt;200",IF(Table1[[#This Row],[Actual_price]]&lt;=500,"200–500","&gt;500"))</f>
        <v>&gt;500</v>
      </c>
      <c r="H806" s="2">
        <v>0.4</v>
      </c>
      <c r="I806">
        <v>4</v>
      </c>
      <c r="J806" s="22">
        <v>7601</v>
      </c>
      <c r="K806" s="22" t="str">
        <f t="shared" si="48"/>
        <v>low</v>
      </c>
      <c r="L806" s="22">
        <f>ROUND(Table1[[#This Row],[Rating]],0)</f>
        <v>4</v>
      </c>
      <c r="M806" s="22">
        <f t="shared" si="49"/>
        <v>30404</v>
      </c>
      <c r="N806" t="s">
        <v>6865</v>
      </c>
      <c r="O806" t="s">
        <v>6866</v>
      </c>
      <c r="P806">
        <f t="shared" si="50"/>
        <v>8</v>
      </c>
      <c r="Q806" t="s">
        <v>6867</v>
      </c>
      <c r="R806" t="s">
        <v>6868</v>
      </c>
      <c r="S806">
        <f t="shared" si="51"/>
        <v>8</v>
      </c>
      <c r="T806" t="s">
        <v>6869</v>
      </c>
      <c r="U806" t="s">
        <v>6870</v>
      </c>
      <c r="V806" t="s">
        <v>6871</v>
      </c>
      <c r="W806" t="s">
        <v>6872</v>
      </c>
    </row>
    <row r="807" spans="1:23">
      <c r="A807" t="s">
        <v>6873</v>
      </c>
      <c r="B807" t="s">
        <v>6874</v>
      </c>
      <c r="C807" t="s">
        <v>25</v>
      </c>
      <c r="D807" s="19">
        <v>425</v>
      </c>
      <c r="E807" s="19">
        <v>899</v>
      </c>
      <c r="F807" s="19">
        <f>Table1[[#This Row],[Actual_price]]*Table1[[#This Row],[Rating_count]]</f>
        <v>3792881</v>
      </c>
      <c r="G807" s="21" t="str">
        <f>IF(Table1[[#This Row],[Actual_price]]&lt;200,"&lt;200",IF(Table1[[#This Row],[Actual_price]]&lt;=500,"200–500","&gt;500"))</f>
        <v>&gt;500</v>
      </c>
      <c r="H807" s="2">
        <v>0.53</v>
      </c>
      <c r="I807">
        <v>4.5</v>
      </c>
      <c r="J807" s="22">
        <v>4219</v>
      </c>
      <c r="K807" s="22" t="str">
        <f t="shared" si="48"/>
        <v>High</v>
      </c>
      <c r="L807" s="22">
        <f>ROUND(Table1[[#This Row],[Rating]],0)</f>
        <v>5</v>
      </c>
      <c r="M807" s="22">
        <f t="shared" si="49"/>
        <v>18985.5</v>
      </c>
      <c r="N807" t="s">
        <v>6875</v>
      </c>
      <c r="O807" t="s">
        <v>6876</v>
      </c>
      <c r="P807">
        <f t="shared" si="50"/>
        <v>8</v>
      </c>
      <c r="Q807" t="s">
        <v>6877</v>
      </c>
      <c r="R807" t="s">
        <v>6878</v>
      </c>
      <c r="S807">
        <f t="shared" si="51"/>
        <v>8</v>
      </c>
      <c r="T807" t="s">
        <v>6879</v>
      </c>
      <c r="U807" t="s">
        <v>6880</v>
      </c>
      <c r="V807" t="s">
        <v>6881</v>
      </c>
      <c r="W807" t="s">
        <v>6882</v>
      </c>
    </row>
    <row r="808" spans="1:23">
      <c r="A808" t="s">
        <v>6883</v>
      </c>
      <c r="B808" t="s">
        <v>5780</v>
      </c>
      <c r="C808" s="17" t="s">
        <v>134</v>
      </c>
      <c r="D808" s="19">
        <v>1499</v>
      </c>
      <c r="E808" s="19">
        <v>3999</v>
      </c>
      <c r="F808" s="19">
        <f>Table1[[#This Row],[Actual_price]]*Table1[[#This Row],[Rating_count]]</f>
        <v>171057225</v>
      </c>
      <c r="G808" s="21" t="str">
        <f>IF(Table1[[#This Row],[Actual_price]]&lt;200,"&lt;200",IF(Table1[[#This Row],[Actual_price]]&lt;=500,"200–500","&gt;500"))</f>
        <v>&gt;500</v>
      </c>
      <c r="H808" s="2">
        <v>0.63</v>
      </c>
      <c r="I808">
        <v>4.2</v>
      </c>
      <c r="J808" s="22">
        <v>42775</v>
      </c>
      <c r="K808" s="22" t="str">
        <f t="shared" si="48"/>
        <v>High</v>
      </c>
      <c r="L808" s="22">
        <f>ROUND(Table1[[#This Row],[Rating]],0)</f>
        <v>4</v>
      </c>
      <c r="M808" s="22">
        <f t="shared" si="49"/>
        <v>179655</v>
      </c>
      <c r="N808" t="s">
        <v>6884</v>
      </c>
      <c r="O808" t="s">
        <v>6885</v>
      </c>
      <c r="P808">
        <f t="shared" si="50"/>
        <v>8</v>
      </c>
      <c r="Q808" t="s">
        <v>6886</v>
      </c>
      <c r="R808" t="s">
        <v>6887</v>
      </c>
      <c r="S808">
        <f t="shared" si="51"/>
        <v>8</v>
      </c>
      <c r="T808" t="s">
        <v>6888</v>
      </c>
      <c r="U808" t="s">
        <v>6889</v>
      </c>
      <c r="V808" t="s">
        <v>6890</v>
      </c>
      <c r="W808" t="s">
        <v>6891</v>
      </c>
    </row>
    <row r="809" spans="1:23">
      <c r="A809" t="s">
        <v>6892</v>
      </c>
      <c r="B809" t="s">
        <v>6893</v>
      </c>
      <c r="C809" t="s">
        <v>25</v>
      </c>
      <c r="D809" s="19">
        <v>549</v>
      </c>
      <c r="E809" s="19">
        <v>2499</v>
      </c>
      <c r="F809" s="19">
        <f>Table1[[#This Row],[Actual_price]]*Table1[[#This Row],[Rating_count]]</f>
        <v>13884444</v>
      </c>
      <c r="G809" s="21" t="str">
        <f>IF(Table1[[#This Row],[Actual_price]]&lt;200,"&lt;200",IF(Table1[[#This Row],[Actual_price]]&lt;=500,"200–500","&gt;500"))</f>
        <v>&gt;500</v>
      </c>
      <c r="H809" s="2">
        <v>0.78</v>
      </c>
      <c r="I809">
        <v>4.3</v>
      </c>
      <c r="J809" s="22">
        <v>5556</v>
      </c>
      <c r="K809" s="22" t="str">
        <f t="shared" si="48"/>
        <v>High</v>
      </c>
      <c r="L809" s="22">
        <f>ROUND(Table1[[#This Row],[Rating]],0)</f>
        <v>4</v>
      </c>
      <c r="M809" s="22">
        <f t="shared" si="49"/>
        <v>23890.8</v>
      </c>
      <c r="N809" t="s">
        <v>6894</v>
      </c>
      <c r="O809" t="s">
        <v>6895</v>
      </c>
      <c r="P809">
        <f t="shared" si="50"/>
        <v>8</v>
      </c>
      <c r="Q809" t="s">
        <v>6896</v>
      </c>
      <c r="R809" t="s">
        <v>6897</v>
      </c>
      <c r="S809">
        <f t="shared" si="51"/>
        <v>8</v>
      </c>
      <c r="T809" t="s">
        <v>6898</v>
      </c>
      <c r="U809" t="s">
        <v>6899</v>
      </c>
      <c r="V809" t="s">
        <v>6900</v>
      </c>
      <c r="W809" t="s">
        <v>6901</v>
      </c>
    </row>
    <row r="810" spans="1:23">
      <c r="A810" t="s">
        <v>6902</v>
      </c>
      <c r="B810" t="s">
        <v>6903</v>
      </c>
      <c r="C810" s="17" t="s">
        <v>25</v>
      </c>
      <c r="D810" s="19">
        <v>1295</v>
      </c>
      <c r="E810" s="19">
        <v>1645</v>
      </c>
      <c r="F810" s="19">
        <f>Table1[[#This Row],[Actual_price]]*Table1[[#This Row],[Rating_count]]</f>
        <v>20356875</v>
      </c>
      <c r="G810" s="21" t="str">
        <f>IF(Table1[[#This Row],[Actual_price]]&lt;200,"&lt;200",IF(Table1[[#This Row],[Actual_price]]&lt;=500,"200–500","&gt;500"))</f>
        <v>&gt;500</v>
      </c>
      <c r="H810" s="2">
        <v>0.21</v>
      </c>
      <c r="I810">
        <v>4.6</v>
      </c>
      <c r="J810" s="22">
        <v>12375</v>
      </c>
      <c r="K810" s="22" t="str">
        <f t="shared" si="48"/>
        <v>low</v>
      </c>
      <c r="L810" s="22">
        <f>ROUND(Table1[[#This Row],[Rating]],0)</f>
        <v>5</v>
      </c>
      <c r="M810" s="22">
        <f t="shared" si="49"/>
        <v>56925</v>
      </c>
      <c r="N810" t="s">
        <v>6904</v>
      </c>
      <c r="O810" t="s">
        <v>6905</v>
      </c>
      <c r="P810">
        <f t="shared" si="50"/>
        <v>8</v>
      </c>
      <c r="Q810" t="s">
        <v>6906</v>
      </c>
      <c r="R810" t="s">
        <v>6907</v>
      </c>
      <c r="S810">
        <f t="shared" si="51"/>
        <v>8</v>
      </c>
      <c r="T810" t="s">
        <v>6908</v>
      </c>
      <c r="U810" t="s">
        <v>6909</v>
      </c>
      <c r="V810" t="s">
        <v>6910</v>
      </c>
      <c r="W810" t="s">
        <v>6911</v>
      </c>
    </row>
    <row r="811" spans="1:23">
      <c r="A811" t="s">
        <v>6912</v>
      </c>
      <c r="B811" t="s">
        <v>6913</v>
      </c>
      <c r="C811" t="s">
        <v>4768</v>
      </c>
      <c r="D811" s="19">
        <v>310</v>
      </c>
      <c r="E811" s="19">
        <v>310</v>
      </c>
      <c r="F811" s="19">
        <f>Table1[[#This Row],[Actual_price]]*Table1[[#This Row],[Rating_count]]</f>
        <v>1823420</v>
      </c>
      <c r="G811" s="21" t="str">
        <f>IF(Table1[[#This Row],[Actual_price]]&lt;200,"&lt;200",IF(Table1[[#This Row],[Actual_price]]&lt;=500,"200–500","&gt;500"))</f>
        <v>200–500</v>
      </c>
      <c r="H811" s="2">
        <v>0</v>
      </c>
      <c r="I811">
        <v>4.5</v>
      </c>
      <c r="J811" s="22">
        <v>5882</v>
      </c>
      <c r="K811" s="22" t="str">
        <f t="shared" si="48"/>
        <v>low</v>
      </c>
      <c r="L811" s="22">
        <f>ROUND(Table1[[#This Row],[Rating]],0)</f>
        <v>5</v>
      </c>
      <c r="M811" s="22">
        <f t="shared" si="49"/>
        <v>26469</v>
      </c>
      <c r="N811" t="s">
        <v>6914</v>
      </c>
      <c r="O811" t="s">
        <v>6915</v>
      </c>
      <c r="P811">
        <f t="shared" si="50"/>
        <v>8</v>
      </c>
      <c r="Q811" t="s">
        <v>6916</v>
      </c>
      <c r="R811" t="s">
        <v>6917</v>
      </c>
      <c r="S811">
        <f t="shared" si="51"/>
        <v>8</v>
      </c>
      <c r="T811" t="s">
        <v>6918</v>
      </c>
      <c r="U811" t="s">
        <v>6919</v>
      </c>
      <c r="V811" t="s">
        <v>6920</v>
      </c>
      <c r="W811" t="s">
        <v>6921</v>
      </c>
    </row>
    <row r="812" spans="1:23">
      <c r="A812" t="s">
        <v>6922</v>
      </c>
      <c r="B812" t="s">
        <v>6923</v>
      </c>
      <c r="C812" s="17" t="s">
        <v>25</v>
      </c>
      <c r="D812" s="19">
        <v>1149</v>
      </c>
      <c r="E812" s="19">
        <v>1499</v>
      </c>
      <c r="F812" s="19">
        <f>Table1[[#This Row],[Actual_price]]*Table1[[#This Row],[Rating_count]]</f>
        <v>15654057</v>
      </c>
      <c r="G812" s="21" t="str">
        <f>IF(Table1[[#This Row],[Actual_price]]&lt;200,"&lt;200",IF(Table1[[#This Row],[Actual_price]]&lt;=500,"200–500","&gt;500"))</f>
        <v>&gt;500</v>
      </c>
      <c r="H812" s="2">
        <v>0.23</v>
      </c>
      <c r="I812">
        <v>4.1</v>
      </c>
      <c r="J812" s="22">
        <v>10443</v>
      </c>
      <c r="K812" s="22" t="str">
        <f t="shared" si="48"/>
        <v>low</v>
      </c>
      <c r="L812" s="22">
        <f>ROUND(Table1[[#This Row],[Rating]],0)</f>
        <v>4</v>
      </c>
      <c r="M812" s="22">
        <f t="shared" si="49"/>
        <v>42816.3</v>
      </c>
      <c r="N812" t="s">
        <v>6924</v>
      </c>
      <c r="O812" t="s">
        <v>6925</v>
      </c>
      <c r="P812">
        <f t="shared" si="50"/>
        <v>8</v>
      </c>
      <c r="Q812" t="s">
        <v>6926</v>
      </c>
      <c r="R812" t="s">
        <v>6927</v>
      </c>
      <c r="S812">
        <f t="shared" si="51"/>
        <v>8</v>
      </c>
      <c r="T812" t="s">
        <v>6928</v>
      </c>
      <c r="U812" t="s">
        <v>6929</v>
      </c>
      <c r="V812" t="s">
        <v>6930</v>
      </c>
      <c r="W812" t="s">
        <v>6931</v>
      </c>
    </row>
    <row r="813" spans="1:23">
      <c r="A813" t="s">
        <v>6932</v>
      </c>
      <c r="B813" t="s">
        <v>6933</v>
      </c>
      <c r="C813" t="s">
        <v>25</v>
      </c>
      <c r="D813" s="19">
        <v>499</v>
      </c>
      <c r="E813" s="19">
        <v>1299</v>
      </c>
      <c r="F813" s="19">
        <f>Table1[[#This Row],[Actual_price]]*Table1[[#This Row],[Rating_count]]</f>
        <v>563766</v>
      </c>
      <c r="G813" s="21" t="str">
        <f>IF(Table1[[#This Row],[Actual_price]]&lt;200,"&lt;200",IF(Table1[[#This Row],[Actual_price]]&lt;=500,"200–500","&gt;500"))</f>
        <v>&gt;500</v>
      </c>
      <c r="H813" s="2">
        <v>0.62</v>
      </c>
      <c r="I813">
        <v>4.5</v>
      </c>
      <c r="J813" s="22">
        <v>434</v>
      </c>
      <c r="K813" s="22" t="str">
        <f t="shared" si="48"/>
        <v>High</v>
      </c>
      <c r="L813" s="22">
        <f>ROUND(Table1[[#This Row],[Rating]],0)</f>
        <v>5</v>
      </c>
      <c r="M813" s="22">
        <f t="shared" si="49"/>
        <v>1953</v>
      </c>
      <c r="N813" t="s">
        <v>6934</v>
      </c>
      <c r="O813" t="s">
        <v>6935</v>
      </c>
      <c r="P813">
        <f t="shared" si="50"/>
        <v>8</v>
      </c>
      <c r="Q813" t="s">
        <v>6936</v>
      </c>
      <c r="R813" t="s">
        <v>6937</v>
      </c>
      <c r="S813">
        <f t="shared" si="51"/>
        <v>8</v>
      </c>
      <c r="T813" t="s">
        <v>6938</v>
      </c>
      <c r="U813" t="s">
        <v>6939</v>
      </c>
      <c r="V813" t="s">
        <v>6940</v>
      </c>
      <c r="W813" t="s">
        <v>6941</v>
      </c>
    </row>
    <row r="814" spans="1:23">
      <c r="A814" t="s">
        <v>6942</v>
      </c>
      <c r="B814" t="s">
        <v>6943</v>
      </c>
      <c r="C814" t="s">
        <v>134</v>
      </c>
      <c r="D814" s="19">
        <v>999</v>
      </c>
      <c r="E814" s="19">
        <v>4199</v>
      </c>
      <c r="F814" s="19">
        <f>Table1[[#This Row],[Actual_price]]*Table1[[#This Row],[Rating_count]]</f>
        <v>8032687</v>
      </c>
      <c r="G814" s="21" t="str">
        <f>IF(Table1[[#This Row],[Actual_price]]&lt;200,"&lt;200",IF(Table1[[#This Row],[Actual_price]]&lt;=500,"200–500","&gt;500"))</f>
        <v>&gt;500</v>
      </c>
      <c r="H814" s="2">
        <v>0.76</v>
      </c>
      <c r="I814">
        <v>3.5</v>
      </c>
      <c r="J814" s="22">
        <v>1913</v>
      </c>
      <c r="K814" s="22" t="str">
        <f t="shared" si="48"/>
        <v>High</v>
      </c>
      <c r="L814" s="22">
        <f>ROUND(Table1[[#This Row],[Rating]],0)</f>
        <v>4</v>
      </c>
      <c r="M814" s="22">
        <f t="shared" si="49"/>
        <v>6695.5</v>
      </c>
      <c r="N814" t="s">
        <v>6944</v>
      </c>
      <c r="O814" t="s">
        <v>6945</v>
      </c>
      <c r="P814">
        <f t="shared" si="50"/>
        <v>8</v>
      </c>
      <c r="Q814" t="s">
        <v>6946</v>
      </c>
      <c r="R814" t="s">
        <v>6947</v>
      </c>
      <c r="S814">
        <f t="shared" si="51"/>
        <v>8</v>
      </c>
      <c r="T814" t="s">
        <v>6948</v>
      </c>
      <c r="U814" t="s">
        <v>6949</v>
      </c>
      <c r="V814" t="s">
        <v>6950</v>
      </c>
      <c r="W814" t="s">
        <v>6951</v>
      </c>
    </row>
    <row r="815" spans="1:23">
      <c r="A815" t="s">
        <v>6952</v>
      </c>
      <c r="B815" t="s">
        <v>6126</v>
      </c>
      <c r="C815" s="17" t="s">
        <v>25</v>
      </c>
      <c r="D815" s="19">
        <v>1709</v>
      </c>
      <c r="E815" s="19">
        <v>4000</v>
      </c>
      <c r="F815" s="19">
        <f>Table1[[#This Row],[Actual_price]]*Table1[[#This Row],[Rating_count]]</f>
        <v>12116000</v>
      </c>
      <c r="G815" s="21" t="str">
        <f>IF(Table1[[#This Row],[Actual_price]]&lt;200,"&lt;200",IF(Table1[[#This Row],[Actual_price]]&lt;=500,"200–500","&gt;500"))</f>
        <v>&gt;500</v>
      </c>
      <c r="H815" s="2">
        <v>0.57</v>
      </c>
      <c r="I815">
        <v>4.4</v>
      </c>
      <c r="J815" s="22">
        <v>3029</v>
      </c>
      <c r="K815" s="22" t="str">
        <f t="shared" si="48"/>
        <v>High</v>
      </c>
      <c r="L815" s="22">
        <f>ROUND(Table1[[#This Row],[Rating]],0)</f>
        <v>4</v>
      </c>
      <c r="M815" s="22">
        <f t="shared" si="49"/>
        <v>13327.6</v>
      </c>
      <c r="N815" t="s">
        <v>6953</v>
      </c>
      <c r="O815" t="s">
        <v>6954</v>
      </c>
      <c r="P815">
        <f t="shared" si="50"/>
        <v>8</v>
      </c>
      <c r="Q815" t="s">
        <v>6955</v>
      </c>
      <c r="R815" t="s">
        <v>6956</v>
      </c>
      <c r="S815">
        <f t="shared" si="51"/>
        <v>8</v>
      </c>
      <c r="T815" t="s">
        <v>6957</v>
      </c>
      <c r="U815" t="s">
        <v>6958</v>
      </c>
      <c r="V815" t="s">
        <v>6959</v>
      </c>
      <c r="W815" t="s">
        <v>6960</v>
      </c>
    </row>
    <row r="816" spans="1:23">
      <c r="A816" t="s">
        <v>6961</v>
      </c>
      <c r="B816" t="s">
        <v>4756</v>
      </c>
      <c r="C816" t="s">
        <v>4757</v>
      </c>
      <c r="D816" s="19">
        <v>250</v>
      </c>
      <c r="E816" s="19">
        <v>250</v>
      </c>
      <c r="F816" s="19">
        <f>Table1[[#This Row],[Actual_price]]*Table1[[#This Row],[Rating_count]]</f>
        <v>657000</v>
      </c>
      <c r="G816" s="21" t="str">
        <f>IF(Table1[[#This Row],[Actual_price]]&lt;200,"&lt;200",IF(Table1[[#This Row],[Actual_price]]&lt;=500,"200–500","&gt;500"))</f>
        <v>200–500</v>
      </c>
      <c r="H816" s="2">
        <v>0</v>
      </c>
      <c r="I816">
        <v>4.2</v>
      </c>
      <c r="J816" s="22">
        <v>2628</v>
      </c>
      <c r="K816" s="22" t="str">
        <f t="shared" si="48"/>
        <v>low</v>
      </c>
      <c r="L816" s="22">
        <f>ROUND(Table1[[#This Row],[Rating]],0)</f>
        <v>4</v>
      </c>
      <c r="M816" s="22">
        <f t="shared" si="49"/>
        <v>11037.6</v>
      </c>
      <c r="N816" t="s">
        <v>6962</v>
      </c>
      <c r="O816" t="s">
        <v>6963</v>
      </c>
      <c r="P816">
        <f t="shared" si="50"/>
        <v>8</v>
      </c>
      <c r="Q816" t="s">
        <v>6964</v>
      </c>
      <c r="R816" t="s">
        <v>6965</v>
      </c>
      <c r="S816">
        <f t="shared" si="51"/>
        <v>8</v>
      </c>
      <c r="T816" t="s">
        <v>6966</v>
      </c>
      <c r="U816" t="s">
        <v>6967</v>
      </c>
      <c r="V816" t="s">
        <v>6968</v>
      </c>
      <c r="W816" t="s">
        <v>6969</v>
      </c>
    </row>
    <row r="817" spans="1:23">
      <c r="A817" t="s">
        <v>6970</v>
      </c>
      <c r="B817" t="s">
        <v>4756</v>
      </c>
      <c r="C817" t="s">
        <v>4768</v>
      </c>
      <c r="D817" s="19">
        <v>90</v>
      </c>
      <c r="E817" s="19">
        <v>100</v>
      </c>
      <c r="F817" s="19">
        <f>Table1[[#This Row],[Actual_price]]*Table1[[#This Row],[Rating_count]]</f>
        <v>1071800</v>
      </c>
      <c r="G817" s="21" t="str">
        <f>IF(Table1[[#This Row],[Actual_price]]&lt;200,"&lt;200",IF(Table1[[#This Row],[Actual_price]]&lt;=500,"200–500","&gt;500"))</f>
        <v>&lt;200</v>
      </c>
      <c r="H817" s="2">
        <v>0.1</v>
      </c>
      <c r="I817">
        <v>4.4</v>
      </c>
      <c r="J817" s="22">
        <v>10718</v>
      </c>
      <c r="K817" s="22" t="str">
        <f t="shared" si="48"/>
        <v>low</v>
      </c>
      <c r="L817" s="22">
        <f>ROUND(Table1[[#This Row],[Rating]],0)</f>
        <v>4</v>
      </c>
      <c r="M817" s="22">
        <f t="shared" si="49"/>
        <v>47159.2</v>
      </c>
      <c r="N817" t="s">
        <v>6971</v>
      </c>
      <c r="O817" t="s">
        <v>6972</v>
      </c>
      <c r="P817">
        <f t="shared" si="50"/>
        <v>8</v>
      </c>
      <c r="Q817" t="s">
        <v>6973</v>
      </c>
      <c r="R817" t="s">
        <v>6974</v>
      </c>
      <c r="S817">
        <f t="shared" si="51"/>
        <v>8</v>
      </c>
      <c r="T817" t="s">
        <v>6975</v>
      </c>
      <c r="U817" t="s">
        <v>6976</v>
      </c>
      <c r="V817" t="s">
        <v>6977</v>
      </c>
      <c r="W817" t="s">
        <v>6978</v>
      </c>
    </row>
    <row r="818" spans="1:23">
      <c r="A818" t="s">
        <v>6979</v>
      </c>
      <c r="B818" t="s">
        <v>6980</v>
      </c>
      <c r="C818" s="17" t="s">
        <v>134</v>
      </c>
      <c r="D818" s="19">
        <v>2025</v>
      </c>
      <c r="E818" s="19">
        <v>5999</v>
      </c>
      <c r="F818" s="19">
        <f>Table1[[#This Row],[Actual_price]]*Table1[[#This Row],[Rating_count]]</f>
        <v>37391767</v>
      </c>
      <c r="G818" s="21" t="str">
        <f>IF(Table1[[#This Row],[Actual_price]]&lt;200,"&lt;200",IF(Table1[[#This Row],[Actual_price]]&lt;=500,"200–500","&gt;500"))</f>
        <v>&gt;500</v>
      </c>
      <c r="H818" s="2">
        <v>0.66</v>
      </c>
      <c r="I818">
        <v>4.2</v>
      </c>
      <c r="J818" s="22">
        <v>6233</v>
      </c>
      <c r="K818" s="22" t="str">
        <f t="shared" si="48"/>
        <v>High</v>
      </c>
      <c r="L818" s="22">
        <f>ROUND(Table1[[#This Row],[Rating]],0)</f>
        <v>4</v>
      </c>
      <c r="M818" s="22">
        <f t="shared" si="49"/>
        <v>26178.6</v>
      </c>
      <c r="N818" t="s">
        <v>6981</v>
      </c>
      <c r="O818" t="s">
        <v>6982</v>
      </c>
      <c r="P818">
        <f t="shared" si="50"/>
        <v>8</v>
      </c>
      <c r="Q818" t="s">
        <v>6983</v>
      </c>
      <c r="R818" t="s">
        <v>6984</v>
      </c>
      <c r="S818">
        <f t="shared" si="51"/>
        <v>8</v>
      </c>
      <c r="T818" t="s">
        <v>6985</v>
      </c>
      <c r="U818" t="s">
        <v>6986</v>
      </c>
      <c r="V818" t="s">
        <v>6987</v>
      </c>
      <c r="W818" t="s">
        <v>6988</v>
      </c>
    </row>
    <row r="819" spans="1:23">
      <c r="A819" t="s">
        <v>6989</v>
      </c>
      <c r="B819" t="s">
        <v>6990</v>
      </c>
      <c r="C819" s="17" t="s">
        <v>25</v>
      </c>
      <c r="D819" s="19">
        <v>1495</v>
      </c>
      <c r="E819" s="19">
        <v>1995</v>
      </c>
      <c r="F819" s="19">
        <f>Table1[[#This Row],[Actual_price]]*Table1[[#This Row],[Rating_count]]</f>
        <v>21029295</v>
      </c>
      <c r="G819" s="21" t="str">
        <f>IF(Table1[[#This Row],[Actual_price]]&lt;200,"&lt;200",IF(Table1[[#This Row],[Actual_price]]&lt;=500,"200–500","&gt;500"))</f>
        <v>&gt;500</v>
      </c>
      <c r="H819" s="2">
        <v>0.25</v>
      </c>
      <c r="I819">
        <v>4.5</v>
      </c>
      <c r="J819" s="22">
        <v>10541</v>
      </c>
      <c r="K819" s="22" t="str">
        <f t="shared" si="48"/>
        <v>low</v>
      </c>
      <c r="L819" s="22">
        <f>ROUND(Table1[[#This Row],[Rating]],0)</f>
        <v>5</v>
      </c>
      <c r="M819" s="22">
        <f t="shared" si="49"/>
        <v>47434.5</v>
      </c>
      <c r="N819" t="s">
        <v>6991</v>
      </c>
      <c r="O819" t="s">
        <v>6992</v>
      </c>
      <c r="P819">
        <f t="shared" si="50"/>
        <v>8</v>
      </c>
      <c r="Q819" t="s">
        <v>6993</v>
      </c>
      <c r="R819" t="s">
        <v>6994</v>
      </c>
      <c r="S819">
        <f t="shared" si="51"/>
        <v>8</v>
      </c>
      <c r="T819" t="s">
        <v>6995</v>
      </c>
      <c r="U819" t="s">
        <v>6996</v>
      </c>
      <c r="V819" t="s">
        <v>6997</v>
      </c>
      <c r="W819" t="s">
        <v>6998</v>
      </c>
    </row>
    <row r="820" spans="1:23">
      <c r="A820" t="s">
        <v>6999</v>
      </c>
      <c r="B820" t="s">
        <v>7000</v>
      </c>
      <c r="C820" t="s">
        <v>134</v>
      </c>
      <c r="D820" s="19">
        <v>899</v>
      </c>
      <c r="E820" s="19">
        <v>1199</v>
      </c>
      <c r="F820" s="19">
        <f>Table1[[#This Row],[Actual_price]]*Table1[[#This Row],[Rating_count]]</f>
        <v>12890449</v>
      </c>
      <c r="G820" s="21" t="str">
        <f>IF(Table1[[#This Row],[Actual_price]]&lt;200,"&lt;200",IF(Table1[[#This Row],[Actual_price]]&lt;=500,"200–500","&gt;500"))</f>
        <v>&gt;500</v>
      </c>
      <c r="H820" s="2">
        <v>0.25</v>
      </c>
      <c r="I820">
        <v>3.8</v>
      </c>
      <c r="J820" s="22">
        <v>10751</v>
      </c>
      <c r="K820" s="22" t="str">
        <f t="shared" si="48"/>
        <v>low</v>
      </c>
      <c r="L820" s="22">
        <f>ROUND(Table1[[#This Row],[Rating]],0)</f>
        <v>4</v>
      </c>
      <c r="M820" s="22">
        <f t="shared" si="49"/>
        <v>40853.8</v>
      </c>
      <c r="N820" t="s">
        <v>7001</v>
      </c>
      <c r="O820" t="s">
        <v>7002</v>
      </c>
      <c r="P820">
        <f t="shared" si="50"/>
        <v>8</v>
      </c>
      <c r="Q820" t="s">
        <v>7003</v>
      </c>
      <c r="R820" t="s">
        <v>7004</v>
      </c>
      <c r="S820">
        <f t="shared" si="51"/>
        <v>8</v>
      </c>
      <c r="T820" t="s">
        <v>7005</v>
      </c>
      <c r="U820" t="s">
        <v>7006</v>
      </c>
      <c r="V820" t="s">
        <v>7007</v>
      </c>
      <c r="W820" t="s">
        <v>7008</v>
      </c>
    </row>
    <row r="821" spans="1:23">
      <c r="A821" t="s">
        <v>7009</v>
      </c>
      <c r="B821" t="s">
        <v>831</v>
      </c>
      <c r="C821" t="s">
        <v>25</v>
      </c>
      <c r="D821" s="19">
        <v>349</v>
      </c>
      <c r="E821" s="19">
        <v>999</v>
      </c>
      <c r="F821" s="19">
        <f>Table1[[#This Row],[Actual_price]]*Table1[[#This Row],[Rating_count]]</f>
        <v>816183</v>
      </c>
      <c r="G821" s="21" t="str">
        <f>IF(Table1[[#This Row],[Actual_price]]&lt;200,"&lt;200",IF(Table1[[#This Row],[Actual_price]]&lt;=500,"200–500","&gt;500"))</f>
        <v>&gt;500</v>
      </c>
      <c r="H821" s="2">
        <v>0.65</v>
      </c>
      <c r="I821">
        <v>3.9</v>
      </c>
      <c r="J821" s="22">
        <v>817</v>
      </c>
      <c r="K821" s="22" t="str">
        <f t="shared" si="48"/>
        <v>High</v>
      </c>
      <c r="L821" s="22">
        <f>ROUND(Table1[[#This Row],[Rating]],0)</f>
        <v>4</v>
      </c>
      <c r="M821" s="22">
        <f t="shared" si="49"/>
        <v>3186.3</v>
      </c>
      <c r="N821" t="s">
        <v>7010</v>
      </c>
      <c r="O821" t="s">
        <v>7011</v>
      </c>
      <c r="P821">
        <f t="shared" si="50"/>
        <v>8</v>
      </c>
      <c r="Q821" t="s">
        <v>7012</v>
      </c>
      <c r="R821" t="s">
        <v>7013</v>
      </c>
      <c r="S821">
        <f t="shared" si="51"/>
        <v>8</v>
      </c>
      <c r="T821" t="s">
        <v>7014</v>
      </c>
      <c r="U821" t="s">
        <v>7015</v>
      </c>
      <c r="V821" t="s">
        <v>7016</v>
      </c>
      <c r="W821" t="s">
        <v>7017</v>
      </c>
    </row>
    <row r="822" spans="1:23">
      <c r="A822" t="s">
        <v>7018</v>
      </c>
      <c r="B822" t="s">
        <v>7019</v>
      </c>
      <c r="C822" t="s">
        <v>134</v>
      </c>
      <c r="D822" s="19">
        <v>900</v>
      </c>
      <c r="E822" s="19">
        <v>2499</v>
      </c>
      <c r="F822" s="19">
        <f>Table1[[#This Row],[Actual_price]]*Table1[[#This Row],[Rating_count]]</f>
        <v>90923616</v>
      </c>
      <c r="G822" s="21" t="str">
        <f>IF(Table1[[#This Row],[Actual_price]]&lt;200,"&lt;200",IF(Table1[[#This Row],[Actual_price]]&lt;=500,"200–500","&gt;500"))</f>
        <v>&gt;500</v>
      </c>
      <c r="H822" s="2">
        <v>0.64</v>
      </c>
      <c r="I822">
        <v>4</v>
      </c>
      <c r="J822" s="22">
        <v>36384</v>
      </c>
      <c r="K822" s="22" t="str">
        <f t="shared" si="48"/>
        <v>High</v>
      </c>
      <c r="L822" s="22">
        <f>ROUND(Table1[[#This Row],[Rating]],0)</f>
        <v>4</v>
      </c>
      <c r="M822" s="22">
        <f t="shared" si="49"/>
        <v>145536</v>
      </c>
      <c r="N822" t="s">
        <v>7020</v>
      </c>
      <c r="O822" t="s">
        <v>4307</v>
      </c>
      <c r="P822">
        <f t="shared" si="50"/>
        <v>8</v>
      </c>
      <c r="Q822" t="s">
        <v>4308</v>
      </c>
      <c r="R822" t="s">
        <v>4309</v>
      </c>
      <c r="S822">
        <f t="shared" si="51"/>
        <v>8</v>
      </c>
      <c r="T822" t="s">
        <v>4310</v>
      </c>
      <c r="U822" t="s">
        <v>4311</v>
      </c>
      <c r="V822" t="s">
        <v>7021</v>
      </c>
      <c r="W822" t="s">
        <v>7022</v>
      </c>
    </row>
    <row r="823" spans="1:23">
      <c r="A823" t="s">
        <v>7023</v>
      </c>
      <c r="B823" t="s">
        <v>7024</v>
      </c>
      <c r="C823" s="17" t="s">
        <v>134</v>
      </c>
      <c r="D823" s="19">
        <v>2490</v>
      </c>
      <c r="E823" s="19">
        <v>3990</v>
      </c>
      <c r="F823" s="19">
        <f>Table1[[#This Row],[Actual_price]]*Table1[[#This Row],[Rating_count]]</f>
        <v>14387940</v>
      </c>
      <c r="G823" s="21" t="str">
        <f>IF(Table1[[#This Row],[Actual_price]]&lt;200,"&lt;200",IF(Table1[[#This Row],[Actual_price]]&lt;=500,"200–500","&gt;500"))</f>
        <v>&gt;500</v>
      </c>
      <c r="H823" s="2">
        <v>0.38</v>
      </c>
      <c r="I823">
        <v>4.1</v>
      </c>
      <c r="J823" s="22">
        <v>3606</v>
      </c>
      <c r="K823" s="22" t="str">
        <f t="shared" si="48"/>
        <v>low</v>
      </c>
      <c r="L823" s="22">
        <f>ROUND(Table1[[#This Row],[Rating]],0)</f>
        <v>4</v>
      </c>
      <c r="M823" s="22">
        <f t="shared" si="49"/>
        <v>14784.6</v>
      </c>
      <c r="N823" t="s">
        <v>7025</v>
      </c>
      <c r="O823" t="s">
        <v>7026</v>
      </c>
      <c r="P823">
        <f t="shared" si="50"/>
        <v>8</v>
      </c>
      <c r="Q823" t="s">
        <v>7027</v>
      </c>
      <c r="R823" t="s">
        <v>7028</v>
      </c>
      <c r="S823">
        <f t="shared" si="51"/>
        <v>8</v>
      </c>
      <c r="T823" t="s">
        <v>7029</v>
      </c>
      <c r="U823" t="s">
        <v>7030</v>
      </c>
      <c r="V823" t="s">
        <v>7031</v>
      </c>
      <c r="W823" t="s">
        <v>7032</v>
      </c>
    </row>
    <row r="824" spans="1:23">
      <c r="A824" t="s">
        <v>7033</v>
      </c>
      <c r="B824" t="s">
        <v>7034</v>
      </c>
      <c r="C824" t="s">
        <v>134</v>
      </c>
      <c r="D824" s="19">
        <v>116</v>
      </c>
      <c r="E824" s="19">
        <v>200</v>
      </c>
      <c r="F824" s="19">
        <f>Table1[[#This Row],[Actual_price]]*Table1[[#This Row],[Rating_count]]</f>
        <v>71400</v>
      </c>
      <c r="G824" s="21" t="str">
        <f>IF(Table1[[#This Row],[Actual_price]]&lt;200,"&lt;200",IF(Table1[[#This Row],[Actual_price]]&lt;=500,"200–500","&gt;500"))</f>
        <v>200–500</v>
      </c>
      <c r="H824" s="2">
        <v>0.42</v>
      </c>
      <c r="I824">
        <v>4.4</v>
      </c>
      <c r="J824" s="22">
        <v>357</v>
      </c>
      <c r="K824" s="22" t="str">
        <f t="shared" si="48"/>
        <v>low</v>
      </c>
      <c r="L824" s="22">
        <f>ROUND(Table1[[#This Row],[Rating]],0)</f>
        <v>4</v>
      </c>
      <c r="M824" s="22">
        <f t="shared" si="49"/>
        <v>1570.8</v>
      </c>
      <c r="N824" t="s">
        <v>7035</v>
      </c>
      <c r="O824" t="s">
        <v>7036</v>
      </c>
      <c r="P824">
        <f t="shared" si="50"/>
        <v>8</v>
      </c>
      <c r="Q824" t="s">
        <v>7037</v>
      </c>
      <c r="R824" t="s">
        <v>7038</v>
      </c>
      <c r="S824">
        <f t="shared" si="51"/>
        <v>8</v>
      </c>
      <c r="T824" t="s">
        <v>7039</v>
      </c>
      <c r="U824" t="s">
        <v>7040</v>
      </c>
      <c r="V824" t="s">
        <v>7041</v>
      </c>
      <c r="W824" t="s">
        <v>7042</v>
      </c>
    </row>
    <row r="825" spans="1:23">
      <c r="A825" t="s">
        <v>7043</v>
      </c>
      <c r="B825" t="s">
        <v>7044</v>
      </c>
      <c r="C825" t="s">
        <v>4768</v>
      </c>
      <c r="D825" s="19">
        <v>200</v>
      </c>
      <c r="E825" s="19">
        <v>230</v>
      </c>
      <c r="F825" s="19">
        <f>Table1[[#This Row],[Actual_price]]*Table1[[#This Row],[Rating_count]]</f>
        <v>2339100</v>
      </c>
      <c r="G825" s="21" t="str">
        <f>IF(Table1[[#This Row],[Actual_price]]&lt;200,"&lt;200",IF(Table1[[#This Row],[Actual_price]]&lt;=500,"200–500","&gt;500"))</f>
        <v>200–500</v>
      </c>
      <c r="H825" s="2">
        <v>0.13</v>
      </c>
      <c r="I825">
        <v>4.4</v>
      </c>
      <c r="J825" s="22">
        <v>10170</v>
      </c>
      <c r="K825" s="22" t="str">
        <f t="shared" si="48"/>
        <v>low</v>
      </c>
      <c r="L825" s="22">
        <f>ROUND(Table1[[#This Row],[Rating]],0)</f>
        <v>4</v>
      </c>
      <c r="M825" s="22">
        <f t="shared" si="49"/>
        <v>44748</v>
      </c>
      <c r="N825" t="s">
        <v>7045</v>
      </c>
      <c r="O825" t="s">
        <v>7046</v>
      </c>
      <c r="P825">
        <f t="shared" si="50"/>
        <v>8</v>
      </c>
      <c r="Q825" t="s">
        <v>7047</v>
      </c>
      <c r="R825" t="s">
        <v>7048</v>
      </c>
      <c r="S825">
        <f t="shared" si="51"/>
        <v>8</v>
      </c>
      <c r="T825" t="s">
        <v>7049</v>
      </c>
      <c r="U825" t="s">
        <v>7050</v>
      </c>
      <c r="V825" t="s">
        <v>7051</v>
      </c>
      <c r="W825" t="s">
        <v>7052</v>
      </c>
    </row>
    <row r="826" spans="1:23">
      <c r="A826" t="s">
        <v>7053</v>
      </c>
      <c r="B826" t="s">
        <v>7054</v>
      </c>
      <c r="C826" s="17" t="s">
        <v>25</v>
      </c>
      <c r="D826" s="19">
        <v>1249</v>
      </c>
      <c r="E826" s="19">
        <v>2796</v>
      </c>
      <c r="F826" s="19">
        <f>Table1[[#This Row],[Actual_price]]*Table1[[#This Row],[Rating_count]]</f>
        <v>12856008</v>
      </c>
      <c r="G826" s="21" t="str">
        <f>IF(Table1[[#This Row],[Actual_price]]&lt;200,"&lt;200",IF(Table1[[#This Row],[Actual_price]]&lt;=500,"200–500","&gt;500"))</f>
        <v>&gt;500</v>
      </c>
      <c r="H826" s="2">
        <v>0.55</v>
      </c>
      <c r="I826">
        <v>4.4</v>
      </c>
      <c r="J826" s="22">
        <v>4598</v>
      </c>
      <c r="K826" s="22" t="str">
        <f t="shared" si="48"/>
        <v>High</v>
      </c>
      <c r="L826" s="22">
        <f>ROUND(Table1[[#This Row],[Rating]],0)</f>
        <v>4</v>
      </c>
      <c r="M826" s="22">
        <f t="shared" si="49"/>
        <v>20231.2</v>
      </c>
      <c r="N826" t="s">
        <v>7055</v>
      </c>
      <c r="O826" t="s">
        <v>7056</v>
      </c>
      <c r="P826">
        <f t="shared" si="50"/>
        <v>8</v>
      </c>
      <c r="Q826" t="s">
        <v>7057</v>
      </c>
      <c r="R826" t="s">
        <v>7058</v>
      </c>
      <c r="S826">
        <f t="shared" si="51"/>
        <v>8</v>
      </c>
      <c r="T826" t="s">
        <v>7059</v>
      </c>
      <c r="U826" t="s">
        <v>7060</v>
      </c>
      <c r="V826" t="s">
        <v>7061</v>
      </c>
      <c r="W826" t="s">
        <v>7062</v>
      </c>
    </row>
    <row r="827" spans="1:23">
      <c r="A827" t="s">
        <v>7063</v>
      </c>
      <c r="B827" t="s">
        <v>7064</v>
      </c>
      <c r="C827" t="s">
        <v>25</v>
      </c>
      <c r="D827" s="19">
        <v>649</v>
      </c>
      <c r="E827" s="19">
        <v>999</v>
      </c>
      <c r="F827" s="19">
        <f>Table1[[#This Row],[Actual_price]]*Table1[[#This Row],[Rating_count]]</f>
        <v>7214778</v>
      </c>
      <c r="G827" s="21" t="str">
        <f>IF(Table1[[#This Row],[Actual_price]]&lt;200,"&lt;200",IF(Table1[[#This Row],[Actual_price]]&lt;=500,"200–500","&gt;500"))</f>
        <v>&gt;500</v>
      </c>
      <c r="H827" s="2">
        <v>0.35</v>
      </c>
      <c r="I827">
        <v>3.5</v>
      </c>
      <c r="J827" s="22">
        <v>7222</v>
      </c>
      <c r="K827" s="22" t="str">
        <f t="shared" si="48"/>
        <v>low</v>
      </c>
      <c r="L827" s="22">
        <f>ROUND(Table1[[#This Row],[Rating]],0)</f>
        <v>4</v>
      </c>
      <c r="M827" s="22">
        <f t="shared" si="49"/>
        <v>25277</v>
      </c>
      <c r="N827" t="s">
        <v>7065</v>
      </c>
      <c r="O827" t="s">
        <v>7066</v>
      </c>
      <c r="P827">
        <f t="shared" si="50"/>
        <v>8</v>
      </c>
      <c r="Q827" t="s">
        <v>7067</v>
      </c>
      <c r="R827" t="s">
        <v>7068</v>
      </c>
      <c r="S827">
        <f t="shared" si="51"/>
        <v>8</v>
      </c>
      <c r="T827" t="s">
        <v>7069</v>
      </c>
      <c r="U827" t="s">
        <v>7070</v>
      </c>
      <c r="V827" t="s">
        <v>7071</v>
      </c>
      <c r="W827" t="s">
        <v>7072</v>
      </c>
    </row>
    <row r="828" spans="1:23">
      <c r="A828" t="s">
        <v>7073</v>
      </c>
      <c r="B828" t="s">
        <v>7074</v>
      </c>
      <c r="C828" s="17" t="s">
        <v>25</v>
      </c>
      <c r="D828" s="19">
        <v>2649</v>
      </c>
      <c r="E828" s="19">
        <v>3499</v>
      </c>
      <c r="F828" s="19">
        <f>Table1[[#This Row],[Actual_price]]*Table1[[#This Row],[Rating_count]]</f>
        <v>4447229</v>
      </c>
      <c r="G828" s="21" t="str">
        <f>IF(Table1[[#This Row],[Actual_price]]&lt;200,"&lt;200",IF(Table1[[#This Row],[Actual_price]]&lt;=500,"200–500","&gt;500"))</f>
        <v>&gt;500</v>
      </c>
      <c r="H828" s="2">
        <v>0.24</v>
      </c>
      <c r="I828">
        <v>4.5</v>
      </c>
      <c r="J828" s="22">
        <v>1271</v>
      </c>
      <c r="K828" s="22" t="str">
        <f t="shared" si="48"/>
        <v>low</v>
      </c>
      <c r="L828" s="22">
        <f>ROUND(Table1[[#This Row],[Rating]],0)</f>
        <v>5</v>
      </c>
      <c r="M828" s="22">
        <f t="shared" si="49"/>
        <v>5719.5</v>
      </c>
      <c r="N828" t="s">
        <v>7075</v>
      </c>
      <c r="O828" t="s">
        <v>7076</v>
      </c>
      <c r="P828">
        <f t="shared" si="50"/>
        <v>8</v>
      </c>
      <c r="Q828" t="s">
        <v>7077</v>
      </c>
      <c r="R828" t="s">
        <v>7078</v>
      </c>
      <c r="S828">
        <f t="shared" si="51"/>
        <v>8</v>
      </c>
      <c r="T828" t="s">
        <v>7079</v>
      </c>
      <c r="U828" t="s">
        <v>7080</v>
      </c>
      <c r="V828" t="s">
        <v>7081</v>
      </c>
      <c r="W828" t="s">
        <v>7082</v>
      </c>
    </row>
    <row r="829" spans="1:23">
      <c r="A829" t="s">
        <v>7083</v>
      </c>
      <c r="B829" t="s">
        <v>7084</v>
      </c>
      <c r="C829" t="s">
        <v>25</v>
      </c>
      <c r="D829" s="19">
        <v>596</v>
      </c>
      <c r="E829" s="19">
        <v>723</v>
      </c>
      <c r="F829" s="19">
        <f>Table1[[#This Row],[Actual_price]]*Table1[[#This Row],[Rating_count]]</f>
        <v>2327337</v>
      </c>
      <c r="G829" s="21" t="str">
        <f>IF(Table1[[#This Row],[Actual_price]]&lt;200,"&lt;200",IF(Table1[[#This Row],[Actual_price]]&lt;=500,"200–500","&gt;500"))</f>
        <v>&gt;500</v>
      </c>
      <c r="H829" s="2">
        <v>0.18</v>
      </c>
      <c r="I829">
        <v>4.4</v>
      </c>
      <c r="J829" s="22">
        <v>3219</v>
      </c>
      <c r="K829" s="22" t="str">
        <f t="shared" si="48"/>
        <v>low</v>
      </c>
      <c r="L829" s="22">
        <f>ROUND(Table1[[#This Row],[Rating]],0)</f>
        <v>4</v>
      </c>
      <c r="M829" s="22">
        <f t="shared" si="49"/>
        <v>14163.6</v>
      </c>
      <c r="N829" t="s">
        <v>7085</v>
      </c>
      <c r="O829" t="s">
        <v>7086</v>
      </c>
      <c r="P829">
        <f t="shared" si="50"/>
        <v>8</v>
      </c>
      <c r="Q829" t="s">
        <v>7087</v>
      </c>
      <c r="R829" t="s">
        <v>7088</v>
      </c>
      <c r="S829">
        <f t="shared" si="51"/>
        <v>8</v>
      </c>
      <c r="T829" t="s">
        <v>7089</v>
      </c>
      <c r="U829" t="s">
        <v>7090</v>
      </c>
      <c r="V829" t="s">
        <v>7091</v>
      </c>
      <c r="W829" t="s">
        <v>7092</v>
      </c>
    </row>
    <row r="830" spans="1:23">
      <c r="A830" t="s">
        <v>7093</v>
      </c>
      <c r="B830" t="s">
        <v>3043</v>
      </c>
      <c r="C830" s="17" t="s">
        <v>134</v>
      </c>
      <c r="D830" s="19">
        <v>2499</v>
      </c>
      <c r="E830" s="19">
        <v>5999</v>
      </c>
      <c r="F830" s="19">
        <f>Table1[[#This Row],[Actual_price]]*Table1[[#This Row],[Rating_count]]</f>
        <v>233235121</v>
      </c>
      <c r="G830" s="21" t="str">
        <f>IF(Table1[[#This Row],[Actual_price]]&lt;200,"&lt;200",IF(Table1[[#This Row],[Actual_price]]&lt;=500,"200–500","&gt;500"))</f>
        <v>&gt;500</v>
      </c>
      <c r="H830" s="2">
        <v>0.58</v>
      </c>
      <c r="I830">
        <v>4.1</v>
      </c>
      <c r="J830" s="22">
        <v>38879</v>
      </c>
      <c r="K830" s="22" t="str">
        <f t="shared" si="48"/>
        <v>High</v>
      </c>
      <c r="L830" s="22">
        <f>ROUND(Table1[[#This Row],[Rating]],0)</f>
        <v>4</v>
      </c>
      <c r="M830" s="22">
        <f t="shared" si="49"/>
        <v>159403.9</v>
      </c>
      <c r="N830" t="s">
        <v>7094</v>
      </c>
      <c r="O830" t="s">
        <v>4166</v>
      </c>
      <c r="P830">
        <f t="shared" si="50"/>
        <v>8</v>
      </c>
      <c r="Q830" t="s">
        <v>4167</v>
      </c>
      <c r="R830" t="s">
        <v>4168</v>
      </c>
      <c r="S830">
        <f t="shared" si="51"/>
        <v>8</v>
      </c>
      <c r="T830" t="s">
        <v>4169</v>
      </c>
      <c r="U830" t="s">
        <v>4170</v>
      </c>
      <c r="V830" t="s">
        <v>7095</v>
      </c>
      <c r="W830" t="s">
        <v>7096</v>
      </c>
    </row>
    <row r="831" spans="1:23">
      <c r="A831" t="s">
        <v>7097</v>
      </c>
      <c r="B831" t="s">
        <v>7098</v>
      </c>
      <c r="C831" s="17" t="s">
        <v>134</v>
      </c>
      <c r="D831" s="19">
        <v>4999</v>
      </c>
      <c r="E831" s="19">
        <v>12499</v>
      </c>
      <c r="F831" s="19">
        <f>Table1[[#This Row],[Actual_price]]*Table1[[#This Row],[Rating_count]]</f>
        <v>56757959</v>
      </c>
      <c r="G831" s="21" t="str">
        <f>IF(Table1[[#This Row],[Actual_price]]&lt;200,"&lt;200",IF(Table1[[#This Row],[Actual_price]]&lt;=500,"200–500","&gt;500"))</f>
        <v>&gt;500</v>
      </c>
      <c r="H831" s="2">
        <v>0.6</v>
      </c>
      <c r="I831">
        <v>4.2</v>
      </c>
      <c r="J831" s="22">
        <v>4541</v>
      </c>
      <c r="K831" s="22" t="str">
        <f t="shared" si="48"/>
        <v>High</v>
      </c>
      <c r="L831" s="22">
        <f>ROUND(Table1[[#This Row],[Rating]],0)</f>
        <v>4</v>
      </c>
      <c r="M831" s="22">
        <f t="shared" si="49"/>
        <v>19072.2</v>
      </c>
      <c r="N831" t="s">
        <v>7099</v>
      </c>
      <c r="O831" t="s">
        <v>7100</v>
      </c>
      <c r="P831">
        <f t="shared" si="50"/>
        <v>8</v>
      </c>
      <c r="Q831" t="s">
        <v>7101</v>
      </c>
      <c r="R831" t="s">
        <v>7102</v>
      </c>
      <c r="S831">
        <f t="shared" si="51"/>
        <v>8</v>
      </c>
      <c r="T831" t="s">
        <v>7103</v>
      </c>
      <c r="U831" t="s">
        <v>7104</v>
      </c>
      <c r="V831" t="s">
        <v>7105</v>
      </c>
      <c r="W831" t="s">
        <v>7106</v>
      </c>
    </row>
    <row r="832" spans="1:23">
      <c r="A832" t="s">
        <v>7107</v>
      </c>
      <c r="B832" t="s">
        <v>2992</v>
      </c>
      <c r="C832" t="s">
        <v>134</v>
      </c>
      <c r="D832" s="19">
        <v>399</v>
      </c>
      <c r="E832" s="19">
        <v>1290</v>
      </c>
      <c r="F832" s="19">
        <f>Table1[[#This Row],[Actual_price]]*Table1[[#This Row],[Rating_count]]</f>
        <v>98094180</v>
      </c>
      <c r="G832" s="21" t="str">
        <f>IF(Table1[[#This Row],[Actual_price]]&lt;200,"&lt;200",IF(Table1[[#This Row],[Actual_price]]&lt;=500,"200–500","&gt;500"))</f>
        <v>&gt;500</v>
      </c>
      <c r="H832" s="2">
        <v>0.69</v>
      </c>
      <c r="I832">
        <v>4.2</v>
      </c>
      <c r="J832" s="22">
        <v>76042</v>
      </c>
      <c r="K832" s="22" t="str">
        <f t="shared" si="48"/>
        <v>High</v>
      </c>
      <c r="L832" s="22">
        <f>ROUND(Table1[[#This Row],[Rating]],0)</f>
        <v>4</v>
      </c>
      <c r="M832" s="22">
        <f t="shared" si="49"/>
        <v>319376.4</v>
      </c>
      <c r="N832" t="s">
        <v>7108</v>
      </c>
      <c r="O832" t="s">
        <v>7109</v>
      </c>
      <c r="P832">
        <f t="shared" si="50"/>
        <v>8</v>
      </c>
      <c r="Q832" t="s">
        <v>7110</v>
      </c>
      <c r="R832" t="s">
        <v>7111</v>
      </c>
      <c r="S832">
        <f t="shared" si="51"/>
        <v>8</v>
      </c>
      <c r="T832" t="s">
        <v>7112</v>
      </c>
      <c r="U832" t="s">
        <v>7113</v>
      </c>
      <c r="V832" t="s">
        <v>7114</v>
      </c>
      <c r="W832" t="s">
        <v>7115</v>
      </c>
    </row>
    <row r="833" spans="1:23">
      <c r="A833" t="s">
        <v>7116</v>
      </c>
      <c r="B833" t="s">
        <v>7117</v>
      </c>
      <c r="C833" t="s">
        <v>134</v>
      </c>
      <c r="D833" s="19">
        <v>116</v>
      </c>
      <c r="E833" s="19">
        <v>200</v>
      </c>
      <c r="F833" s="19">
        <f>Table1[[#This Row],[Actual_price]]*Table1[[#This Row],[Rating_count]]</f>
        <v>97000</v>
      </c>
      <c r="G833" s="21" t="str">
        <f>IF(Table1[[#This Row],[Actual_price]]&lt;200,"&lt;200",IF(Table1[[#This Row],[Actual_price]]&lt;=500,"200–500","&gt;500"))</f>
        <v>200–500</v>
      </c>
      <c r="H833" s="2">
        <v>0.42</v>
      </c>
      <c r="I833">
        <v>4.3</v>
      </c>
      <c r="J833" s="22">
        <v>485</v>
      </c>
      <c r="K833" s="22" t="str">
        <f t="shared" si="48"/>
        <v>low</v>
      </c>
      <c r="L833" s="22">
        <f>ROUND(Table1[[#This Row],[Rating]],0)</f>
        <v>4</v>
      </c>
      <c r="M833" s="22">
        <f t="shared" si="49"/>
        <v>2085.5</v>
      </c>
      <c r="N833" t="s">
        <v>7118</v>
      </c>
      <c r="O833" t="s">
        <v>7119</v>
      </c>
      <c r="P833">
        <f t="shared" si="50"/>
        <v>8</v>
      </c>
      <c r="Q833" t="s">
        <v>7120</v>
      </c>
      <c r="R833" t="s">
        <v>7121</v>
      </c>
      <c r="S833">
        <f t="shared" si="51"/>
        <v>8</v>
      </c>
      <c r="T833" t="s">
        <v>7122</v>
      </c>
      <c r="U833" t="s">
        <v>7123</v>
      </c>
      <c r="V833" t="s">
        <v>7124</v>
      </c>
      <c r="W833" t="s">
        <v>7125</v>
      </c>
    </row>
    <row r="834" spans="1:23">
      <c r="A834" t="s">
        <v>7126</v>
      </c>
      <c r="B834" t="s">
        <v>7127</v>
      </c>
      <c r="C834" s="17" t="s">
        <v>134</v>
      </c>
      <c r="D834" s="19">
        <v>4499</v>
      </c>
      <c r="E834" s="19">
        <v>5999</v>
      </c>
      <c r="F834" s="19">
        <f>Table1[[#This Row],[Actual_price]]*Table1[[#This Row],[Rating_count]]</f>
        <v>268131304</v>
      </c>
      <c r="G834" s="21" t="str">
        <f>IF(Table1[[#This Row],[Actual_price]]&lt;200,"&lt;200",IF(Table1[[#This Row],[Actual_price]]&lt;=500,"200–500","&gt;500"))</f>
        <v>&gt;500</v>
      </c>
      <c r="H834" s="2">
        <v>0.25</v>
      </c>
      <c r="I834">
        <v>4.3</v>
      </c>
      <c r="J834" s="22">
        <v>44696</v>
      </c>
      <c r="K834" s="22" t="str">
        <f t="shared" ref="K834:K897" si="52">IF(H834&gt;=0.5,"High","low")</f>
        <v>low</v>
      </c>
      <c r="L834" s="22">
        <f>ROUND(Table1[[#This Row],[Rating]],0)</f>
        <v>4</v>
      </c>
      <c r="M834" s="22">
        <f t="shared" ref="M834:M897" si="53">I834*J834</f>
        <v>192192.8</v>
      </c>
      <c r="N834" t="s">
        <v>7128</v>
      </c>
      <c r="O834" t="s">
        <v>7129</v>
      </c>
      <c r="P834">
        <f t="shared" ref="P834:P897" si="54">LEN(O834)-LEN(SUBSTITUTE(O834,",",""))+1</f>
        <v>8</v>
      </c>
      <c r="Q834" t="s">
        <v>7130</v>
      </c>
      <c r="R834" t="s">
        <v>7131</v>
      </c>
      <c r="S834">
        <f t="shared" ref="S834:S897" si="55">LEN(R834)-LEN(SUBSTITUTE(R834,",",""))+1</f>
        <v>8</v>
      </c>
      <c r="T834" t="s">
        <v>7132</v>
      </c>
      <c r="U834" t="s">
        <v>7133</v>
      </c>
      <c r="V834" t="s">
        <v>7134</v>
      </c>
      <c r="W834" t="s">
        <v>7135</v>
      </c>
    </row>
    <row r="835" spans="1:23">
      <c r="A835" t="s">
        <v>7136</v>
      </c>
      <c r="B835" t="s">
        <v>7137</v>
      </c>
      <c r="C835" t="s">
        <v>25</v>
      </c>
      <c r="D835" s="19">
        <v>330</v>
      </c>
      <c r="E835" s="19">
        <v>499</v>
      </c>
      <c r="F835" s="19">
        <f>Table1[[#This Row],[Actual_price]]*Table1[[#This Row],[Rating_count]]</f>
        <v>4274434</v>
      </c>
      <c r="G835" s="21" t="str">
        <f>IF(Table1[[#This Row],[Actual_price]]&lt;200,"&lt;200",IF(Table1[[#This Row],[Actual_price]]&lt;=500,"200–500","&gt;500"))</f>
        <v>200–500</v>
      </c>
      <c r="H835" s="2">
        <v>0.34</v>
      </c>
      <c r="I835">
        <v>3.7</v>
      </c>
      <c r="J835" s="22">
        <v>8566</v>
      </c>
      <c r="K835" s="22" t="str">
        <f t="shared" si="52"/>
        <v>low</v>
      </c>
      <c r="L835" s="22">
        <f>ROUND(Table1[[#This Row],[Rating]],0)</f>
        <v>4</v>
      </c>
      <c r="M835" s="22">
        <f t="shared" si="53"/>
        <v>31694.2</v>
      </c>
      <c r="N835" t="s">
        <v>7138</v>
      </c>
      <c r="O835" t="s">
        <v>7139</v>
      </c>
      <c r="P835">
        <f t="shared" si="54"/>
        <v>8</v>
      </c>
      <c r="Q835" t="s">
        <v>7140</v>
      </c>
      <c r="R835" t="s">
        <v>7141</v>
      </c>
      <c r="S835">
        <f t="shared" si="55"/>
        <v>8</v>
      </c>
      <c r="T835" t="s">
        <v>7142</v>
      </c>
      <c r="U835" t="s">
        <v>7143</v>
      </c>
      <c r="V835" t="s">
        <v>7144</v>
      </c>
      <c r="W835" t="s">
        <v>7145</v>
      </c>
    </row>
    <row r="836" spans="1:23">
      <c r="A836" t="s">
        <v>7146</v>
      </c>
      <c r="B836" t="s">
        <v>4698</v>
      </c>
      <c r="C836" t="s">
        <v>134</v>
      </c>
      <c r="D836" s="19">
        <v>649</v>
      </c>
      <c r="E836" s="19">
        <v>2499</v>
      </c>
      <c r="F836" s="19">
        <f>Table1[[#This Row],[Actual_price]]*Table1[[#This Row],[Rating_count]]</f>
        <v>32609451</v>
      </c>
      <c r="G836" s="21" t="str">
        <f>IF(Table1[[#This Row],[Actual_price]]&lt;200,"&lt;200",IF(Table1[[#This Row],[Actual_price]]&lt;=500,"200–500","&gt;500"))</f>
        <v>&gt;500</v>
      </c>
      <c r="H836" s="2">
        <v>0.74</v>
      </c>
      <c r="I836">
        <v>3.9</v>
      </c>
      <c r="J836" s="22">
        <v>13049</v>
      </c>
      <c r="K836" s="22" t="str">
        <f t="shared" si="52"/>
        <v>High</v>
      </c>
      <c r="L836" s="22">
        <f>ROUND(Table1[[#This Row],[Rating]],0)</f>
        <v>4</v>
      </c>
      <c r="M836" s="22">
        <f t="shared" si="53"/>
        <v>50891.1</v>
      </c>
      <c r="N836" t="s">
        <v>7147</v>
      </c>
      <c r="O836" t="s">
        <v>7148</v>
      </c>
      <c r="P836">
        <f t="shared" si="54"/>
        <v>8</v>
      </c>
      <c r="Q836" t="s">
        <v>7149</v>
      </c>
      <c r="R836" t="s">
        <v>7150</v>
      </c>
      <c r="S836">
        <f t="shared" si="55"/>
        <v>8</v>
      </c>
      <c r="T836" t="s">
        <v>7151</v>
      </c>
      <c r="U836" t="s">
        <v>7152</v>
      </c>
      <c r="V836" t="s">
        <v>7153</v>
      </c>
      <c r="W836" t="s">
        <v>7154</v>
      </c>
    </row>
    <row r="837" spans="1:23">
      <c r="A837" t="s">
        <v>7155</v>
      </c>
      <c r="B837" t="s">
        <v>7156</v>
      </c>
      <c r="C837" s="17" t="s">
        <v>25</v>
      </c>
      <c r="D837" s="19">
        <v>1234</v>
      </c>
      <c r="E837" s="19">
        <v>1599</v>
      </c>
      <c r="F837" s="19">
        <f>Table1[[#This Row],[Actual_price]]*Table1[[#This Row],[Rating_count]]</f>
        <v>26671320</v>
      </c>
      <c r="G837" s="21" t="str">
        <f>IF(Table1[[#This Row],[Actual_price]]&lt;200,"&lt;200",IF(Table1[[#This Row],[Actual_price]]&lt;=500,"200–500","&gt;500"))</f>
        <v>&gt;500</v>
      </c>
      <c r="H837" s="2">
        <v>0.23</v>
      </c>
      <c r="I837">
        <v>4.5</v>
      </c>
      <c r="J837" s="22">
        <v>16680</v>
      </c>
      <c r="K837" s="22" t="str">
        <f t="shared" si="52"/>
        <v>low</v>
      </c>
      <c r="L837" s="22">
        <f>ROUND(Table1[[#This Row],[Rating]],0)</f>
        <v>5</v>
      </c>
      <c r="M837" s="22">
        <f t="shared" si="53"/>
        <v>75060</v>
      </c>
      <c r="N837" t="s">
        <v>7157</v>
      </c>
      <c r="O837" t="s">
        <v>7158</v>
      </c>
      <c r="P837">
        <f t="shared" si="54"/>
        <v>8</v>
      </c>
      <c r="Q837" t="s">
        <v>7159</v>
      </c>
      <c r="R837" t="s">
        <v>7160</v>
      </c>
      <c r="S837">
        <f t="shared" si="55"/>
        <v>8</v>
      </c>
      <c r="T837" t="s">
        <v>7161</v>
      </c>
      <c r="U837" t="s">
        <v>7162</v>
      </c>
      <c r="V837" t="s">
        <v>7163</v>
      </c>
      <c r="W837" t="s">
        <v>7164</v>
      </c>
    </row>
    <row r="838" spans="1:23">
      <c r="A838" t="s">
        <v>7165</v>
      </c>
      <c r="B838" t="s">
        <v>7166</v>
      </c>
      <c r="C838" t="s">
        <v>4757</v>
      </c>
      <c r="D838" s="19">
        <v>272</v>
      </c>
      <c r="E838" s="19">
        <v>320</v>
      </c>
      <c r="F838" s="19">
        <f>Table1[[#This Row],[Actual_price]]*Table1[[#This Row],[Rating_count]]</f>
        <v>1179520</v>
      </c>
      <c r="G838" s="21" t="str">
        <f>IF(Table1[[#This Row],[Actual_price]]&lt;200,"&lt;200",IF(Table1[[#This Row],[Actual_price]]&lt;=500,"200–500","&gt;500"))</f>
        <v>200–500</v>
      </c>
      <c r="H838" s="2">
        <v>0.15</v>
      </c>
      <c r="I838">
        <v>4</v>
      </c>
      <c r="J838" s="22">
        <v>3686</v>
      </c>
      <c r="K838" s="22" t="str">
        <f t="shared" si="52"/>
        <v>low</v>
      </c>
      <c r="L838" s="22">
        <f>ROUND(Table1[[#This Row],[Rating]],0)</f>
        <v>4</v>
      </c>
      <c r="M838" s="22">
        <f t="shared" si="53"/>
        <v>14744</v>
      </c>
      <c r="N838" t="s">
        <v>7167</v>
      </c>
      <c r="O838" t="s">
        <v>7168</v>
      </c>
      <c r="P838">
        <f t="shared" si="54"/>
        <v>8</v>
      </c>
      <c r="Q838" t="s">
        <v>7169</v>
      </c>
      <c r="R838" t="s">
        <v>7170</v>
      </c>
      <c r="S838">
        <f t="shared" si="55"/>
        <v>8</v>
      </c>
      <c r="T838" t="s">
        <v>7171</v>
      </c>
      <c r="U838" t="s">
        <v>7172</v>
      </c>
      <c r="V838" t="s">
        <v>7173</v>
      </c>
      <c r="W838" t="s">
        <v>7174</v>
      </c>
    </row>
    <row r="839" spans="1:23">
      <c r="A839" t="s">
        <v>7175</v>
      </c>
      <c r="B839" t="s">
        <v>7176</v>
      </c>
      <c r="C839" t="s">
        <v>134</v>
      </c>
      <c r="D839" s="19">
        <v>99</v>
      </c>
      <c r="E839" s="19">
        <v>999</v>
      </c>
      <c r="F839" s="19">
        <f>Table1[[#This Row],[Actual_price]]*Table1[[#This Row],[Rating_count]]</f>
        <v>593406</v>
      </c>
      <c r="G839" s="21" t="str">
        <f>IF(Table1[[#This Row],[Actual_price]]&lt;200,"&lt;200",IF(Table1[[#This Row],[Actual_price]]&lt;=500,"200–500","&gt;500"))</f>
        <v>&gt;500</v>
      </c>
      <c r="H839" s="2">
        <v>0.9</v>
      </c>
      <c r="I839">
        <v>3.8</v>
      </c>
      <c r="J839" s="22">
        <v>594</v>
      </c>
      <c r="K839" s="22" t="str">
        <f t="shared" si="52"/>
        <v>High</v>
      </c>
      <c r="L839" s="22">
        <f>ROUND(Table1[[#This Row],[Rating]],0)</f>
        <v>4</v>
      </c>
      <c r="M839" s="22">
        <f t="shared" si="53"/>
        <v>2257.2</v>
      </c>
      <c r="N839" t="s">
        <v>7177</v>
      </c>
      <c r="O839" t="s">
        <v>7178</v>
      </c>
      <c r="P839">
        <f t="shared" si="54"/>
        <v>8</v>
      </c>
      <c r="Q839" t="s">
        <v>7179</v>
      </c>
      <c r="R839" t="s">
        <v>7180</v>
      </c>
      <c r="S839">
        <f t="shared" si="55"/>
        <v>8</v>
      </c>
      <c r="T839" t="s">
        <v>7181</v>
      </c>
      <c r="U839" t="s">
        <v>7182</v>
      </c>
      <c r="V839" t="s">
        <v>7183</v>
      </c>
      <c r="W839" t="s">
        <v>7184</v>
      </c>
    </row>
    <row r="840" spans="1:23">
      <c r="A840" t="s">
        <v>7185</v>
      </c>
      <c r="B840" t="s">
        <v>7186</v>
      </c>
      <c r="C840" s="17" t="s">
        <v>25</v>
      </c>
      <c r="D840" s="19">
        <v>3498</v>
      </c>
      <c r="E840" s="19">
        <v>3875</v>
      </c>
      <c r="F840" s="19">
        <f>Table1[[#This Row],[Actual_price]]*Table1[[#This Row],[Rating_count]]</f>
        <v>47216875</v>
      </c>
      <c r="G840" s="21" t="str">
        <f>IF(Table1[[#This Row],[Actual_price]]&lt;200,"&lt;200",IF(Table1[[#This Row],[Actual_price]]&lt;=500,"200–500","&gt;500"))</f>
        <v>&gt;500</v>
      </c>
      <c r="H840" s="2">
        <v>0.1</v>
      </c>
      <c r="I840">
        <v>3.4</v>
      </c>
      <c r="J840" s="22">
        <v>12185</v>
      </c>
      <c r="K840" s="22" t="str">
        <f t="shared" si="52"/>
        <v>low</v>
      </c>
      <c r="L840" s="22">
        <f>ROUND(Table1[[#This Row],[Rating]],0)</f>
        <v>3</v>
      </c>
      <c r="M840" s="22">
        <f t="shared" si="53"/>
        <v>41429</v>
      </c>
      <c r="N840" t="s">
        <v>7187</v>
      </c>
      <c r="O840" t="s">
        <v>7188</v>
      </c>
      <c r="P840">
        <f t="shared" si="54"/>
        <v>8</v>
      </c>
      <c r="Q840" t="s">
        <v>7189</v>
      </c>
      <c r="R840" t="s">
        <v>7190</v>
      </c>
      <c r="S840">
        <f t="shared" si="55"/>
        <v>8</v>
      </c>
      <c r="T840" t="s">
        <v>7191</v>
      </c>
      <c r="U840" t="s">
        <v>7192</v>
      </c>
      <c r="V840" t="s">
        <v>7193</v>
      </c>
      <c r="W840" t="s">
        <v>7194</v>
      </c>
    </row>
    <row r="841" spans="1:23">
      <c r="A841" t="s">
        <v>7195</v>
      </c>
      <c r="B841" t="s">
        <v>7196</v>
      </c>
      <c r="C841" s="17" t="s">
        <v>25</v>
      </c>
      <c r="D841" s="19">
        <v>10099</v>
      </c>
      <c r="E841" s="19">
        <v>19110</v>
      </c>
      <c r="F841" s="19">
        <f>Table1[[#This Row],[Actual_price]]*Table1[[#This Row],[Rating_count]]</f>
        <v>50125530</v>
      </c>
      <c r="G841" s="21" t="str">
        <f>IF(Table1[[#This Row],[Actual_price]]&lt;200,"&lt;200",IF(Table1[[#This Row],[Actual_price]]&lt;=500,"200–500","&gt;500"))</f>
        <v>&gt;500</v>
      </c>
      <c r="H841" s="2">
        <v>0.47</v>
      </c>
      <c r="I841">
        <v>4.3</v>
      </c>
      <c r="J841" s="22">
        <v>2623</v>
      </c>
      <c r="K841" s="22" t="str">
        <f t="shared" si="52"/>
        <v>low</v>
      </c>
      <c r="L841" s="22">
        <f>ROUND(Table1[[#This Row],[Rating]],0)</f>
        <v>4</v>
      </c>
      <c r="M841" s="22">
        <f t="shared" si="53"/>
        <v>11278.9</v>
      </c>
      <c r="N841" t="s">
        <v>7197</v>
      </c>
      <c r="O841" t="s">
        <v>7198</v>
      </c>
      <c r="P841">
        <f t="shared" si="54"/>
        <v>8</v>
      </c>
      <c r="Q841" t="s">
        <v>7199</v>
      </c>
      <c r="R841" t="s">
        <v>7200</v>
      </c>
      <c r="S841">
        <f t="shared" si="55"/>
        <v>8</v>
      </c>
      <c r="T841" t="s">
        <v>7201</v>
      </c>
      <c r="U841" t="s">
        <v>7202</v>
      </c>
      <c r="V841" t="s">
        <v>7203</v>
      </c>
      <c r="W841" t="s">
        <v>7204</v>
      </c>
    </row>
    <row r="842" spans="1:23">
      <c r="A842" t="s">
        <v>7205</v>
      </c>
      <c r="B842" t="s">
        <v>5790</v>
      </c>
      <c r="C842" t="s">
        <v>25</v>
      </c>
      <c r="D842" s="19">
        <v>449</v>
      </c>
      <c r="E842" s="19">
        <v>999</v>
      </c>
      <c r="F842" s="19">
        <f>Table1[[#This Row],[Actual_price]]*Table1[[#This Row],[Rating_count]]</f>
        <v>9691299</v>
      </c>
      <c r="G842" s="21" t="str">
        <f>IF(Table1[[#This Row],[Actual_price]]&lt;200,"&lt;200",IF(Table1[[#This Row],[Actual_price]]&lt;=500,"200–500","&gt;500"))</f>
        <v>&gt;500</v>
      </c>
      <c r="H842" s="2">
        <v>0.55</v>
      </c>
      <c r="I842">
        <v>4.3</v>
      </c>
      <c r="J842" s="22">
        <v>9701</v>
      </c>
      <c r="K842" s="22" t="str">
        <f t="shared" si="52"/>
        <v>High</v>
      </c>
      <c r="L842" s="22">
        <f>ROUND(Table1[[#This Row],[Rating]],0)</f>
        <v>4</v>
      </c>
      <c r="M842" s="22">
        <f t="shared" si="53"/>
        <v>41714.3</v>
      </c>
      <c r="N842" t="s">
        <v>7206</v>
      </c>
      <c r="O842" t="s">
        <v>7207</v>
      </c>
      <c r="P842">
        <f t="shared" si="54"/>
        <v>8</v>
      </c>
      <c r="Q842" t="s">
        <v>7208</v>
      </c>
      <c r="R842" t="s">
        <v>7209</v>
      </c>
      <c r="S842">
        <f t="shared" si="55"/>
        <v>8</v>
      </c>
      <c r="T842" t="s">
        <v>7210</v>
      </c>
      <c r="U842" t="s">
        <v>7211</v>
      </c>
      <c r="V842" t="s">
        <v>7212</v>
      </c>
      <c r="W842" t="s">
        <v>7213</v>
      </c>
    </row>
    <row r="843" spans="1:23">
      <c r="A843" t="s">
        <v>7214</v>
      </c>
      <c r="B843" t="s">
        <v>7215</v>
      </c>
      <c r="C843" t="s">
        <v>7216</v>
      </c>
      <c r="D843" s="19">
        <v>150</v>
      </c>
      <c r="E843" s="19">
        <v>150</v>
      </c>
      <c r="F843" s="19">
        <f>Table1[[#This Row],[Actual_price]]*Table1[[#This Row],[Rating_count]]</f>
        <v>2380050</v>
      </c>
      <c r="G843" s="21" t="str">
        <f>IF(Table1[[#This Row],[Actual_price]]&lt;200,"&lt;200",IF(Table1[[#This Row],[Actual_price]]&lt;=500,"200–500","&gt;500"))</f>
        <v>&lt;200</v>
      </c>
      <c r="H843" s="2">
        <v>0</v>
      </c>
      <c r="I843">
        <v>4.3</v>
      </c>
      <c r="J843" s="22">
        <v>15867</v>
      </c>
      <c r="K843" s="22" t="str">
        <f t="shared" si="52"/>
        <v>low</v>
      </c>
      <c r="L843" s="22">
        <f>ROUND(Table1[[#This Row],[Rating]],0)</f>
        <v>4</v>
      </c>
      <c r="M843" s="22">
        <f t="shared" si="53"/>
        <v>68228.1</v>
      </c>
      <c r="N843" t="s">
        <v>7217</v>
      </c>
      <c r="O843" t="s">
        <v>7218</v>
      </c>
      <c r="P843">
        <f t="shared" si="54"/>
        <v>8</v>
      </c>
      <c r="Q843" t="s">
        <v>7219</v>
      </c>
      <c r="R843" t="s">
        <v>7220</v>
      </c>
      <c r="S843">
        <f t="shared" si="55"/>
        <v>8</v>
      </c>
      <c r="T843" t="s">
        <v>7221</v>
      </c>
      <c r="U843" t="s">
        <v>7222</v>
      </c>
      <c r="V843" t="s">
        <v>7223</v>
      </c>
      <c r="W843" t="s">
        <v>7224</v>
      </c>
    </row>
    <row r="844" spans="1:23">
      <c r="A844" t="s">
        <v>7225</v>
      </c>
      <c r="B844" t="s">
        <v>7226</v>
      </c>
      <c r="C844" s="17" t="s">
        <v>25</v>
      </c>
      <c r="D844" s="19">
        <v>1199</v>
      </c>
      <c r="E844" s="19">
        <v>2999</v>
      </c>
      <c r="F844" s="19">
        <f>Table1[[#This Row],[Actual_price]]*Table1[[#This Row],[Rating_count]]</f>
        <v>32164275</v>
      </c>
      <c r="G844" s="21" t="str">
        <f>IF(Table1[[#This Row],[Actual_price]]&lt;200,"&lt;200",IF(Table1[[#This Row],[Actual_price]]&lt;=500,"200–500","&gt;500"))</f>
        <v>&gt;500</v>
      </c>
      <c r="H844" s="2">
        <v>0.6</v>
      </c>
      <c r="I844">
        <v>4.1</v>
      </c>
      <c r="J844" s="22">
        <v>10725</v>
      </c>
      <c r="K844" s="22" t="str">
        <f t="shared" si="52"/>
        <v>High</v>
      </c>
      <c r="L844" s="22">
        <f>ROUND(Table1[[#This Row],[Rating]],0)</f>
        <v>4</v>
      </c>
      <c r="M844" s="22">
        <f t="shared" si="53"/>
        <v>43972.5</v>
      </c>
      <c r="N844" t="s">
        <v>7227</v>
      </c>
      <c r="O844" t="s">
        <v>7228</v>
      </c>
      <c r="P844">
        <f t="shared" si="54"/>
        <v>8</v>
      </c>
      <c r="Q844" t="s">
        <v>7229</v>
      </c>
      <c r="R844" t="s">
        <v>7230</v>
      </c>
      <c r="S844">
        <f t="shared" si="55"/>
        <v>8</v>
      </c>
      <c r="T844" t="s">
        <v>7231</v>
      </c>
      <c r="U844" t="s">
        <v>7232</v>
      </c>
      <c r="V844" t="s">
        <v>7233</v>
      </c>
      <c r="W844" t="s">
        <v>7234</v>
      </c>
    </row>
    <row r="845" spans="1:23">
      <c r="A845" t="s">
        <v>7235</v>
      </c>
      <c r="B845" t="s">
        <v>7236</v>
      </c>
      <c r="C845" t="s">
        <v>25</v>
      </c>
      <c r="D845" s="19">
        <v>397</v>
      </c>
      <c r="E845" s="19">
        <v>899</v>
      </c>
      <c r="F845" s="19">
        <f>Table1[[#This Row],[Actual_price]]*Table1[[#This Row],[Rating_count]]</f>
        <v>2719475</v>
      </c>
      <c r="G845" s="21" t="str">
        <f>IF(Table1[[#This Row],[Actual_price]]&lt;200,"&lt;200",IF(Table1[[#This Row],[Actual_price]]&lt;=500,"200–500","&gt;500"))</f>
        <v>&gt;500</v>
      </c>
      <c r="H845" s="2">
        <v>0.56</v>
      </c>
      <c r="I845">
        <v>4</v>
      </c>
      <c r="J845" s="22">
        <v>3025</v>
      </c>
      <c r="K845" s="22" t="str">
        <f t="shared" si="52"/>
        <v>High</v>
      </c>
      <c r="L845" s="22">
        <f>ROUND(Table1[[#This Row],[Rating]],0)</f>
        <v>4</v>
      </c>
      <c r="M845" s="22">
        <f t="shared" si="53"/>
        <v>12100</v>
      </c>
      <c r="N845" t="s">
        <v>7237</v>
      </c>
      <c r="O845" t="s">
        <v>7238</v>
      </c>
      <c r="P845">
        <f t="shared" si="54"/>
        <v>8</v>
      </c>
      <c r="Q845" t="s">
        <v>7239</v>
      </c>
      <c r="R845" t="s">
        <v>7240</v>
      </c>
      <c r="S845">
        <f t="shared" si="55"/>
        <v>8</v>
      </c>
      <c r="T845" t="s">
        <v>7241</v>
      </c>
      <c r="U845" t="s">
        <v>7242</v>
      </c>
      <c r="V845" t="s">
        <v>7243</v>
      </c>
      <c r="W845" t="s">
        <v>7244</v>
      </c>
    </row>
    <row r="846" spans="1:23">
      <c r="A846" t="s">
        <v>7245</v>
      </c>
      <c r="B846" t="s">
        <v>6816</v>
      </c>
      <c r="C846" t="s">
        <v>25</v>
      </c>
      <c r="D846" s="19">
        <v>699</v>
      </c>
      <c r="E846" s="19">
        <v>1490</v>
      </c>
      <c r="F846" s="19">
        <f>Table1[[#This Row],[Actual_price]]*Table1[[#This Row],[Rating_count]]</f>
        <v>8546640</v>
      </c>
      <c r="G846" s="21" t="str">
        <f>IF(Table1[[#This Row],[Actual_price]]&lt;200,"&lt;200",IF(Table1[[#This Row],[Actual_price]]&lt;=500,"200–500","&gt;500"))</f>
        <v>&gt;500</v>
      </c>
      <c r="H846" s="2">
        <v>0.53</v>
      </c>
      <c r="I846">
        <v>4</v>
      </c>
      <c r="J846" s="22">
        <v>5736</v>
      </c>
      <c r="K846" s="22" t="str">
        <f t="shared" si="52"/>
        <v>High</v>
      </c>
      <c r="L846" s="22">
        <f>ROUND(Table1[[#This Row],[Rating]],0)</f>
        <v>4</v>
      </c>
      <c r="M846" s="22">
        <f t="shared" si="53"/>
        <v>22944</v>
      </c>
      <c r="N846" t="s">
        <v>7246</v>
      </c>
      <c r="O846" t="s">
        <v>7247</v>
      </c>
      <c r="P846">
        <f t="shared" si="54"/>
        <v>8</v>
      </c>
      <c r="Q846" t="s">
        <v>7248</v>
      </c>
      <c r="R846" t="s">
        <v>7249</v>
      </c>
      <c r="S846">
        <f t="shared" si="55"/>
        <v>8</v>
      </c>
      <c r="T846" t="s">
        <v>7250</v>
      </c>
      <c r="U846" t="s">
        <v>7251</v>
      </c>
      <c r="V846" t="s">
        <v>7252</v>
      </c>
      <c r="W846" t="s">
        <v>7253</v>
      </c>
    </row>
    <row r="847" spans="1:23">
      <c r="A847" t="s">
        <v>7254</v>
      </c>
      <c r="B847" t="s">
        <v>3242</v>
      </c>
      <c r="C847" s="17" t="s">
        <v>134</v>
      </c>
      <c r="D847" s="19">
        <v>1679</v>
      </c>
      <c r="E847" s="19">
        <v>1999</v>
      </c>
      <c r="F847" s="19">
        <f>Table1[[#This Row],[Actual_price]]*Table1[[#This Row],[Rating_count]]</f>
        <v>145053437</v>
      </c>
      <c r="G847" s="21" t="str">
        <f>IF(Table1[[#This Row],[Actual_price]]&lt;200,"&lt;200",IF(Table1[[#This Row],[Actual_price]]&lt;=500,"200–500","&gt;500"))</f>
        <v>&gt;500</v>
      </c>
      <c r="H847" s="2">
        <v>0.16</v>
      </c>
      <c r="I847">
        <v>4.1</v>
      </c>
      <c r="J847" s="22">
        <v>72563</v>
      </c>
      <c r="K847" s="22" t="str">
        <f t="shared" si="52"/>
        <v>low</v>
      </c>
      <c r="L847" s="22">
        <f>ROUND(Table1[[#This Row],[Rating]],0)</f>
        <v>4</v>
      </c>
      <c r="M847" s="22">
        <f t="shared" si="53"/>
        <v>297508.3</v>
      </c>
      <c r="N847" t="s">
        <v>7255</v>
      </c>
      <c r="O847" t="s">
        <v>7256</v>
      </c>
      <c r="P847">
        <f t="shared" si="54"/>
        <v>6</v>
      </c>
      <c r="Q847" t="s">
        <v>7257</v>
      </c>
      <c r="R847" t="s">
        <v>7258</v>
      </c>
      <c r="S847">
        <f t="shared" si="55"/>
        <v>6</v>
      </c>
      <c r="T847" t="s">
        <v>7259</v>
      </c>
      <c r="U847" t="s">
        <v>7260</v>
      </c>
      <c r="V847" t="s">
        <v>7261</v>
      </c>
      <c r="W847" t="s">
        <v>7262</v>
      </c>
    </row>
    <row r="848" spans="1:23">
      <c r="A848" t="s">
        <v>7263</v>
      </c>
      <c r="B848" t="s">
        <v>6352</v>
      </c>
      <c r="C848" t="s">
        <v>25</v>
      </c>
      <c r="D848" s="19">
        <v>354</v>
      </c>
      <c r="E848" s="19">
        <v>1500</v>
      </c>
      <c r="F848" s="19">
        <f>Table1[[#This Row],[Actual_price]]*Table1[[#This Row],[Rating_count]]</f>
        <v>1539000</v>
      </c>
      <c r="G848" s="21" t="str">
        <f>IF(Table1[[#This Row],[Actual_price]]&lt;200,"&lt;200",IF(Table1[[#This Row],[Actual_price]]&lt;=500,"200–500","&gt;500"))</f>
        <v>&gt;500</v>
      </c>
      <c r="H848" s="2">
        <v>0.76</v>
      </c>
      <c r="I848">
        <v>4</v>
      </c>
      <c r="J848" s="22">
        <v>1026</v>
      </c>
      <c r="K848" s="22" t="str">
        <f t="shared" si="52"/>
        <v>High</v>
      </c>
      <c r="L848" s="22">
        <f>ROUND(Table1[[#This Row],[Rating]],0)</f>
        <v>4</v>
      </c>
      <c r="M848" s="22">
        <f t="shared" si="53"/>
        <v>4104</v>
      </c>
      <c r="N848" t="s">
        <v>7264</v>
      </c>
      <c r="O848" t="s">
        <v>7265</v>
      </c>
      <c r="P848">
        <f t="shared" si="54"/>
        <v>8</v>
      </c>
      <c r="Q848" t="s">
        <v>7266</v>
      </c>
      <c r="R848" t="s">
        <v>7267</v>
      </c>
      <c r="S848">
        <f t="shared" si="55"/>
        <v>8</v>
      </c>
      <c r="T848" t="s">
        <v>7268</v>
      </c>
      <c r="U848" t="s">
        <v>7269</v>
      </c>
      <c r="V848" t="s">
        <v>7270</v>
      </c>
      <c r="W848" t="s">
        <v>7271</v>
      </c>
    </row>
    <row r="849" spans="1:23">
      <c r="A849" t="s">
        <v>7272</v>
      </c>
      <c r="B849" t="s">
        <v>7273</v>
      </c>
      <c r="C849" s="17" t="s">
        <v>25</v>
      </c>
      <c r="D849" s="19">
        <v>1199</v>
      </c>
      <c r="E849" s="19">
        <v>5499</v>
      </c>
      <c r="F849" s="19">
        <f>Table1[[#This Row],[Actual_price]]*Table1[[#This Row],[Rating_count]]</f>
        <v>11234457</v>
      </c>
      <c r="G849" s="21" t="str">
        <f>IF(Table1[[#This Row],[Actual_price]]&lt;200,"&lt;200",IF(Table1[[#This Row],[Actual_price]]&lt;=500,"200–500","&gt;500"))</f>
        <v>&gt;500</v>
      </c>
      <c r="H849" s="2">
        <v>0.78</v>
      </c>
      <c r="I849">
        <v>3.8</v>
      </c>
      <c r="J849" s="22">
        <v>2043</v>
      </c>
      <c r="K849" s="22" t="str">
        <f t="shared" si="52"/>
        <v>High</v>
      </c>
      <c r="L849" s="22">
        <f>ROUND(Table1[[#This Row],[Rating]],0)</f>
        <v>4</v>
      </c>
      <c r="M849" s="22">
        <f t="shared" si="53"/>
        <v>7763.4</v>
      </c>
      <c r="N849" t="s">
        <v>7274</v>
      </c>
      <c r="O849" t="s">
        <v>7275</v>
      </c>
      <c r="P849">
        <f t="shared" si="54"/>
        <v>8</v>
      </c>
      <c r="Q849" t="s">
        <v>7276</v>
      </c>
      <c r="R849" t="s">
        <v>7277</v>
      </c>
      <c r="S849">
        <f t="shared" si="55"/>
        <v>8</v>
      </c>
      <c r="T849" t="s">
        <v>7278</v>
      </c>
      <c r="U849" t="s">
        <v>7279</v>
      </c>
      <c r="V849" t="s">
        <v>7280</v>
      </c>
      <c r="W849" t="s">
        <v>7281</v>
      </c>
    </row>
    <row r="850" spans="1:23">
      <c r="A850" t="s">
        <v>7282</v>
      </c>
      <c r="B850" t="s">
        <v>7283</v>
      </c>
      <c r="C850" t="s">
        <v>25</v>
      </c>
      <c r="D850" s="19">
        <v>379</v>
      </c>
      <c r="E850" s="19">
        <v>1499</v>
      </c>
      <c r="F850" s="19">
        <f>Table1[[#This Row],[Actual_price]]*Table1[[#This Row],[Rating_count]]</f>
        <v>6219351</v>
      </c>
      <c r="G850" s="21" t="str">
        <f>IF(Table1[[#This Row],[Actual_price]]&lt;200,"&lt;200",IF(Table1[[#This Row],[Actual_price]]&lt;=500,"200–500","&gt;500"))</f>
        <v>&gt;500</v>
      </c>
      <c r="H850" s="2">
        <v>0.75</v>
      </c>
      <c r="I850">
        <v>4.2</v>
      </c>
      <c r="J850" s="22">
        <v>4149</v>
      </c>
      <c r="K850" s="22" t="str">
        <f t="shared" si="52"/>
        <v>High</v>
      </c>
      <c r="L850" s="22">
        <f>ROUND(Table1[[#This Row],[Rating]],0)</f>
        <v>4</v>
      </c>
      <c r="M850" s="22">
        <f t="shared" si="53"/>
        <v>17425.8</v>
      </c>
      <c r="N850" t="s">
        <v>7284</v>
      </c>
      <c r="O850" t="s">
        <v>7285</v>
      </c>
      <c r="P850">
        <f t="shared" si="54"/>
        <v>8</v>
      </c>
      <c r="Q850" t="s">
        <v>7286</v>
      </c>
      <c r="R850" t="s">
        <v>7287</v>
      </c>
      <c r="S850">
        <f t="shared" si="55"/>
        <v>8</v>
      </c>
      <c r="T850" t="s">
        <v>7288</v>
      </c>
      <c r="U850" t="s">
        <v>7289</v>
      </c>
      <c r="V850" t="s">
        <v>7290</v>
      </c>
      <c r="W850" t="s">
        <v>7291</v>
      </c>
    </row>
    <row r="851" spans="1:23">
      <c r="A851" t="s">
        <v>7292</v>
      </c>
      <c r="B851" t="s">
        <v>7293</v>
      </c>
      <c r="C851" t="s">
        <v>25</v>
      </c>
      <c r="D851" s="19">
        <v>499</v>
      </c>
      <c r="E851" s="19">
        <v>775</v>
      </c>
      <c r="F851" s="19">
        <f>Table1[[#This Row],[Actual_price]]*Table1[[#This Row],[Rating_count]]</f>
        <v>57350</v>
      </c>
      <c r="G851" s="21" t="str">
        <f>IF(Table1[[#This Row],[Actual_price]]&lt;200,"&lt;200",IF(Table1[[#This Row],[Actual_price]]&lt;=500,"200–500","&gt;500"))</f>
        <v>&gt;500</v>
      </c>
      <c r="H851" s="2">
        <v>0.36</v>
      </c>
      <c r="I851">
        <v>4.3</v>
      </c>
      <c r="J851" s="22">
        <v>74</v>
      </c>
      <c r="K851" s="22" t="str">
        <f t="shared" si="52"/>
        <v>low</v>
      </c>
      <c r="L851" s="22">
        <f>ROUND(Table1[[#This Row],[Rating]],0)</f>
        <v>4</v>
      </c>
      <c r="M851" s="22">
        <f t="shared" si="53"/>
        <v>318.2</v>
      </c>
      <c r="N851" t="s">
        <v>7294</v>
      </c>
      <c r="O851" t="s">
        <v>7295</v>
      </c>
      <c r="P851">
        <f t="shared" si="54"/>
        <v>8</v>
      </c>
      <c r="Q851" t="s">
        <v>7296</v>
      </c>
      <c r="R851" t="s">
        <v>7297</v>
      </c>
      <c r="S851">
        <f t="shared" si="55"/>
        <v>8</v>
      </c>
      <c r="T851" t="s">
        <v>7298</v>
      </c>
      <c r="U851" t="s">
        <v>7299</v>
      </c>
      <c r="V851" t="s">
        <v>7300</v>
      </c>
      <c r="W851" t="s">
        <v>7301</v>
      </c>
    </row>
    <row r="852" spans="1:23">
      <c r="A852" t="s">
        <v>7302</v>
      </c>
      <c r="B852" t="s">
        <v>7303</v>
      </c>
      <c r="C852" s="17" t="s">
        <v>25</v>
      </c>
      <c r="D852" s="19">
        <v>10389</v>
      </c>
      <c r="E852" s="19">
        <v>32000</v>
      </c>
      <c r="F852" s="19">
        <f>Table1[[#This Row],[Actual_price]]*Table1[[#This Row],[Rating_count]]</f>
        <v>1324736000</v>
      </c>
      <c r="G852" s="21" t="str">
        <f>IF(Table1[[#This Row],[Actual_price]]&lt;200,"&lt;200",IF(Table1[[#This Row],[Actual_price]]&lt;=500,"200–500","&gt;500"))</f>
        <v>&gt;500</v>
      </c>
      <c r="H852" s="2">
        <v>0.68</v>
      </c>
      <c r="I852">
        <v>4.4</v>
      </c>
      <c r="J852" s="22">
        <v>41398</v>
      </c>
      <c r="K852" s="22" t="str">
        <f t="shared" si="52"/>
        <v>High</v>
      </c>
      <c r="L852" s="22">
        <f>ROUND(Table1[[#This Row],[Rating]],0)</f>
        <v>4</v>
      </c>
      <c r="M852" s="22">
        <f t="shared" si="53"/>
        <v>182151.2</v>
      </c>
      <c r="N852" t="s">
        <v>7304</v>
      </c>
      <c r="O852" t="s">
        <v>7305</v>
      </c>
      <c r="P852">
        <f t="shared" si="54"/>
        <v>8</v>
      </c>
      <c r="Q852" t="s">
        <v>7306</v>
      </c>
      <c r="R852" t="s">
        <v>7307</v>
      </c>
      <c r="S852">
        <f t="shared" si="55"/>
        <v>8</v>
      </c>
      <c r="T852" t="s">
        <v>7308</v>
      </c>
      <c r="U852" t="s">
        <v>7309</v>
      </c>
      <c r="V852" t="s">
        <v>7310</v>
      </c>
      <c r="W852" t="s">
        <v>7311</v>
      </c>
    </row>
    <row r="853" spans="1:23">
      <c r="A853" t="s">
        <v>7312</v>
      </c>
      <c r="B853" t="s">
        <v>7313</v>
      </c>
      <c r="C853" t="s">
        <v>25</v>
      </c>
      <c r="D853" s="19">
        <v>649</v>
      </c>
      <c r="E853" s="19">
        <v>1300</v>
      </c>
      <c r="F853" s="19">
        <f>Table1[[#This Row],[Actual_price]]*Table1[[#This Row],[Rating_count]]</f>
        <v>6753500</v>
      </c>
      <c r="G853" s="21" t="str">
        <f>IF(Table1[[#This Row],[Actual_price]]&lt;200,"&lt;200",IF(Table1[[#This Row],[Actual_price]]&lt;=500,"200–500","&gt;500"))</f>
        <v>&gt;500</v>
      </c>
      <c r="H853" s="2">
        <v>0.5</v>
      </c>
      <c r="I853">
        <v>4.1</v>
      </c>
      <c r="J853" s="22">
        <v>5195</v>
      </c>
      <c r="K853" s="22" t="str">
        <f t="shared" si="52"/>
        <v>High</v>
      </c>
      <c r="L853" s="22">
        <f>ROUND(Table1[[#This Row],[Rating]],0)</f>
        <v>4</v>
      </c>
      <c r="M853" s="22">
        <f t="shared" si="53"/>
        <v>21299.5</v>
      </c>
      <c r="N853" t="s">
        <v>7314</v>
      </c>
      <c r="O853" t="s">
        <v>7315</v>
      </c>
      <c r="P853">
        <f t="shared" si="54"/>
        <v>8</v>
      </c>
      <c r="Q853" t="s">
        <v>7316</v>
      </c>
      <c r="R853" t="s">
        <v>7317</v>
      </c>
      <c r="S853">
        <f t="shared" si="55"/>
        <v>8</v>
      </c>
      <c r="T853" t="s">
        <v>7318</v>
      </c>
      <c r="U853" t="s">
        <v>7319</v>
      </c>
      <c r="V853" t="s">
        <v>7320</v>
      </c>
      <c r="W853" t="s">
        <v>7321</v>
      </c>
    </row>
    <row r="854" spans="1:23">
      <c r="A854" t="s">
        <v>7322</v>
      </c>
      <c r="B854" t="s">
        <v>7323</v>
      </c>
      <c r="C854" s="17" t="s">
        <v>25</v>
      </c>
      <c r="D854" s="19">
        <v>1199</v>
      </c>
      <c r="E854" s="19">
        <v>1999</v>
      </c>
      <c r="F854" s="19">
        <f>Table1[[#This Row],[Actual_price]]*Table1[[#This Row],[Rating_count]]</f>
        <v>44817580</v>
      </c>
      <c r="G854" s="21" t="str">
        <f>IF(Table1[[#This Row],[Actual_price]]&lt;200,"&lt;200",IF(Table1[[#This Row],[Actual_price]]&lt;=500,"200–500","&gt;500"))</f>
        <v>&gt;500</v>
      </c>
      <c r="H854" s="2">
        <v>0.4</v>
      </c>
      <c r="I854">
        <v>4.5</v>
      </c>
      <c r="J854" s="22">
        <v>22420</v>
      </c>
      <c r="K854" s="22" t="str">
        <f t="shared" si="52"/>
        <v>low</v>
      </c>
      <c r="L854" s="22">
        <f>ROUND(Table1[[#This Row],[Rating]],0)</f>
        <v>5</v>
      </c>
      <c r="M854" s="22">
        <f t="shared" si="53"/>
        <v>100890</v>
      </c>
      <c r="N854" t="s">
        <v>7324</v>
      </c>
      <c r="O854" t="s">
        <v>883</v>
      </c>
      <c r="P854">
        <f t="shared" si="54"/>
        <v>8</v>
      </c>
      <c r="Q854" t="s">
        <v>884</v>
      </c>
      <c r="R854" t="s">
        <v>885</v>
      </c>
      <c r="S854">
        <f t="shared" si="55"/>
        <v>8</v>
      </c>
      <c r="T854" t="s">
        <v>886</v>
      </c>
      <c r="U854" t="s">
        <v>887</v>
      </c>
      <c r="V854" t="s">
        <v>7325</v>
      </c>
      <c r="W854" t="s">
        <v>7326</v>
      </c>
    </row>
    <row r="855" spans="1:23">
      <c r="A855" t="s">
        <v>7327</v>
      </c>
      <c r="B855" t="s">
        <v>7328</v>
      </c>
      <c r="C855" t="s">
        <v>134</v>
      </c>
      <c r="D855" s="19">
        <v>889</v>
      </c>
      <c r="E855" s="19">
        <v>1999</v>
      </c>
      <c r="F855" s="19">
        <f>Table1[[#This Row],[Actual_price]]*Table1[[#This Row],[Rating_count]]</f>
        <v>4565716</v>
      </c>
      <c r="G855" s="21" t="str">
        <f>IF(Table1[[#This Row],[Actual_price]]&lt;200,"&lt;200",IF(Table1[[#This Row],[Actual_price]]&lt;=500,"200–500","&gt;500"))</f>
        <v>&gt;500</v>
      </c>
      <c r="H855" s="2">
        <v>0.56</v>
      </c>
      <c r="I855">
        <v>4.2</v>
      </c>
      <c r="J855" s="22">
        <v>2284</v>
      </c>
      <c r="K855" s="22" t="str">
        <f t="shared" si="52"/>
        <v>High</v>
      </c>
      <c r="L855" s="22">
        <f>ROUND(Table1[[#This Row],[Rating]],0)</f>
        <v>4</v>
      </c>
      <c r="M855" s="22">
        <f t="shared" si="53"/>
        <v>9592.8</v>
      </c>
      <c r="N855" t="s">
        <v>7329</v>
      </c>
      <c r="O855" t="s">
        <v>7330</v>
      </c>
      <c r="P855">
        <f t="shared" si="54"/>
        <v>8</v>
      </c>
      <c r="Q855" t="s">
        <v>7331</v>
      </c>
      <c r="R855" t="s">
        <v>7332</v>
      </c>
      <c r="S855">
        <f t="shared" si="55"/>
        <v>8</v>
      </c>
      <c r="T855" t="s">
        <v>7333</v>
      </c>
      <c r="U855" t="s">
        <v>7334</v>
      </c>
      <c r="V855" t="s">
        <v>7335</v>
      </c>
      <c r="W855" t="s">
        <v>7336</v>
      </c>
    </row>
    <row r="856" spans="1:23">
      <c r="A856" t="s">
        <v>7337</v>
      </c>
      <c r="B856" t="s">
        <v>7338</v>
      </c>
      <c r="C856" s="17" t="s">
        <v>25</v>
      </c>
      <c r="D856" s="19">
        <v>1409</v>
      </c>
      <c r="E856" s="19">
        <v>2199</v>
      </c>
      <c r="F856" s="19">
        <f>Table1[[#This Row],[Actual_price]]*Table1[[#This Row],[Rating_count]]</f>
        <v>938973</v>
      </c>
      <c r="G856" s="21" t="str">
        <f>IF(Table1[[#This Row],[Actual_price]]&lt;200,"&lt;200",IF(Table1[[#This Row],[Actual_price]]&lt;=500,"200–500","&gt;500"))</f>
        <v>&gt;500</v>
      </c>
      <c r="H856" s="2">
        <v>0.36</v>
      </c>
      <c r="I856">
        <v>3.9</v>
      </c>
      <c r="J856" s="22">
        <v>427</v>
      </c>
      <c r="K856" s="22" t="str">
        <f t="shared" si="52"/>
        <v>low</v>
      </c>
      <c r="L856" s="22">
        <f>ROUND(Table1[[#This Row],[Rating]],0)</f>
        <v>4</v>
      </c>
      <c r="M856" s="22">
        <f t="shared" si="53"/>
        <v>1665.3</v>
      </c>
      <c r="N856" t="s">
        <v>7339</v>
      </c>
      <c r="O856" t="s">
        <v>7340</v>
      </c>
      <c r="P856">
        <f t="shared" si="54"/>
        <v>8</v>
      </c>
      <c r="Q856" t="s">
        <v>7341</v>
      </c>
      <c r="R856" t="s">
        <v>7342</v>
      </c>
      <c r="S856">
        <f t="shared" si="55"/>
        <v>8</v>
      </c>
      <c r="T856" t="s">
        <v>7343</v>
      </c>
      <c r="U856" t="s">
        <v>7344</v>
      </c>
      <c r="V856" t="s">
        <v>7345</v>
      </c>
      <c r="W856" t="s">
        <v>7346</v>
      </c>
    </row>
    <row r="857" spans="1:23">
      <c r="A857" t="s">
        <v>7347</v>
      </c>
      <c r="B857" t="s">
        <v>7348</v>
      </c>
      <c r="C857" t="s">
        <v>25</v>
      </c>
      <c r="D857" s="19">
        <v>549</v>
      </c>
      <c r="E857" s="19">
        <v>1999</v>
      </c>
      <c r="F857" s="19">
        <f>Table1[[#This Row],[Actual_price]]*Table1[[#This Row],[Rating_count]]</f>
        <v>2732633</v>
      </c>
      <c r="G857" s="21" t="str">
        <f>IF(Table1[[#This Row],[Actual_price]]&lt;200,"&lt;200",IF(Table1[[#This Row],[Actual_price]]&lt;=500,"200–500","&gt;500"))</f>
        <v>&gt;500</v>
      </c>
      <c r="H857" s="2">
        <v>0.73</v>
      </c>
      <c r="I857">
        <v>4.3</v>
      </c>
      <c r="J857" s="22">
        <v>1367</v>
      </c>
      <c r="K857" s="22" t="str">
        <f t="shared" si="52"/>
        <v>High</v>
      </c>
      <c r="L857" s="22">
        <f>ROUND(Table1[[#This Row],[Rating]],0)</f>
        <v>4</v>
      </c>
      <c r="M857" s="22">
        <f t="shared" si="53"/>
        <v>5878.1</v>
      </c>
      <c r="N857" t="s">
        <v>7349</v>
      </c>
      <c r="O857" t="s">
        <v>7350</v>
      </c>
      <c r="P857">
        <f t="shared" si="54"/>
        <v>8</v>
      </c>
      <c r="Q857" t="s">
        <v>7351</v>
      </c>
      <c r="R857" t="s">
        <v>7352</v>
      </c>
      <c r="S857">
        <f t="shared" si="55"/>
        <v>8</v>
      </c>
      <c r="T857" t="s">
        <v>7353</v>
      </c>
      <c r="U857" t="s">
        <v>7354</v>
      </c>
      <c r="V857" t="s">
        <v>7355</v>
      </c>
      <c r="W857" t="s">
        <v>7356</v>
      </c>
    </row>
    <row r="858" spans="1:23">
      <c r="A858" t="s">
        <v>7357</v>
      </c>
      <c r="B858" t="s">
        <v>7358</v>
      </c>
      <c r="C858" t="s">
        <v>25</v>
      </c>
      <c r="D858" s="19">
        <v>749</v>
      </c>
      <c r="E858" s="19">
        <v>1799</v>
      </c>
      <c r="F858" s="19">
        <f>Table1[[#This Row],[Actual_price]]*Table1[[#This Row],[Rating_count]]</f>
        <v>23745001</v>
      </c>
      <c r="G858" s="21" t="str">
        <f>IF(Table1[[#This Row],[Actual_price]]&lt;200,"&lt;200",IF(Table1[[#This Row],[Actual_price]]&lt;=500,"200–500","&gt;500"))</f>
        <v>&gt;500</v>
      </c>
      <c r="H858" s="2">
        <v>0.58</v>
      </c>
      <c r="I858">
        <v>4</v>
      </c>
      <c r="J858" s="22">
        <v>13199</v>
      </c>
      <c r="K858" s="22" t="str">
        <f t="shared" si="52"/>
        <v>High</v>
      </c>
      <c r="L858" s="22">
        <f>ROUND(Table1[[#This Row],[Rating]],0)</f>
        <v>4</v>
      </c>
      <c r="M858" s="22">
        <f t="shared" si="53"/>
        <v>52796</v>
      </c>
      <c r="N858" t="s">
        <v>7359</v>
      </c>
      <c r="O858" t="s">
        <v>7360</v>
      </c>
      <c r="P858">
        <f t="shared" si="54"/>
        <v>8</v>
      </c>
      <c r="Q858" t="s">
        <v>7361</v>
      </c>
      <c r="R858" t="s">
        <v>7362</v>
      </c>
      <c r="S858">
        <f t="shared" si="55"/>
        <v>8</v>
      </c>
      <c r="T858" t="s">
        <v>7363</v>
      </c>
      <c r="U858" t="s">
        <v>7364</v>
      </c>
      <c r="V858" t="s">
        <v>7365</v>
      </c>
      <c r="W858" t="s">
        <v>7366</v>
      </c>
    </row>
    <row r="859" spans="1:23">
      <c r="A859" t="s">
        <v>7367</v>
      </c>
      <c r="B859" t="s">
        <v>891</v>
      </c>
      <c r="C859" t="s">
        <v>25</v>
      </c>
      <c r="D859" s="19">
        <v>379</v>
      </c>
      <c r="E859" s="19">
        <v>1099</v>
      </c>
      <c r="F859" s="19">
        <f>Table1[[#This Row],[Actual_price]]*Table1[[#This Row],[Rating_count]]</f>
        <v>3083794</v>
      </c>
      <c r="G859" s="21" t="str">
        <f>IF(Table1[[#This Row],[Actual_price]]&lt;200,"&lt;200",IF(Table1[[#This Row],[Actual_price]]&lt;=500,"200–500","&gt;500"))</f>
        <v>&gt;500</v>
      </c>
      <c r="H859" s="2">
        <v>0.66</v>
      </c>
      <c r="I859">
        <v>4.3</v>
      </c>
      <c r="J859" s="22">
        <v>2806</v>
      </c>
      <c r="K859" s="22" t="str">
        <f t="shared" si="52"/>
        <v>High</v>
      </c>
      <c r="L859" s="22">
        <f>ROUND(Table1[[#This Row],[Rating]],0)</f>
        <v>4</v>
      </c>
      <c r="M859" s="22">
        <f t="shared" si="53"/>
        <v>12065.8</v>
      </c>
      <c r="N859" t="s">
        <v>7368</v>
      </c>
      <c r="O859" t="s">
        <v>944</v>
      </c>
      <c r="P859">
        <f t="shared" si="54"/>
        <v>8</v>
      </c>
      <c r="Q859" t="s">
        <v>945</v>
      </c>
      <c r="R859" t="s">
        <v>946</v>
      </c>
      <c r="S859">
        <f t="shared" si="55"/>
        <v>8</v>
      </c>
      <c r="T859" t="s">
        <v>947</v>
      </c>
      <c r="U859" t="s">
        <v>948</v>
      </c>
      <c r="V859" t="s">
        <v>7369</v>
      </c>
      <c r="W859" t="s">
        <v>7370</v>
      </c>
    </row>
    <row r="860" spans="1:23">
      <c r="A860" t="s">
        <v>7371</v>
      </c>
      <c r="B860" t="s">
        <v>7372</v>
      </c>
      <c r="C860" s="17" t="s">
        <v>134</v>
      </c>
      <c r="D860" s="19">
        <v>5998</v>
      </c>
      <c r="E860" s="19">
        <v>7999</v>
      </c>
      <c r="F860" s="19">
        <f>Table1[[#This Row],[Actual_price]]*Table1[[#This Row],[Rating_count]]</f>
        <v>242809645</v>
      </c>
      <c r="G860" s="21" t="str">
        <f>IF(Table1[[#This Row],[Actual_price]]&lt;200,"&lt;200",IF(Table1[[#This Row],[Actual_price]]&lt;=500,"200–500","&gt;500"))</f>
        <v>&gt;500</v>
      </c>
      <c r="H860" s="2">
        <v>0.25</v>
      </c>
      <c r="I860">
        <v>4.2</v>
      </c>
      <c r="J860" s="22">
        <v>30355</v>
      </c>
      <c r="K860" s="22" t="str">
        <f t="shared" si="52"/>
        <v>low</v>
      </c>
      <c r="L860" s="22">
        <f>ROUND(Table1[[#This Row],[Rating]],0)</f>
        <v>4</v>
      </c>
      <c r="M860" s="22">
        <f t="shared" si="53"/>
        <v>127491</v>
      </c>
      <c r="N860" t="s">
        <v>7373</v>
      </c>
      <c r="O860" t="s">
        <v>7374</v>
      </c>
      <c r="P860">
        <f t="shared" si="54"/>
        <v>5</v>
      </c>
      <c r="Q860" t="s">
        <v>7375</v>
      </c>
      <c r="R860" t="s">
        <v>7376</v>
      </c>
      <c r="S860">
        <f t="shared" si="55"/>
        <v>5</v>
      </c>
      <c r="T860" t="s">
        <v>7377</v>
      </c>
      <c r="U860" t="s">
        <v>7378</v>
      </c>
      <c r="V860" t="s">
        <v>7379</v>
      </c>
      <c r="W860" t="s">
        <v>7380</v>
      </c>
    </row>
    <row r="861" spans="1:23">
      <c r="A861" t="s">
        <v>7381</v>
      </c>
      <c r="B861" t="s">
        <v>7382</v>
      </c>
      <c r="C861" t="s">
        <v>25</v>
      </c>
      <c r="D861" s="19">
        <v>299</v>
      </c>
      <c r="E861" s="19">
        <v>1499</v>
      </c>
      <c r="F861" s="19">
        <f>Table1[[#This Row],[Actual_price]]*Table1[[#This Row],[Rating_count]]</f>
        <v>4299132</v>
      </c>
      <c r="G861" s="21" t="str">
        <f>IF(Table1[[#This Row],[Actual_price]]&lt;200,"&lt;200",IF(Table1[[#This Row],[Actual_price]]&lt;=500,"200–500","&gt;500"))</f>
        <v>&gt;500</v>
      </c>
      <c r="H861" s="2">
        <v>0.8</v>
      </c>
      <c r="I861">
        <v>4.2</v>
      </c>
      <c r="J861" s="22">
        <v>2868</v>
      </c>
      <c r="K861" s="22" t="str">
        <f t="shared" si="52"/>
        <v>High</v>
      </c>
      <c r="L861" s="22">
        <f>ROUND(Table1[[#This Row],[Rating]],0)</f>
        <v>4</v>
      </c>
      <c r="M861" s="22">
        <f t="shared" si="53"/>
        <v>12045.6</v>
      </c>
      <c r="N861" t="s">
        <v>7383</v>
      </c>
      <c r="O861" t="s">
        <v>7384</v>
      </c>
      <c r="P861">
        <f t="shared" si="54"/>
        <v>8</v>
      </c>
      <c r="Q861" t="s">
        <v>7385</v>
      </c>
      <c r="R861" t="s">
        <v>7386</v>
      </c>
      <c r="S861">
        <f t="shared" si="55"/>
        <v>8</v>
      </c>
      <c r="T861" t="s">
        <v>7387</v>
      </c>
      <c r="U861" t="s">
        <v>7388</v>
      </c>
      <c r="V861" t="s">
        <v>7389</v>
      </c>
      <c r="W861" t="s">
        <v>7390</v>
      </c>
    </row>
    <row r="862" spans="1:23">
      <c r="A862" t="s">
        <v>7391</v>
      </c>
      <c r="B862" t="s">
        <v>7392</v>
      </c>
      <c r="C862" t="s">
        <v>25</v>
      </c>
      <c r="D862" s="19">
        <v>379</v>
      </c>
      <c r="E862" s="19">
        <v>1499</v>
      </c>
      <c r="F862" s="19">
        <f>Table1[[#This Row],[Actual_price]]*Table1[[#This Row],[Rating_count]]</f>
        <v>1004330</v>
      </c>
      <c r="G862" s="21" t="str">
        <f>IF(Table1[[#This Row],[Actual_price]]&lt;200,"&lt;200",IF(Table1[[#This Row],[Actual_price]]&lt;=500,"200–500","&gt;500"))</f>
        <v>&gt;500</v>
      </c>
      <c r="H862" s="2">
        <v>0.75</v>
      </c>
      <c r="I862">
        <v>4.1</v>
      </c>
      <c r="J862" s="22">
        <v>670</v>
      </c>
      <c r="K862" s="22" t="str">
        <f t="shared" si="52"/>
        <v>High</v>
      </c>
      <c r="L862" s="22">
        <f>ROUND(Table1[[#This Row],[Rating]],0)</f>
        <v>4</v>
      </c>
      <c r="M862" s="22">
        <f t="shared" si="53"/>
        <v>2747</v>
      </c>
      <c r="N862" t="s">
        <v>7393</v>
      </c>
      <c r="O862" t="s">
        <v>7394</v>
      </c>
      <c r="P862">
        <f t="shared" si="54"/>
        <v>8</v>
      </c>
      <c r="Q862" t="s">
        <v>7395</v>
      </c>
      <c r="R862" t="s">
        <v>7396</v>
      </c>
      <c r="S862">
        <f t="shared" si="55"/>
        <v>8</v>
      </c>
      <c r="T862" t="s">
        <v>7397</v>
      </c>
      <c r="U862" t="s">
        <v>7398</v>
      </c>
      <c r="V862" t="s">
        <v>7399</v>
      </c>
      <c r="W862" t="s">
        <v>7400</v>
      </c>
    </row>
    <row r="863" spans="1:23">
      <c r="A863" t="s">
        <v>7401</v>
      </c>
      <c r="B863" t="s">
        <v>6252</v>
      </c>
      <c r="C863" s="17" t="s">
        <v>4757</v>
      </c>
      <c r="D863" s="19">
        <v>1399</v>
      </c>
      <c r="E863" s="19">
        <v>2999</v>
      </c>
      <c r="F863" s="19">
        <f>Table1[[#This Row],[Actual_price]]*Table1[[#This Row],[Rating_count]]</f>
        <v>10586470</v>
      </c>
      <c r="G863" s="21" t="str">
        <f>IF(Table1[[#This Row],[Actual_price]]&lt;200,"&lt;200",IF(Table1[[#This Row],[Actual_price]]&lt;=500,"200–500","&gt;500"))</f>
        <v>&gt;500</v>
      </c>
      <c r="H863" s="2">
        <v>0.53</v>
      </c>
      <c r="I863">
        <v>4.3</v>
      </c>
      <c r="J863" s="22">
        <v>3530</v>
      </c>
      <c r="K863" s="22" t="str">
        <f t="shared" si="52"/>
        <v>High</v>
      </c>
      <c r="L863" s="22">
        <f>ROUND(Table1[[#This Row],[Rating]],0)</f>
        <v>4</v>
      </c>
      <c r="M863" s="22">
        <f t="shared" si="53"/>
        <v>15179</v>
      </c>
      <c r="N863" t="s">
        <v>7402</v>
      </c>
      <c r="O863" t="s">
        <v>7403</v>
      </c>
      <c r="P863">
        <f t="shared" si="54"/>
        <v>8</v>
      </c>
      <c r="Q863" t="s">
        <v>7404</v>
      </c>
      <c r="R863" t="s">
        <v>7405</v>
      </c>
      <c r="S863">
        <f t="shared" si="55"/>
        <v>8</v>
      </c>
      <c r="T863" t="s">
        <v>7406</v>
      </c>
      <c r="U863" t="s">
        <v>7407</v>
      </c>
      <c r="V863" t="s">
        <v>7408</v>
      </c>
      <c r="W863" t="s">
        <v>7409</v>
      </c>
    </row>
    <row r="864" spans="1:23">
      <c r="A864" t="s">
        <v>7410</v>
      </c>
      <c r="B864" t="s">
        <v>7411</v>
      </c>
      <c r="C864" t="s">
        <v>134</v>
      </c>
      <c r="D864" s="19">
        <v>699</v>
      </c>
      <c r="E864" s="19">
        <v>1299</v>
      </c>
      <c r="F864" s="19">
        <f>Table1[[#This Row],[Actual_price]]*Table1[[#This Row],[Rating_count]]</f>
        <v>8031717</v>
      </c>
      <c r="G864" s="21" t="str">
        <f>IF(Table1[[#This Row],[Actual_price]]&lt;200,"&lt;200",IF(Table1[[#This Row],[Actual_price]]&lt;=500,"200–500","&gt;500"))</f>
        <v>&gt;500</v>
      </c>
      <c r="H864" s="2">
        <v>0.46</v>
      </c>
      <c r="I864">
        <v>4.3</v>
      </c>
      <c r="J864" s="22">
        <v>6183</v>
      </c>
      <c r="K864" s="22" t="str">
        <f t="shared" si="52"/>
        <v>low</v>
      </c>
      <c r="L864" s="22">
        <f>ROUND(Table1[[#This Row],[Rating]],0)</f>
        <v>4</v>
      </c>
      <c r="M864" s="22">
        <f t="shared" si="53"/>
        <v>26586.9</v>
      </c>
      <c r="N864" t="s">
        <v>7412</v>
      </c>
      <c r="O864" t="s">
        <v>7413</v>
      </c>
      <c r="P864">
        <f t="shared" si="54"/>
        <v>8</v>
      </c>
      <c r="Q864" t="s">
        <v>7414</v>
      </c>
      <c r="R864" t="s">
        <v>7415</v>
      </c>
      <c r="S864">
        <f t="shared" si="55"/>
        <v>8</v>
      </c>
      <c r="T864" t="s">
        <v>7416</v>
      </c>
      <c r="U864" t="s">
        <v>7417</v>
      </c>
      <c r="V864" t="s">
        <v>7418</v>
      </c>
      <c r="W864" t="s">
        <v>7419</v>
      </c>
    </row>
    <row r="865" spans="1:23">
      <c r="A865" t="s">
        <v>7420</v>
      </c>
      <c r="B865" t="s">
        <v>6292</v>
      </c>
      <c r="C865" t="s">
        <v>4757</v>
      </c>
      <c r="D865" s="19">
        <v>300</v>
      </c>
      <c r="E865" s="19">
        <v>300</v>
      </c>
      <c r="F865" s="19">
        <f>Table1[[#This Row],[Actual_price]]*Table1[[#This Row],[Rating_count]]</f>
        <v>125700</v>
      </c>
      <c r="G865" s="21" t="str">
        <f>IF(Table1[[#This Row],[Actual_price]]&lt;200,"&lt;200",IF(Table1[[#This Row],[Actual_price]]&lt;=500,"200–500","&gt;500"))</f>
        <v>200–500</v>
      </c>
      <c r="H865" s="2">
        <v>0</v>
      </c>
      <c r="I865">
        <v>4.2</v>
      </c>
      <c r="J865" s="22">
        <v>419</v>
      </c>
      <c r="K865" s="22" t="str">
        <f t="shared" si="52"/>
        <v>low</v>
      </c>
      <c r="L865" s="22">
        <f>ROUND(Table1[[#This Row],[Rating]],0)</f>
        <v>4</v>
      </c>
      <c r="M865" s="22">
        <f t="shared" si="53"/>
        <v>1759.8</v>
      </c>
      <c r="N865" t="s">
        <v>7421</v>
      </c>
      <c r="O865" t="s">
        <v>7422</v>
      </c>
      <c r="P865">
        <f t="shared" si="54"/>
        <v>8</v>
      </c>
      <c r="Q865" t="s">
        <v>7423</v>
      </c>
      <c r="R865" t="s">
        <v>7424</v>
      </c>
      <c r="S865">
        <f t="shared" si="55"/>
        <v>8</v>
      </c>
      <c r="T865" t="s">
        <v>7425</v>
      </c>
      <c r="U865" t="s">
        <v>7426</v>
      </c>
      <c r="V865" t="s">
        <v>7427</v>
      </c>
      <c r="W865" t="s">
        <v>7428</v>
      </c>
    </row>
    <row r="866" spans="1:23">
      <c r="A866" t="s">
        <v>7429</v>
      </c>
      <c r="B866" t="s">
        <v>7430</v>
      </c>
      <c r="C866" t="s">
        <v>25</v>
      </c>
      <c r="D866" s="19">
        <v>999</v>
      </c>
      <c r="E866" s="19">
        <v>1995</v>
      </c>
      <c r="F866" s="19">
        <f>Table1[[#This Row],[Actual_price]]*Table1[[#This Row],[Rating_count]]</f>
        <v>14597415</v>
      </c>
      <c r="G866" s="21" t="str">
        <f>IF(Table1[[#This Row],[Actual_price]]&lt;200,"&lt;200",IF(Table1[[#This Row],[Actual_price]]&lt;=500,"200–500","&gt;500"))</f>
        <v>&gt;500</v>
      </c>
      <c r="H866" s="2">
        <v>0.5</v>
      </c>
      <c r="I866">
        <v>4.5</v>
      </c>
      <c r="J866" s="22">
        <v>7317</v>
      </c>
      <c r="K866" s="22" t="str">
        <f t="shared" si="52"/>
        <v>High</v>
      </c>
      <c r="L866" s="22">
        <f>ROUND(Table1[[#This Row],[Rating]],0)</f>
        <v>5</v>
      </c>
      <c r="M866" s="22">
        <f t="shared" si="53"/>
        <v>32926.5</v>
      </c>
      <c r="N866" t="s">
        <v>7431</v>
      </c>
      <c r="O866" t="s">
        <v>7432</v>
      </c>
      <c r="P866">
        <f t="shared" si="54"/>
        <v>8</v>
      </c>
      <c r="Q866" t="s">
        <v>7433</v>
      </c>
      <c r="R866" t="s">
        <v>7434</v>
      </c>
      <c r="S866">
        <f t="shared" si="55"/>
        <v>8</v>
      </c>
      <c r="T866" t="s">
        <v>7435</v>
      </c>
      <c r="U866" t="s">
        <v>7436</v>
      </c>
      <c r="V866" t="s">
        <v>7437</v>
      </c>
      <c r="W866" t="s">
        <v>7438</v>
      </c>
    </row>
    <row r="867" spans="1:23">
      <c r="A867" t="s">
        <v>7439</v>
      </c>
      <c r="B867" t="s">
        <v>7440</v>
      </c>
      <c r="C867" t="s">
        <v>4757</v>
      </c>
      <c r="D867" s="19">
        <v>535</v>
      </c>
      <c r="E867" s="19">
        <v>535</v>
      </c>
      <c r="F867" s="19">
        <f>Table1[[#This Row],[Actual_price]]*Table1[[#This Row],[Rating_count]]</f>
        <v>2367910</v>
      </c>
      <c r="G867" s="21" t="str">
        <f>IF(Table1[[#This Row],[Actual_price]]&lt;200,"&lt;200",IF(Table1[[#This Row],[Actual_price]]&lt;=500,"200–500","&gt;500"))</f>
        <v>&gt;500</v>
      </c>
      <c r="H867" s="2">
        <v>0</v>
      </c>
      <c r="I867">
        <v>4.4</v>
      </c>
      <c r="J867" s="22">
        <v>4426</v>
      </c>
      <c r="K867" s="22" t="str">
        <f t="shared" si="52"/>
        <v>low</v>
      </c>
      <c r="L867" s="22">
        <f>ROUND(Table1[[#This Row],[Rating]],0)</f>
        <v>4</v>
      </c>
      <c r="M867" s="22">
        <f t="shared" si="53"/>
        <v>19474.4</v>
      </c>
      <c r="N867" t="s">
        <v>7441</v>
      </c>
      <c r="O867" t="s">
        <v>7442</v>
      </c>
      <c r="P867">
        <f t="shared" si="54"/>
        <v>8</v>
      </c>
      <c r="Q867" t="s">
        <v>7443</v>
      </c>
      <c r="R867" t="s">
        <v>7444</v>
      </c>
      <c r="S867">
        <f t="shared" si="55"/>
        <v>8</v>
      </c>
      <c r="T867" t="s">
        <v>7445</v>
      </c>
      <c r="U867" t="s">
        <v>7446</v>
      </c>
      <c r="V867" t="s">
        <v>7447</v>
      </c>
      <c r="W867" t="s">
        <v>7448</v>
      </c>
    </row>
    <row r="868" spans="1:23">
      <c r="A868" t="s">
        <v>7449</v>
      </c>
      <c r="B868" t="s">
        <v>814</v>
      </c>
      <c r="C868" t="s">
        <v>25</v>
      </c>
      <c r="D868" s="19">
        <v>269</v>
      </c>
      <c r="E868" s="19">
        <v>1099</v>
      </c>
      <c r="F868" s="19">
        <f>Table1[[#This Row],[Actual_price]]*Table1[[#This Row],[Rating_count]]</f>
        <v>1200108</v>
      </c>
      <c r="G868" s="21" t="str">
        <f>IF(Table1[[#This Row],[Actual_price]]&lt;200,"&lt;200",IF(Table1[[#This Row],[Actual_price]]&lt;=500,"200–500","&gt;500"))</f>
        <v>&gt;500</v>
      </c>
      <c r="H868" s="2">
        <v>0.76</v>
      </c>
      <c r="I868">
        <v>4.1</v>
      </c>
      <c r="J868" s="22">
        <v>1092</v>
      </c>
      <c r="K868" s="22" t="str">
        <f t="shared" si="52"/>
        <v>High</v>
      </c>
      <c r="L868" s="22">
        <f>ROUND(Table1[[#This Row],[Rating]],0)</f>
        <v>4</v>
      </c>
      <c r="M868" s="22">
        <f t="shared" si="53"/>
        <v>4477.2</v>
      </c>
      <c r="N868" t="s">
        <v>7450</v>
      </c>
      <c r="O868" t="s">
        <v>7451</v>
      </c>
      <c r="P868">
        <f t="shared" si="54"/>
        <v>8</v>
      </c>
      <c r="Q868" t="s">
        <v>7452</v>
      </c>
      <c r="R868" t="s">
        <v>7453</v>
      </c>
      <c r="S868">
        <f t="shared" si="55"/>
        <v>8</v>
      </c>
      <c r="T868" t="s">
        <v>7454</v>
      </c>
      <c r="U868" t="s">
        <v>7455</v>
      </c>
      <c r="V868" t="s">
        <v>7456</v>
      </c>
      <c r="W868" t="s">
        <v>7457</v>
      </c>
    </row>
    <row r="869" spans="1:23">
      <c r="A869" t="s">
        <v>7458</v>
      </c>
      <c r="B869" t="s">
        <v>7166</v>
      </c>
      <c r="C869" t="s">
        <v>4757</v>
      </c>
      <c r="D869" s="19">
        <v>341</v>
      </c>
      <c r="E869" s="19">
        <v>450</v>
      </c>
      <c r="F869" s="19">
        <f>Table1[[#This Row],[Actual_price]]*Table1[[#This Row],[Rating_count]]</f>
        <v>1121850</v>
      </c>
      <c r="G869" s="21" t="str">
        <f>IF(Table1[[#This Row],[Actual_price]]&lt;200,"&lt;200",IF(Table1[[#This Row],[Actual_price]]&lt;=500,"200–500","&gt;500"))</f>
        <v>200–500</v>
      </c>
      <c r="H869" s="2">
        <v>0.24</v>
      </c>
      <c r="I869">
        <v>4.3</v>
      </c>
      <c r="J869" s="22">
        <v>2493</v>
      </c>
      <c r="K869" s="22" t="str">
        <f t="shared" si="52"/>
        <v>low</v>
      </c>
      <c r="L869" s="22">
        <f>ROUND(Table1[[#This Row],[Rating]],0)</f>
        <v>4</v>
      </c>
      <c r="M869" s="22">
        <f t="shared" si="53"/>
        <v>10719.9</v>
      </c>
      <c r="N869" t="s">
        <v>7459</v>
      </c>
      <c r="O869" t="s">
        <v>7460</v>
      </c>
      <c r="P869">
        <f t="shared" si="54"/>
        <v>8</v>
      </c>
      <c r="Q869" t="s">
        <v>7461</v>
      </c>
      <c r="R869" t="s">
        <v>7462</v>
      </c>
      <c r="S869">
        <f t="shared" si="55"/>
        <v>8</v>
      </c>
      <c r="T869" t="s">
        <v>7463</v>
      </c>
      <c r="U869" t="s">
        <v>7464</v>
      </c>
      <c r="V869" t="s">
        <v>7465</v>
      </c>
      <c r="W869" t="s">
        <v>7466</v>
      </c>
    </row>
    <row r="870" spans="1:23">
      <c r="A870" t="s">
        <v>7467</v>
      </c>
      <c r="B870" t="s">
        <v>7468</v>
      </c>
      <c r="C870" s="17" t="s">
        <v>25</v>
      </c>
      <c r="D870" s="19">
        <v>2499</v>
      </c>
      <c r="E870" s="19">
        <v>3999</v>
      </c>
      <c r="F870" s="19">
        <f>Table1[[#This Row],[Actual_price]]*Table1[[#This Row],[Rating_count]]</f>
        <v>50703321</v>
      </c>
      <c r="G870" s="21" t="str">
        <f>IF(Table1[[#This Row],[Actual_price]]&lt;200,"&lt;200",IF(Table1[[#This Row],[Actual_price]]&lt;=500,"200–500","&gt;500"))</f>
        <v>&gt;500</v>
      </c>
      <c r="H870" s="2">
        <v>0.38</v>
      </c>
      <c r="I870">
        <v>4.4</v>
      </c>
      <c r="J870" s="22">
        <v>12679</v>
      </c>
      <c r="K870" s="22" t="str">
        <f t="shared" si="52"/>
        <v>low</v>
      </c>
      <c r="L870" s="22">
        <f>ROUND(Table1[[#This Row],[Rating]],0)</f>
        <v>4</v>
      </c>
      <c r="M870" s="22">
        <f t="shared" si="53"/>
        <v>55787.6</v>
      </c>
      <c r="N870" t="s">
        <v>7469</v>
      </c>
      <c r="O870" t="s">
        <v>7470</v>
      </c>
      <c r="P870">
        <f t="shared" si="54"/>
        <v>8</v>
      </c>
      <c r="Q870" t="s">
        <v>7471</v>
      </c>
      <c r="R870" t="s">
        <v>7472</v>
      </c>
      <c r="S870">
        <f t="shared" si="55"/>
        <v>8</v>
      </c>
      <c r="T870" t="s">
        <v>7473</v>
      </c>
      <c r="U870" t="s">
        <v>7474</v>
      </c>
      <c r="V870" t="s">
        <v>5107</v>
      </c>
      <c r="W870" t="s">
        <v>7475</v>
      </c>
    </row>
    <row r="871" spans="1:23">
      <c r="A871" t="s">
        <v>7476</v>
      </c>
      <c r="B871" t="s">
        <v>6796</v>
      </c>
      <c r="C871" s="17" t="s">
        <v>25</v>
      </c>
      <c r="D871" s="19">
        <v>5899</v>
      </c>
      <c r="E871" s="19">
        <v>7005</v>
      </c>
      <c r="F871" s="19">
        <f>Table1[[#This Row],[Actual_price]]*Table1[[#This Row],[Rating_count]]</f>
        <v>29413995</v>
      </c>
      <c r="G871" s="21" t="str">
        <f>IF(Table1[[#This Row],[Actual_price]]&lt;200,"&lt;200",IF(Table1[[#This Row],[Actual_price]]&lt;=500,"200–500","&gt;500"))</f>
        <v>&gt;500</v>
      </c>
      <c r="H871" s="2">
        <v>0.16</v>
      </c>
      <c r="I871">
        <v>3.6</v>
      </c>
      <c r="J871" s="22">
        <v>4199</v>
      </c>
      <c r="K871" s="22" t="str">
        <f t="shared" si="52"/>
        <v>low</v>
      </c>
      <c r="L871" s="22">
        <f>ROUND(Table1[[#This Row],[Rating]],0)</f>
        <v>4</v>
      </c>
      <c r="M871" s="22">
        <f t="shared" si="53"/>
        <v>15116.4</v>
      </c>
      <c r="N871" t="s">
        <v>7477</v>
      </c>
      <c r="O871" t="s">
        <v>7478</v>
      </c>
      <c r="P871">
        <f t="shared" si="54"/>
        <v>8</v>
      </c>
      <c r="Q871" t="s">
        <v>7479</v>
      </c>
      <c r="R871" t="s">
        <v>7480</v>
      </c>
      <c r="S871">
        <f t="shared" si="55"/>
        <v>8</v>
      </c>
      <c r="T871" t="s">
        <v>7481</v>
      </c>
      <c r="U871" t="s">
        <v>7482</v>
      </c>
      <c r="V871" t="s">
        <v>7483</v>
      </c>
      <c r="W871" t="s">
        <v>7484</v>
      </c>
    </row>
    <row r="872" spans="1:23">
      <c r="A872" t="s">
        <v>7485</v>
      </c>
      <c r="B872" t="s">
        <v>5119</v>
      </c>
      <c r="C872" s="17" t="s">
        <v>25</v>
      </c>
      <c r="D872" s="19">
        <v>1565</v>
      </c>
      <c r="E872" s="19">
        <v>2999</v>
      </c>
      <c r="F872" s="19">
        <f>Table1[[#This Row],[Actual_price]]*Table1[[#This Row],[Rating_count]]</f>
        <v>33327887</v>
      </c>
      <c r="G872" s="21" t="str">
        <f>IF(Table1[[#This Row],[Actual_price]]&lt;200,"&lt;200",IF(Table1[[#This Row],[Actual_price]]&lt;=500,"200–500","&gt;500"))</f>
        <v>&gt;500</v>
      </c>
      <c r="H872" s="2">
        <v>0.48</v>
      </c>
      <c r="I872">
        <v>4</v>
      </c>
      <c r="J872" s="22">
        <v>11113</v>
      </c>
      <c r="K872" s="22" t="str">
        <f t="shared" si="52"/>
        <v>low</v>
      </c>
      <c r="L872" s="22">
        <f>ROUND(Table1[[#This Row],[Rating]],0)</f>
        <v>4</v>
      </c>
      <c r="M872" s="22">
        <f t="shared" si="53"/>
        <v>44452</v>
      </c>
      <c r="N872" t="s">
        <v>7486</v>
      </c>
      <c r="O872" t="s">
        <v>7487</v>
      </c>
      <c r="P872">
        <f t="shared" si="54"/>
        <v>8</v>
      </c>
      <c r="Q872" t="s">
        <v>7488</v>
      </c>
      <c r="R872" t="s">
        <v>7489</v>
      </c>
      <c r="S872">
        <f t="shared" si="55"/>
        <v>8</v>
      </c>
      <c r="T872" t="s">
        <v>7490</v>
      </c>
      <c r="U872" t="s">
        <v>7491</v>
      </c>
      <c r="V872" t="s">
        <v>7492</v>
      </c>
      <c r="W872" t="s">
        <v>7493</v>
      </c>
    </row>
    <row r="873" spans="1:23">
      <c r="A873" t="s">
        <v>7494</v>
      </c>
      <c r="B873" t="s">
        <v>7495</v>
      </c>
      <c r="C873" t="s">
        <v>134</v>
      </c>
      <c r="D873" s="19">
        <v>326</v>
      </c>
      <c r="E873" s="19">
        <v>799</v>
      </c>
      <c r="F873" s="19">
        <f>Table1[[#This Row],[Actual_price]]*Table1[[#This Row],[Rating_count]]</f>
        <v>8607627</v>
      </c>
      <c r="G873" s="21" t="str">
        <f>IF(Table1[[#This Row],[Actual_price]]&lt;200,"&lt;200",IF(Table1[[#This Row],[Actual_price]]&lt;=500,"200–500","&gt;500"))</f>
        <v>&gt;500</v>
      </c>
      <c r="H873" s="2">
        <v>0.59</v>
      </c>
      <c r="I873">
        <v>4.4</v>
      </c>
      <c r="J873" s="22">
        <v>10773</v>
      </c>
      <c r="K873" s="22" t="str">
        <f t="shared" si="52"/>
        <v>High</v>
      </c>
      <c r="L873" s="22">
        <f>ROUND(Table1[[#This Row],[Rating]],0)</f>
        <v>4</v>
      </c>
      <c r="M873" s="22">
        <f t="shared" si="53"/>
        <v>47401.2</v>
      </c>
      <c r="N873" t="s">
        <v>7496</v>
      </c>
      <c r="O873" t="s">
        <v>7497</v>
      </c>
      <c r="P873">
        <f t="shared" si="54"/>
        <v>8</v>
      </c>
      <c r="Q873" t="s">
        <v>7498</v>
      </c>
      <c r="R873" t="s">
        <v>7499</v>
      </c>
      <c r="S873">
        <f t="shared" si="55"/>
        <v>8</v>
      </c>
      <c r="T873" t="s">
        <v>7500</v>
      </c>
      <c r="U873" t="s">
        <v>7501</v>
      </c>
      <c r="V873" t="s">
        <v>7502</v>
      </c>
      <c r="W873" t="s">
        <v>7503</v>
      </c>
    </row>
    <row r="874" spans="1:23">
      <c r="A874" t="s">
        <v>7504</v>
      </c>
      <c r="B874" t="s">
        <v>7505</v>
      </c>
      <c r="C874" t="s">
        <v>25</v>
      </c>
      <c r="D874" s="19">
        <v>657</v>
      </c>
      <c r="E874" s="19">
        <v>999</v>
      </c>
      <c r="F874" s="19">
        <f>Table1[[#This Row],[Actual_price]]*Table1[[#This Row],[Rating_count]]</f>
        <v>13930056</v>
      </c>
      <c r="G874" s="21" t="str">
        <f>IF(Table1[[#This Row],[Actual_price]]&lt;200,"&lt;200",IF(Table1[[#This Row],[Actual_price]]&lt;=500,"200–500","&gt;500"))</f>
        <v>&gt;500</v>
      </c>
      <c r="H874" s="2">
        <v>0.34</v>
      </c>
      <c r="I874">
        <v>4.3</v>
      </c>
      <c r="J874" s="22">
        <v>13944</v>
      </c>
      <c r="K874" s="22" t="str">
        <f t="shared" si="52"/>
        <v>low</v>
      </c>
      <c r="L874" s="22">
        <f>ROUND(Table1[[#This Row],[Rating]],0)</f>
        <v>4</v>
      </c>
      <c r="M874" s="22">
        <f t="shared" si="53"/>
        <v>59959.2</v>
      </c>
      <c r="N874" t="s">
        <v>7506</v>
      </c>
      <c r="O874" t="s">
        <v>7507</v>
      </c>
      <c r="P874">
        <f t="shared" si="54"/>
        <v>8</v>
      </c>
      <c r="Q874" t="s">
        <v>7508</v>
      </c>
      <c r="R874" t="s">
        <v>7509</v>
      </c>
      <c r="S874">
        <f t="shared" si="55"/>
        <v>8</v>
      </c>
      <c r="T874" t="s">
        <v>7510</v>
      </c>
      <c r="U874" t="s">
        <v>7511</v>
      </c>
      <c r="V874" t="s">
        <v>7512</v>
      </c>
      <c r="W874" t="s">
        <v>7513</v>
      </c>
    </row>
    <row r="875" spans="1:23">
      <c r="A875" t="s">
        <v>7514</v>
      </c>
      <c r="B875" t="s">
        <v>7515</v>
      </c>
      <c r="C875" s="17" t="s">
        <v>25</v>
      </c>
      <c r="D875" s="19">
        <v>1995</v>
      </c>
      <c r="E875" s="19">
        <v>2895</v>
      </c>
      <c r="F875" s="19">
        <f>Table1[[#This Row],[Actual_price]]*Table1[[#This Row],[Rating_count]]</f>
        <v>31150200</v>
      </c>
      <c r="G875" s="21" t="str">
        <f>IF(Table1[[#This Row],[Actual_price]]&lt;200,"&lt;200",IF(Table1[[#This Row],[Actual_price]]&lt;=500,"200–500","&gt;500"))</f>
        <v>&gt;500</v>
      </c>
      <c r="H875" s="2">
        <v>0.31</v>
      </c>
      <c r="I875">
        <v>4.6</v>
      </c>
      <c r="J875" s="22">
        <v>10760</v>
      </c>
      <c r="K875" s="22" t="str">
        <f t="shared" si="52"/>
        <v>low</v>
      </c>
      <c r="L875" s="22">
        <f>ROUND(Table1[[#This Row],[Rating]],0)</f>
        <v>5</v>
      </c>
      <c r="M875" s="22">
        <f t="shared" si="53"/>
        <v>49496</v>
      </c>
      <c r="N875" t="s">
        <v>7516</v>
      </c>
      <c r="O875" t="s">
        <v>7517</v>
      </c>
      <c r="P875">
        <f t="shared" si="54"/>
        <v>8</v>
      </c>
      <c r="Q875" t="s">
        <v>7518</v>
      </c>
      <c r="R875" t="s">
        <v>7519</v>
      </c>
      <c r="S875">
        <f t="shared" si="55"/>
        <v>8</v>
      </c>
      <c r="T875" t="s">
        <v>7520</v>
      </c>
      <c r="U875" t="s">
        <v>7521</v>
      </c>
      <c r="V875" t="s">
        <v>7522</v>
      </c>
      <c r="W875" t="s">
        <v>7523</v>
      </c>
    </row>
    <row r="876" spans="1:23">
      <c r="A876" t="s">
        <v>7524</v>
      </c>
      <c r="B876" t="s">
        <v>7525</v>
      </c>
      <c r="C876" s="17" t="s">
        <v>134</v>
      </c>
      <c r="D876" s="19">
        <v>1500</v>
      </c>
      <c r="E876" s="19">
        <v>1500</v>
      </c>
      <c r="F876" s="19">
        <f>Table1[[#This Row],[Actual_price]]*Table1[[#This Row],[Rating_count]]</f>
        <v>38994000</v>
      </c>
      <c r="G876" s="21" t="str">
        <f>IF(Table1[[#This Row],[Actual_price]]&lt;200,"&lt;200",IF(Table1[[#This Row],[Actual_price]]&lt;=500,"200–500","&gt;500"))</f>
        <v>&gt;500</v>
      </c>
      <c r="H876" s="2">
        <v>0</v>
      </c>
      <c r="I876">
        <v>4.4</v>
      </c>
      <c r="J876" s="22">
        <v>25996</v>
      </c>
      <c r="K876" s="22" t="str">
        <f t="shared" si="52"/>
        <v>low</v>
      </c>
      <c r="L876" s="22">
        <f>ROUND(Table1[[#This Row],[Rating]],0)</f>
        <v>4</v>
      </c>
      <c r="M876" s="22">
        <f t="shared" si="53"/>
        <v>114382.4</v>
      </c>
      <c r="N876" t="s">
        <v>7526</v>
      </c>
      <c r="O876" t="s">
        <v>7527</v>
      </c>
      <c r="P876">
        <f t="shared" si="54"/>
        <v>8</v>
      </c>
      <c r="Q876" t="s">
        <v>7528</v>
      </c>
      <c r="R876" t="s">
        <v>7529</v>
      </c>
      <c r="S876">
        <f t="shared" si="55"/>
        <v>8</v>
      </c>
      <c r="T876" t="s">
        <v>7530</v>
      </c>
      <c r="U876" t="s">
        <v>7531</v>
      </c>
      <c r="V876" t="s">
        <v>7532</v>
      </c>
      <c r="W876" t="s">
        <v>7533</v>
      </c>
    </row>
    <row r="877" spans="1:23">
      <c r="A877" t="s">
        <v>7534</v>
      </c>
      <c r="B877" t="s">
        <v>7535</v>
      </c>
      <c r="C877" s="17" t="s">
        <v>25</v>
      </c>
      <c r="D877" s="19">
        <v>2640</v>
      </c>
      <c r="E877" s="19">
        <v>3195</v>
      </c>
      <c r="F877" s="19">
        <f>Table1[[#This Row],[Actual_price]]*Table1[[#This Row],[Rating_count]]</f>
        <v>51586470</v>
      </c>
      <c r="G877" s="21" t="str">
        <f>IF(Table1[[#This Row],[Actual_price]]&lt;200,"&lt;200",IF(Table1[[#This Row],[Actual_price]]&lt;=500,"200–500","&gt;500"))</f>
        <v>&gt;500</v>
      </c>
      <c r="H877" s="2">
        <v>0.17</v>
      </c>
      <c r="I877">
        <v>4.5</v>
      </c>
      <c r="J877" s="22">
        <v>16146</v>
      </c>
      <c r="K877" s="22" t="str">
        <f t="shared" si="52"/>
        <v>low</v>
      </c>
      <c r="L877" s="22">
        <f>ROUND(Table1[[#This Row],[Rating]],0)</f>
        <v>5</v>
      </c>
      <c r="M877" s="22">
        <f t="shared" si="53"/>
        <v>72657</v>
      </c>
      <c r="N877" t="s">
        <v>7536</v>
      </c>
      <c r="O877" t="s">
        <v>7537</v>
      </c>
      <c r="P877">
        <f t="shared" si="54"/>
        <v>8</v>
      </c>
      <c r="Q877" t="s">
        <v>7538</v>
      </c>
      <c r="R877" t="s">
        <v>7539</v>
      </c>
      <c r="S877">
        <f t="shared" si="55"/>
        <v>8</v>
      </c>
      <c r="T877" t="s">
        <v>7540</v>
      </c>
      <c r="U877" t="s">
        <v>7541</v>
      </c>
      <c r="V877" t="s">
        <v>7542</v>
      </c>
      <c r="W877" t="s">
        <v>7543</v>
      </c>
    </row>
    <row r="878" spans="1:23">
      <c r="A878" t="s">
        <v>7544</v>
      </c>
      <c r="B878" t="s">
        <v>7186</v>
      </c>
      <c r="C878" s="17" t="s">
        <v>25</v>
      </c>
      <c r="D878" s="19">
        <v>5299</v>
      </c>
      <c r="E878" s="19">
        <v>6355</v>
      </c>
      <c r="F878" s="19">
        <f>Table1[[#This Row],[Actual_price]]*Table1[[#This Row],[Rating_count]]</f>
        <v>52619400</v>
      </c>
      <c r="G878" s="21" t="str">
        <f>IF(Table1[[#This Row],[Actual_price]]&lt;200,"&lt;200",IF(Table1[[#This Row],[Actual_price]]&lt;=500,"200–500","&gt;500"))</f>
        <v>&gt;500</v>
      </c>
      <c r="H878" s="2">
        <v>0.17</v>
      </c>
      <c r="I878">
        <v>3.9</v>
      </c>
      <c r="J878" s="22">
        <v>8280</v>
      </c>
      <c r="K878" s="22" t="str">
        <f t="shared" si="52"/>
        <v>low</v>
      </c>
      <c r="L878" s="22">
        <f>ROUND(Table1[[#This Row],[Rating]],0)</f>
        <v>4</v>
      </c>
      <c r="M878" s="22">
        <f t="shared" si="53"/>
        <v>32292</v>
      </c>
      <c r="N878" t="s">
        <v>7545</v>
      </c>
      <c r="O878" t="s">
        <v>7546</v>
      </c>
      <c r="P878">
        <f t="shared" si="54"/>
        <v>8</v>
      </c>
      <c r="Q878" t="s">
        <v>7547</v>
      </c>
      <c r="R878" t="s">
        <v>7548</v>
      </c>
      <c r="S878">
        <f t="shared" si="55"/>
        <v>8</v>
      </c>
      <c r="T878" t="s">
        <v>7549</v>
      </c>
      <c r="U878" t="s">
        <v>7550</v>
      </c>
      <c r="V878" t="s">
        <v>7551</v>
      </c>
      <c r="W878" t="s">
        <v>7552</v>
      </c>
    </row>
    <row r="879" spans="1:23">
      <c r="A879" t="s">
        <v>7553</v>
      </c>
      <c r="B879" t="s">
        <v>7554</v>
      </c>
      <c r="C879" s="17" t="s">
        <v>25</v>
      </c>
      <c r="D879" s="19">
        <v>1990</v>
      </c>
      <c r="E879" s="19">
        <v>2999</v>
      </c>
      <c r="F879" s="19">
        <f>Table1[[#This Row],[Actual_price]]*Table1[[#This Row],[Rating_count]]</f>
        <v>42696763</v>
      </c>
      <c r="G879" s="21" t="str">
        <f>IF(Table1[[#This Row],[Actual_price]]&lt;200,"&lt;200",IF(Table1[[#This Row],[Actual_price]]&lt;=500,"200–500","&gt;500"))</f>
        <v>&gt;500</v>
      </c>
      <c r="H879" s="2">
        <v>0.34</v>
      </c>
      <c r="I879">
        <v>4.3</v>
      </c>
      <c r="J879" s="22">
        <v>14237</v>
      </c>
      <c r="K879" s="22" t="str">
        <f t="shared" si="52"/>
        <v>low</v>
      </c>
      <c r="L879" s="22">
        <f>ROUND(Table1[[#This Row],[Rating]],0)</f>
        <v>4</v>
      </c>
      <c r="M879" s="22">
        <f t="shared" si="53"/>
        <v>61219.1</v>
      </c>
      <c r="N879" t="s">
        <v>7555</v>
      </c>
      <c r="O879" t="s">
        <v>7556</v>
      </c>
      <c r="P879">
        <f t="shared" si="54"/>
        <v>8</v>
      </c>
      <c r="Q879" t="s">
        <v>7557</v>
      </c>
      <c r="R879" t="s">
        <v>7558</v>
      </c>
      <c r="S879">
        <f t="shared" si="55"/>
        <v>8</v>
      </c>
      <c r="T879" t="s">
        <v>7559</v>
      </c>
      <c r="U879" t="s">
        <v>7560</v>
      </c>
      <c r="V879" t="s">
        <v>7561</v>
      </c>
      <c r="W879" t="s">
        <v>7562</v>
      </c>
    </row>
    <row r="880" spans="1:23">
      <c r="A880" t="s">
        <v>7563</v>
      </c>
      <c r="B880" t="s">
        <v>7564</v>
      </c>
      <c r="C880" s="17" t="s">
        <v>134</v>
      </c>
      <c r="D880" s="19">
        <v>1289</v>
      </c>
      <c r="E880" s="19">
        <v>1499</v>
      </c>
      <c r="F880" s="19">
        <f>Table1[[#This Row],[Actual_price]]*Table1[[#This Row],[Rating_count]]</f>
        <v>30981332</v>
      </c>
      <c r="G880" s="21" t="str">
        <f>IF(Table1[[#This Row],[Actual_price]]&lt;200,"&lt;200",IF(Table1[[#This Row],[Actual_price]]&lt;=500,"200–500","&gt;500"))</f>
        <v>&gt;500</v>
      </c>
      <c r="H880" s="2">
        <v>0.14</v>
      </c>
      <c r="I880">
        <v>4.5</v>
      </c>
      <c r="J880" s="22">
        <v>20668</v>
      </c>
      <c r="K880" s="22" t="str">
        <f t="shared" si="52"/>
        <v>low</v>
      </c>
      <c r="L880" s="22">
        <f>ROUND(Table1[[#This Row],[Rating]],0)</f>
        <v>5</v>
      </c>
      <c r="M880" s="22">
        <f t="shared" si="53"/>
        <v>93006</v>
      </c>
      <c r="N880" t="s">
        <v>7565</v>
      </c>
      <c r="O880" t="s">
        <v>7566</v>
      </c>
      <c r="P880">
        <f t="shared" si="54"/>
        <v>8</v>
      </c>
      <c r="Q880" t="s">
        <v>7567</v>
      </c>
      <c r="R880" t="s">
        <v>7568</v>
      </c>
      <c r="S880">
        <f t="shared" si="55"/>
        <v>8</v>
      </c>
      <c r="T880" t="s">
        <v>7569</v>
      </c>
      <c r="U880" t="s">
        <v>7570</v>
      </c>
      <c r="V880" t="s">
        <v>7571</v>
      </c>
      <c r="W880" t="s">
        <v>7572</v>
      </c>
    </row>
    <row r="881" spans="1:23">
      <c r="A881" t="s">
        <v>7573</v>
      </c>
      <c r="B881" t="s">
        <v>6096</v>
      </c>
      <c r="C881" t="s">
        <v>4757</v>
      </c>
      <c r="D881" s="19">
        <v>165</v>
      </c>
      <c r="E881" s="19">
        <v>165</v>
      </c>
      <c r="F881" s="19">
        <f>Table1[[#This Row],[Actual_price]]*Table1[[#This Row],[Rating_count]]</f>
        <v>276210</v>
      </c>
      <c r="G881" s="21" t="str">
        <f>IF(Table1[[#This Row],[Actual_price]]&lt;200,"&lt;200",IF(Table1[[#This Row],[Actual_price]]&lt;=500,"200–500","&gt;500"))</f>
        <v>&lt;200</v>
      </c>
      <c r="H881" s="2">
        <v>0</v>
      </c>
      <c r="I881">
        <v>4.5</v>
      </c>
      <c r="J881" s="22">
        <v>1674</v>
      </c>
      <c r="K881" s="22" t="str">
        <f t="shared" si="52"/>
        <v>low</v>
      </c>
      <c r="L881" s="22">
        <f>ROUND(Table1[[#This Row],[Rating]],0)</f>
        <v>5</v>
      </c>
      <c r="M881" s="22">
        <f t="shared" si="53"/>
        <v>7533</v>
      </c>
      <c r="N881" t="s">
        <v>7574</v>
      </c>
      <c r="O881" t="s">
        <v>7575</v>
      </c>
      <c r="P881">
        <f t="shared" si="54"/>
        <v>8</v>
      </c>
      <c r="Q881" t="s">
        <v>7576</v>
      </c>
      <c r="R881" t="s">
        <v>7577</v>
      </c>
      <c r="S881">
        <f t="shared" si="55"/>
        <v>8</v>
      </c>
      <c r="T881" t="s">
        <v>7578</v>
      </c>
      <c r="U881" t="s">
        <v>7579</v>
      </c>
      <c r="V881" t="s">
        <v>7580</v>
      </c>
      <c r="W881" t="s">
        <v>7581</v>
      </c>
    </row>
    <row r="882" spans="1:23">
      <c r="A882" t="s">
        <v>7582</v>
      </c>
      <c r="B882" t="s">
        <v>7583</v>
      </c>
      <c r="C882" s="17" t="s">
        <v>25</v>
      </c>
      <c r="D882" s="19">
        <v>1699</v>
      </c>
      <c r="E882" s="19">
        <v>3499</v>
      </c>
      <c r="F882" s="19">
        <f>Table1[[#This Row],[Actual_price]]*Table1[[#This Row],[Rating_count]]</f>
        <v>26903811</v>
      </c>
      <c r="G882" s="21" t="str">
        <f>IF(Table1[[#This Row],[Actual_price]]&lt;200,"&lt;200",IF(Table1[[#This Row],[Actual_price]]&lt;=500,"200–500","&gt;500"))</f>
        <v>&gt;500</v>
      </c>
      <c r="H882" s="2">
        <v>0.51</v>
      </c>
      <c r="I882">
        <v>3.6</v>
      </c>
      <c r="J882" s="22">
        <v>7689</v>
      </c>
      <c r="K882" s="22" t="str">
        <f t="shared" si="52"/>
        <v>High</v>
      </c>
      <c r="L882" s="22">
        <f>ROUND(Table1[[#This Row],[Rating]],0)</f>
        <v>4</v>
      </c>
      <c r="M882" s="22">
        <f t="shared" si="53"/>
        <v>27680.4</v>
      </c>
      <c r="N882" t="s">
        <v>7584</v>
      </c>
      <c r="O882" t="s">
        <v>7585</v>
      </c>
      <c r="P882">
        <f t="shared" si="54"/>
        <v>8</v>
      </c>
      <c r="Q882" t="s">
        <v>7586</v>
      </c>
      <c r="R882" t="s">
        <v>7587</v>
      </c>
      <c r="S882">
        <f t="shared" si="55"/>
        <v>8</v>
      </c>
      <c r="T882" t="s">
        <v>7588</v>
      </c>
      <c r="U882" t="s">
        <v>7589</v>
      </c>
      <c r="V882" t="s">
        <v>7590</v>
      </c>
      <c r="W882" t="s">
        <v>7591</v>
      </c>
    </row>
    <row r="883" spans="1:23">
      <c r="A883" t="s">
        <v>7592</v>
      </c>
      <c r="B883" t="s">
        <v>7593</v>
      </c>
      <c r="C883" s="17" t="s">
        <v>134</v>
      </c>
      <c r="D883" s="19">
        <v>2299</v>
      </c>
      <c r="E883" s="19">
        <v>7500</v>
      </c>
      <c r="F883" s="19">
        <f>Table1[[#This Row],[Actual_price]]*Table1[[#This Row],[Rating_count]]</f>
        <v>41655000</v>
      </c>
      <c r="G883" s="21" t="str">
        <f>IF(Table1[[#This Row],[Actual_price]]&lt;200,"&lt;200",IF(Table1[[#This Row],[Actual_price]]&lt;=500,"200–500","&gt;500"))</f>
        <v>&gt;500</v>
      </c>
      <c r="H883" s="2">
        <v>0.69</v>
      </c>
      <c r="I883">
        <v>4.1</v>
      </c>
      <c r="J883" s="22">
        <v>5554</v>
      </c>
      <c r="K883" s="22" t="str">
        <f t="shared" si="52"/>
        <v>High</v>
      </c>
      <c r="L883" s="22">
        <f>ROUND(Table1[[#This Row],[Rating]],0)</f>
        <v>4</v>
      </c>
      <c r="M883" s="22">
        <f t="shared" si="53"/>
        <v>22771.4</v>
      </c>
      <c r="N883" t="s">
        <v>7594</v>
      </c>
      <c r="O883" t="s">
        <v>7595</v>
      </c>
      <c r="P883">
        <f t="shared" si="54"/>
        <v>8</v>
      </c>
      <c r="Q883" t="s">
        <v>7596</v>
      </c>
      <c r="R883" t="s">
        <v>7597</v>
      </c>
      <c r="S883">
        <f t="shared" si="55"/>
        <v>8</v>
      </c>
      <c r="T883" t="s">
        <v>7598</v>
      </c>
      <c r="U883" t="s">
        <v>7599</v>
      </c>
      <c r="V883" t="s">
        <v>7600</v>
      </c>
      <c r="W883" t="s">
        <v>7601</v>
      </c>
    </row>
    <row r="884" spans="1:23">
      <c r="A884" t="s">
        <v>7602</v>
      </c>
      <c r="B884" t="s">
        <v>5449</v>
      </c>
      <c r="C884" t="s">
        <v>25</v>
      </c>
      <c r="D884" s="19">
        <v>39</v>
      </c>
      <c r="E884" s="19">
        <v>39</v>
      </c>
      <c r="F884" s="19">
        <f>Table1[[#This Row],[Actual_price]]*Table1[[#This Row],[Rating_count]]</f>
        <v>130416</v>
      </c>
      <c r="G884" s="21" t="str">
        <f>IF(Table1[[#This Row],[Actual_price]]&lt;200,"&lt;200",IF(Table1[[#This Row],[Actual_price]]&lt;=500,"200–500","&gt;500"))</f>
        <v>&lt;200</v>
      </c>
      <c r="H884" s="2">
        <v>0</v>
      </c>
      <c r="I884">
        <v>3.8</v>
      </c>
      <c r="J884" s="22">
        <v>3344</v>
      </c>
      <c r="K884" s="22" t="str">
        <f t="shared" si="52"/>
        <v>low</v>
      </c>
      <c r="L884" s="22">
        <f>ROUND(Table1[[#This Row],[Rating]],0)</f>
        <v>4</v>
      </c>
      <c r="M884" s="22">
        <f t="shared" si="53"/>
        <v>12707.2</v>
      </c>
      <c r="N884" t="s">
        <v>7603</v>
      </c>
      <c r="O884" t="s">
        <v>7604</v>
      </c>
      <c r="P884">
        <f t="shared" si="54"/>
        <v>8</v>
      </c>
      <c r="Q884" t="s">
        <v>7605</v>
      </c>
      <c r="R884" t="s">
        <v>7606</v>
      </c>
      <c r="S884">
        <f t="shared" si="55"/>
        <v>8</v>
      </c>
      <c r="T884" t="s">
        <v>7607</v>
      </c>
      <c r="U884" t="s">
        <v>7608</v>
      </c>
      <c r="V884" t="s">
        <v>7609</v>
      </c>
      <c r="W884" t="s">
        <v>7610</v>
      </c>
    </row>
    <row r="885" spans="1:23">
      <c r="A885" t="s">
        <v>7611</v>
      </c>
      <c r="B885" t="s">
        <v>7612</v>
      </c>
      <c r="C885" s="17" t="s">
        <v>25</v>
      </c>
      <c r="D885" s="19">
        <v>26999</v>
      </c>
      <c r="E885" s="19">
        <v>37999</v>
      </c>
      <c r="F885" s="19">
        <f>Table1[[#This Row],[Actual_price]]*Table1[[#This Row],[Rating_count]]</f>
        <v>109665114</v>
      </c>
      <c r="G885" s="21" t="str">
        <f>IF(Table1[[#This Row],[Actual_price]]&lt;200,"&lt;200",IF(Table1[[#This Row],[Actual_price]]&lt;=500,"200–500","&gt;500"))</f>
        <v>&gt;500</v>
      </c>
      <c r="H885" s="2">
        <v>0.29</v>
      </c>
      <c r="I885">
        <v>4.6</v>
      </c>
      <c r="J885" s="22">
        <v>2886</v>
      </c>
      <c r="K885" s="22" t="str">
        <f t="shared" si="52"/>
        <v>low</v>
      </c>
      <c r="L885" s="22">
        <f>ROUND(Table1[[#This Row],[Rating]],0)</f>
        <v>5</v>
      </c>
      <c r="M885" s="22">
        <f t="shared" si="53"/>
        <v>13275.6</v>
      </c>
      <c r="N885" t="s">
        <v>7613</v>
      </c>
      <c r="O885" t="s">
        <v>7614</v>
      </c>
      <c r="P885">
        <f t="shared" si="54"/>
        <v>4</v>
      </c>
      <c r="Q885" t="s">
        <v>7615</v>
      </c>
      <c r="R885" t="s">
        <v>7616</v>
      </c>
      <c r="S885">
        <f t="shared" si="55"/>
        <v>4</v>
      </c>
      <c r="T885" t="s">
        <v>7617</v>
      </c>
      <c r="U885" t="s">
        <v>7618</v>
      </c>
      <c r="V885" t="s">
        <v>7619</v>
      </c>
      <c r="W885" t="s">
        <v>7620</v>
      </c>
    </row>
    <row r="886" spans="1:23">
      <c r="A886" t="s">
        <v>7621</v>
      </c>
      <c r="B886" t="s">
        <v>7622</v>
      </c>
      <c r="C886" s="17" t="s">
        <v>134</v>
      </c>
      <c r="D886" s="19">
        <v>1490</v>
      </c>
      <c r="E886" s="19">
        <v>1990</v>
      </c>
      <c r="F886" s="19">
        <f>Table1[[#This Row],[Actual_price]]*Table1[[#This Row],[Rating_count]]</f>
        <v>195517500</v>
      </c>
      <c r="G886" s="21" t="str">
        <f>IF(Table1[[#This Row],[Actual_price]]&lt;200,"&lt;200",IF(Table1[[#This Row],[Actual_price]]&lt;=500,"200–500","&gt;500"))</f>
        <v>&gt;500</v>
      </c>
      <c r="H886" s="2">
        <v>0.25</v>
      </c>
      <c r="I886">
        <v>4.1</v>
      </c>
      <c r="J886" s="22">
        <v>98250</v>
      </c>
      <c r="K886" s="22" t="str">
        <f t="shared" si="52"/>
        <v>low</v>
      </c>
      <c r="L886" s="22">
        <f>ROUND(Table1[[#This Row],[Rating]],0)</f>
        <v>4</v>
      </c>
      <c r="M886" s="22">
        <f t="shared" si="53"/>
        <v>402825</v>
      </c>
      <c r="N886" t="s">
        <v>7623</v>
      </c>
      <c r="O886" t="s">
        <v>7624</v>
      </c>
      <c r="P886">
        <f t="shared" si="54"/>
        <v>2</v>
      </c>
      <c r="Q886" t="s">
        <v>7625</v>
      </c>
      <c r="R886" t="s">
        <v>7626</v>
      </c>
      <c r="S886">
        <f t="shared" si="55"/>
        <v>2</v>
      </c>
      <c r="T886" t="s">
        <v>7627</v>
      </c>
      <c r="U886" t="s">
        <v>7628</v>
      </c>
      <c r="V886" t="s">
        <v>7629</v>
      </c>
      <c r="W886" t="s">
        <v>7630</v>
      </c>
    </row>
    <row r="887" spans="1:23">
      <c r="A887" t="s">
        <v>7631</v>
      </c>
      <c r="B887" t="s">
        <v>7632</v>
      </c>
      <c r="C887" t="s">
        <v>25</v>
      </c>
      <c r="D887" s="19">
        <v>398</v>
      </c>
      <c r="E887" s="19">
        <v>1949</v>
      </c>
      <c r="F887" s="19">
        <f>Table1[[#This Row],[Actual_price]]*Table1[[#This Row],[Rating_count]]</f>
        <v>146175</v>
      </c>
      <c r="G887" s="21" t="str">
        <f>IF(Table1[[#This Row],[Actual_price]]&lt;200,"&lt;200",IF(Table1[[#This Row],[Actual_price]]&lt;=500,"200–500","&gt;500"))</f>
        <v>&gt;500</v>
      </c>
      <c r="H887" s="2">
        <v>0.8</v>
      </c>
      <c r="I887">
        <v>4</v>
      </c>
      <c r="J887" s="22">
        <v>75</v>
      </c>
      <c r="K887" s="22" t="str">
        <f t="shared" si="52"/>
        <v>High</v>
      </c>
      <c r="L887" s="22">
        <f>ROUND(Table1[[#This Row],[Rating]],0)</f>
        <v>4</v>
      </c>
      <c r="M887" s="22">
        <f t="shared" si="53"/>
        <v>300</v>
      </c>
      <c r="N887" t="s">
        <v>7633</v>
      </c>
      <c r="O887" t="s">
        <v>7634</v>
      </c>
      <c r="P887">
        <f t="shared" si="54"/>
        <v>8</v>
      </c>
      <c r="Q887" t="s">
        <v>7635</v>
      </c>
      <c r="R887" t="s">
        <v>7636</v>
      </c>
      <c r="S887">
        <f t="shared" si="55"/>
        <v>8</v>
      </c>
      <c r="T887" t="s">
        <v>7637</v>
      </c>
      <c r="U887" t="s">
        <v>7638</v>
      </c>
      <c r="V887" t="s">
        <v>7639</v>
      </c>
      <c r="W887" t="s">
        <v>7640</v>
      </c>
    </row>
    <row r="888" spans="1:23">
      <c r="A888" t="s">
        <v>7641</v>
      </c>
      <c r="B888" t="s">
        <v>7642</v>
      </c>
      <c r="C888" t="s">
        <v>25</v>
      </c>
      <c r="D888" s="19">
        <v>770</v>
      </c>
      <c r="E888" s="19">
        <v>1547</v>
      </c>
      <c r="F888" s="19">
        <f>Table1[[#This Row],[Actual_price]]*Table1[[#This Row],[Rating_count]]</f>
        <v>3998995</v>
      </c>
      <c r="G888" s="21" t="str">
        <f>IF(Table1[[#This Row],[Actual_price]]&lt;200,"&lt;200",IF(Table1[[#This Row],[Actual_price]]&lt;=500,"200–500","&gt;500"))</f>
        <v>&gt;500</v>
      </c>
      <c r="H888" s="2">
        <v>0.5</v>
      </c>
      <c r="I888">
        <v>4.3</v>
      </c>
      <c r="J888" s="22">
        <v>2585</v>
      </c>
      <c r="K888" s="22" t="str">
        <f t="shared" si="52"/>
        <v>High</v>
      </c>
      <c r="L888" s="22">
        <f>ROUND(Table1[[#This Row],[Rating]],0)</f>
        <v>4</v>
      </c>
      <c r="M888" s="22">
        <f t="shared" si="53"/>
        <v>11115.5</v>
      </c>
      <c r="N888" t="s">
        <v>7643</v>
      </c>
      <c r="O888" t="s">
        <v>7644</v>
      </c>
      <c r="P888">
        <f t="shared" si="54"/>
        <v>8</v>
      </c>
      <c r="Q888" t="s">
        <v>7645</v>
      </c>
      <c r="R888" t="s">
        <v>7646</v>
      </c>
      <c r="S888">
        <f t="shared" si="55"/>
        <v>8</v>
      </c>
      <c r="T888" t="s">
        <v>7647</v>
      </c>
      <c r="U888" t="s">
        <v>7648</v>
      </c>
      <c r="V888" t="s">
        <v>7649</v>
      </c>
      <c r="W888" t="s">
        <v>7650</v>
      </c>
    </row>
    <row r="889" spans="1:23">
      <c r="A889" t="s">
        <v>7651</v>
      </c>
      <c r="B889" t="s">
        <v>7652</v>
      </c>
      <c r="C889" t="s">
        <v>134</v>
      </c>
      <c r="D889" s="19">
        <v>279</v>
      </c>
      <c r="E889" s="19">
        <v>1299</v>
      </c>
      <c r="F889" s="19">
        <f>Table1[[#This Row],[Actual_price]]*Table1[[#This Row],[Rating_count]]</f>
        <v>6588528</v>
      </c>
      <c r="G889" s="21" t="str">
        <f>IF(Table1[[#This Row],[Actual_price]]&lt;200,"&lt;200",IF(Table1[[#This Row],[Actual_price]]&lt;=500,"200–500","&gt;500"))</f>
        <v>&gt;500</v>
      </c>
      <c r="H889" s="2">
        <v>0.79</v>
      </c>
      <c r="I889">
        <v>4</v>
      </c>
      <c r="J889" s="22">
        <v>5072</v>
      </c>
      <c r="K889" s="22" t="str">
        <f t="shared" si="52"/>
        <v>High</v>
      </c>
      <c r="L889" s="22">
        <f>ROUND(Table1[[#This Row],[Rating]],0)</f>
        <v>4</v>
      </c>
      <c r="M889" s="22">
        <f t="shared" si="53"/>
        <v>20288</v>
      </c>
      <c r="N889" t="s">
        <v>7653</v>
      </c>
      <c r="O889" t="s">
        <v>7654</v>
      </c>
      <c r="P889">
        <f t="shared" si="54"/>
        <v>8</v>
      </c>
      <c r="Q889" t="s">
        <v>7655</v>
      </c>
      <c r="R889" t="s">
        <v>7656</v>
      </c>
      <c r="S889">
        <f t="shared" si="55"/>
        <v>8</v>
      </c>
      <c r="T889" t="s">
        <v>7657</v>
      </c>
      <c r="U889" t="s">
        <v>7658</v>
      </c>
      <c r="V889" t="s">
        <v>7659</v>
      </c>
      <c r="W889" t="s">
        <v>7660</v>
      </c>
    </row>
    <row r="890" spans="1:23">
      <c r="A890" t="s">
        <v>7661</v>
      </c>
      <c r="B890" t="s">
        <v>814</v>
      </c>
      <c r="C890" t="s">
        <v>6233</v>
      </c>
      <c r="D890" s="19">
        <v>249</v>
      </c>
      <c r="E890" s="19">
        <v>599</v>
      </c>
      <c r="F890" s="19">
        <f>Table1[[#This Row],[Actual_price]]*Table1[[#This Row],[Rating_count]]</f>
        <v>3585015</v>
      </c>
      <c r="G890" s="21" t="str">
        <f>IF(Table1[[#This Row],[Actual_price]]&lt;200,"&lt;200",IF(Table1[[#This Row],[Actual_price]]&lt;=500,"200–500","&gt;500"))</f>
        <v>&gt;500</v>
      </c>
      <c r="H890" s="2">
        <v>0.58</v>
      </c>
      <c r="I890">
        <v>4.5</v>
      </c>
      <c r="J890" s="22">
        <v>5985</v>
      </c>
      <c r="K890" s="22" t="str">
        <f t="shared" si="52"/>
        <v>High</v>
      </c>
      <c r="L890" s="22">
        <f>ROUND(Table1[[#This Row],[Rating]],0)</f>
        <v>5</v>
      </c>
      <c r="M890" s="22">
        <f t="shared" si="53"/>
        <v>26932.5</v>
      </c>
      <c r="N890" t="s">
        <v>7662</v>
      </c>
      <c r="O890" t="s">
        <v>7663</v>
      </c>
      <c r="P890">
        <f t="shared" si="54"/>
        <v>8</v>
      </c>
      <c r="Q890" t="s">
        <v>7664</v>
      </c>
      <c r="R890" t="s">
        <v>7665</v>
      </c>
      <c r="S890">
        <f t="shared" si="55"/>
        <v>8</v>
      </c>
      <c r="T890" t="s">
        <v>7666</v>
      </c>
      <c r="U890" t="s">
        <v>7667</v>
      </c>
      <c r="V890" t="s">
        <v>7668</v>
      </c>
      <c r="W890" t="s">
        <v>7669</v>
      </c>
    </row>
    <row r="891" spans="1:23">
      <c r="A891" t="s">
        <v>7670</v>
      </c>
      <c r="B891" t="s">
        <v>7671</v>
      </c>
      <c r="C891" t="s">
        <v>4768</v>
      </c>
      <c r="D891" s="19">
        <v>230</v>
      </c>
      <c r="E891" s="19">
        <v>230</v>
      </c>
      <c r="F891" s="19">
        <f>Table1[[#This Row],[Actual_price]]*Table1[[#This Row],[Rating_count]]</f>
        <v>2168210</v>
      </c>
      <c r="G891" s="21" t="str">
        <f>IF(Table1[[#This Row],[Actual_price]]&lt;200,"&lt;200",IF(Table1[[#This Row],[Actual_price]]&lt;=500,"200–500","&gt;500"))</f>
        <v>200–500</v>
      </c>
      <c r="H891" s="2">
        <v>0</v>
      </c>
      <c r="I891">
        <v>4.5</v>
      </c>
      <c r="J891" s="22">
        <v>9427</v>
      </c>
      <c r="K891" s="22" t="str">
        <f t="shared" si="52"/>
        <v>low</v>
      </c>
      <c r="L891" s="22">
        <f>ROUND(Table1[[#This Row],[Rating]],0)</f>
        <v>5</v>
      </c>
      <c r="M891" s="22">
        <f t="shared" si="53"/>
        <v>42421.5</v>
      </c>
      <c r="N891" t="s">
        <v>7672</v>
      </c>
      <c r="O891" t="s">
        <v>7673</v>
      </c>
      <c r="P891">
        <f t="shared" si="54"/>
        <v>8</v>
      </c>
      <c r="Q891" t="s">
        <v>7674</v>
      </c>
      <c r="R891" t="s">
        <v>7675</v>
      </c>
      <c r="S891">
        <f t="shared" si="55"/>
        <v>8</v>
      </c>
      <c r="T891" t="s">
        <v>7676</v>
      </c>
      <c r="U891" t="s">
        <v>7677</v>
      </c>
      <c r="V891" t="s">
        <v>7678</v>
      </c>
      <c r="W891" t="s">
        <v>7679</v>
      </c>
    </row>
    <row r="892" spans="1:23">
      <c r="A892" t="s">
        <v>7680</v>
      </c>
      <c r="B892" t="s">
        <v>7681</v>
      </c>
      <c r="C892" t="s">
        <v>25</v>
      </c>
      <c r="D892" s="19">
        <v>599</v>
      </c>
      <c r="E892" s="19">
        <v>700</v>
      </c>
      <c r="F892" s="19">
        <f>Table1[[#This Row],[Actual_price]]*Table1[[#This Row],[Rating_count]]</f>
        <v>1610700</v>
      </c>
      <c r="G892" s="21" t="str">
        <f>IF(Table1[[#This Row],[Actual_price]]&lt;200,"&lt;200",IF(Table1[[#This Row],[Actual_price]]&lt;=500,"200–500","&gt;500"))</f>
        <v>&gt;500</v>
      </c>
      <c r="H892" s="2">
        <v>0.14</v>
      </c>
      <c r="I892">
        <v>4.3</v>
      </c>
      <c r="J892" s="22">
        <v>2301</v>
      </c>
      <c r="K892" s="22" t="str">
        <f t="shared" si="52"/>
        <v>low</v>
      </c>
      <c r="L892" s="22">
        <f>ROUND(Table1[[#This Row],[Rating]],0)</f>
        <v>4</v>
      </c>
      <c r="M892" s="22">
        <f t="shared" si="53"/>
        <v>9894.3</v>
      </c>
      <c r="N892" t="s">
        <v>7682</v>
      </c>
      <c r="O892" t="s">
        <v>7683</v>
      </c>
      <c r="P892">
        <f t="shared" si="54"/>
        <v>8</v>
      </c>
      <c r="Q892" t="s">
        <v>7684</v>
      </c>
      <c r="R892" t="s">
        <v>7685</v>
      </c>
      <c r="S892">
        <f t="shared" si="55"/>
        <v>8</v>
      </c>
      <c r="T892" t="s">
        <v>7686</v>
      </c>
      <c r="U892" t="s">
        <v>7687</v>
      </c>
      <c r="V892" t="s">
        <v>7688</v>
      </c>
      <c r="W892" t="s">
        <v>7689</v>
      </c>
    </row>
    <row r="893" spans="1:23">
      <c r="A893" t="s">
        <v>7690</v>
      </c>
      <c r="B893" t="s">
        <v>7691</v>
      </c>
      <c r="C893" t="s">
        <v>25</v>
      </c>
      <c r="D893" s="19">
        <v>598</v>
      </c>
      <c r="E893" s="19">
        <v>1150</v>
      </c>
      <c r="F893" s="19">
        <f>Table1[[#This Row],[Actual_price]]*Table1[[#This Row],[Rating_count]]</f>
        <v>2915250</v>
      </c>
      <c r="G893" s="21" t="str">
        <f>IF(Table1[[#This Row],[Actual_price]]&lt;200,"&lt;200",IF(Table1[[#This Row],[Actual_price]]&lt;=500,"200–500","&gt;500"))</f>
        <v>&gt;500</v>
      </c>
      <c r="H893" s="2">
        <v>0.48</v>
      </c>
      <c r="I893">
        <v>4.1</v>
      </c>
      <c r="J893" s="22">
        <v>2535</v>
      </c>
      <c r="K893" s="22" t="str">
        <f t="shared" si="52"/>
        <v>low</v>
      </c>
      <c r="L893" s="22">
        <f>ROUND(Table1[[#This Row],[Rating]],0)</f>
        <v>4</v>
      </c>
      <c r="M893" s="22">
        <f t="shared" si="53"/>
        <v>10393.5</v>
      </c>
      <c r="N893" t="s">
        <v>7692</v>
      </c>
      <c r="O893" t="s">
        <v>7693</v>
      </c>
      <c r="P893">
        <f t="shared" si="54"/>
        <v>8</v>
      </c>
      <c r="Q893" t="s">
        <v>7694</v>
      </c>
      <c r="R893" t="s">
        <v>7695</v>
      </c>
      <c r="S893">
        <f t="shared" si="55"/>
        <v>8</v>
      </c>
      <c r="T893" t="s">
        <v>7696</v>
      </c>
      <c r="U893" t="s">
        <v>7697</v>
      </c>
      <c r="V893" t="s">
        <v>7698</v>
      </c>
      <c r="W893" t="s">
        <v>7699</v>
      </c>
    </row>
    <row r="894" spans="1:23">
      <c r="A894" t="s">
        <v>7700</v>
      </c>
      <c r="B894" t="s">
        <v>7283</v>
      </c>
      <c r="C894" t="s">
        <v>25</v>
      </c>
      <c r="D894" s="19">
        <v>399</v>
      </c>
      <c r="E894" s="19">
        <v>1499</v>
      </c>
      <c r="F894" s="19">
        <f>Table1[[#This Row],[Actual_price]]*Table1[[#This Row],[Rating_count]]</f>
        <v>1035809</v>
      </c>
      <c r="G894" s="21" t="str">
        <f>IF(Table1[[#This Row],[Actual_price]]&lt;200,"&lt;200",IF(Table1[[#This Row],[Actual_price]]&lt;=500,"200–500","&gt;500"))</f>
        <v>&gt;500</v>
      </c>
      <c r="H894" s="2">
        <v>0.73</v>
      </c>
      <c r="I894">
        <v>4</v>
      </c>
      <c r="J894" s="22">
        <v>691</v>
      </c>
      <c r="K894" s="22" t="str">
        <f t="shared" si="52"/>
        <v>High</v>
      </c>
      <c r="L894" s="22">
        <f>ROUND(Table1[[#This Row],[Rating]],0)</f>
        <v>4</v>
      </c>
      <c r="M894" s="22">
        <f t="shared" si="53"/>
        <v>2764</v>
      </c>
      <c r="N894" t="s">
        <v>7701</v>
      </c>
      <c r="O894" t="s">
        <v>7702</v>
      </c>
      <c r="P894">
        <f t="shared" si="54"/>
        <v>8</v>
      </c>
      <c r="Q894" t="s">
        <v>7703</v>
      </c>
      <c r="R894" t="s">
        <v>7704</v>
      </c>
      <c r="S894">
        <f t="shared" si="55"/>
        <v>8</v>
      </c>
      <c r="T894" t="s">
        <v>7705</v>
      </c>
      <c r="U894" t="s">
        <v>7706</v>
      </c>
      <c r="V894" t="s">
        <v>7707</v>
      </c>
      <c r="W894" t="s">
        <v>7708</v>
      </c>
    </row>
    <row r="895" spans="1:23">
      <c r="A895" t="s">
        <v>7709</v>
      </c>
      <c r="B895" t="s">
        <v>7710</v>
      </c>
      <c r="C895" t="s">
        <v>25</v>
      </c>
      <c r="D895" s="19">
        <v>499</v>
      </c>
      <c r="E895" s="19">
        <v>1299</v>
      </c>
      <c r="F895" s="19">
        <f>Table1[[#This Row],[Actual_price]]*Table1[[#This Row],[Rating_count]]</f>
        <v>3559260</v>
      </c>
      <c r="G895" s="21" t="str">
        <f>IF(Table1[[#This Row],[Actual_price]]&lt;200,"&lt;200",IF(Table1[[#This Row],[Actual_price]]&lt;=500,"200–500","&gt;500"))</f>
        <v>&gt;500</v>
      </c>
      <c r="H895" s="2">
        <v>0.62</v>
      </c>
      <c r="I895">
        <v>4.1</v>
      </c>
      <c r="J895" s="22">
        <v>2740</v>
      </c>
      <c r="K895" s="22" t="str">
        <f t="shared" si="52"/>
        <v>High</v>
      </c>
      <c r="L895" s="22">
        <f>ROUND(Table1[[#This Row],[Rating]],0)</f>
        <v>4</v>
      </c>
      <c r="M895" s="22">
        <f t="shared" si="53"/>
        <v>11234</v>
      </c>
      <c r="N895" t="s">
        <v>7711</v>
      </c>
      <c r="O895" t="s">
        <v>7712</v>
      </c>
      <c r="P895">
        <f t="shared" si="54"/>
        <v>8</v>
      </c>
      <c r="Q895" t="s">
        <v>7713</v>
      </c>
      <c r="R895" t="s">
        <v>7714</v>
      </c>
      <c r="S895">
        <f t="shared" si="55"/>
        <v>8</v>
      </c>
      <c r="T895" t="s">
        <v>7715</v>
      </c>
      <c r="U895" t="s">
        <v>7716</v>
      </c>
      <c r="V895" t="s">
        <v>7717</v>
      </c>
      <c r="W895" t="s">
        <v>7718</v>
      </c>
    </row>
    <row r="896" spans="1:23">
      <c r="A896" t="s">
        <v>7719</v>
      </c>
      <c r="B896" t="s">
        <v>7720</v>
      </c>
      <c r="C896" t="s">
        <v>25</v>
      </c>
      <c r="D896" s="19">
        <v>579</v>
      </c>
      <c r="E896" s="19">
        <v>1090</v>
      </c>
      <c r="F896" s="19">
        <f>Table1[[#This Row],[Actual_price]]*Table1[[#This Row],[Rating_count]]</f>
        <v>3795380</v>
      </c>
      <c r="G896" s="21" t="str">
        <f>IF(Table1[[#This Row],[Actual_price]]&lt;200,"&lt;200",IF(Table1[[#This Row],[Actual_price]]&lt;=500,"200–500","&gt;500"))</f>
        <v>&gt;500</v>
      </c>
      <c r="H896" s="2">
        <v>0.47</v>
      </c>
      <c r="I896">
        <v>4.4</v>
      </c>
      <c r="J896" s="22">
        <v>3482</v>
      </c>
      <c r="K896" s="22" t="str">
        <f t="shared" si="52"/>
        <v>low</v>
      </c>
      <c r="L896" s="22">
        <f>ROUND(Table1[[#This Row],[Rating]],0)</f>
        <v>4</v>
      </c>
      <c r="M896" s="22">
        <f t="shared" si="53"/>
        <v>15320.8</v>
      </c>
      <c r="N896" t="s">
        <v>7721</v>
      </c>
      <c r="O896" t="s">
        <v>7722</v>
      </c>
      <c r="P896">
        <f t="shared" si="54"/>
        <v>8</v>
      </c>
      <c r="Q896" t="s">
        <v>7723</v>
      </c>
      <c r="R896" t="s">
        <v>7724</v>
      </c>
      <c r="S896">
        <f t="shared" si="55"/>
        <v>8</v>
      </c>
      <c r="T896" t="s">
        <v>7725</v>
      </c>
      <c r="U896" t="s">
        <v>7726</v>
      </c>
      <c r="V896" t="s">
        <v>7727</v>
      </c>
      <c r="W896" t="s">
        <v>7728</v>
      </c>
    </row>
    <row r="897" spans="1:23">
      <c r="A897" t="s">
        <v>7729</v>
      </c>
      <c r="B897" t="s">
        <v>7730</v>
      </c>
      <c r="C897" t="s">
        <v>4757</v>
      </c>
      <c r="D897" s="19">
        <v>90</v>
      </c>
      <c r="E897" s="19">
        <v>100</v>
      </c>
      <c r="F897" s="19">
        <f>Table1[[#This Row],[Actual_price]]*Table1[[#This Row],[Rating_count]]</f>
        <v>619900</v>
      </c>
      <c r="G897" s="21" t="str">
        <f>IF(Table1[[#This Row],[Actual_price]]&lt;200,"&lt;200",IF(Table1[[#This Row],[Actual_price]]&lt;=500,"200–500","&gt;500"))</f>
        <v>&lt;200</v>
      </c>
      <c r="H897" s="2">
        <v>0.1</v>
      </c>
      <c r="I897">
        <v>4.1</v>
      </c>
      <c r="J897" s="22">
        <v>6199</v>
      </c>
      <c r="K897" s="22" t="str">
        <f t="shared" si="52"/>
        <v>low</v>
      </c>
      <c r="L897" s="22">
        <f>ROUND(Table1[[#This Row],[Rating]],0)</f>
        <v>4</v>
      </c>
      <c r="M897" s="22">
        <f t="shared" si="53"/>
        <v>25415.9</v>
      </c>
      <c r="N897" t="s">
        <v>7731</v>
      </c>
      <c r="O897" t="s">
        <v>7732</v>
      </c>
      <c r="P897">
        <f t="shared" si="54"/>
        <v>8</v>
      </c>
      <c r="Q897" t="s">
        <v>7733</v>
      </c>
      <c r="R897" t="s">
        <v>7734</v>
      </c>
      <c r="S897">
        <f t="shared" si="55"/>
        <v>8</v>
      </c>
      <c r="T897" t="s">
        <v>7735</v>
      </c>
      <c r="U897" t="s">
        <v>7736</v>
      </c>
      <c r="V897" t="s">
        <v>7737</v>
      </c>
      <c r="W897" t="s">
        <v>7738</v>
      </c>
    </row>
    <row r="898" spans="1:23">
      <c r="A898" t="s">
        <v>7739</v>
      </c>
      <c r="B898" t="s">
        <v>7740</v>
      </c>
      <c r="C898" t="s">
        <v>25</v>
      </c>
      <c r="D898" s="19">
        <v>899</v>
      </c>
      <c r="E898" s="19">
        <v>1999</v>
      </c>
      <c r="F898" s="19">
        <f>Table1[[#This Row],[Actual_price]]*Table1[[#This Row],[Rating_count]]</f>
        <v>3332333</v>
      </c>
      <c r="G898" s="21" t="str">
        <f>IF(Table1[[#This Row],[Actual_price]]&lt;200,"&lt;200",IF(Table1[[#This Row],[Actual_price]]&lt;=500,"200–500","&gt;500"))</f>
        <v>&gt;500</v>
      </c>
      <c r="H898" s="2">
        <v>0.55</v>
      </c>
      <c r="I898">
        <v>4.4</v>
      </c>
      <c r="J898" s="22">
        <v>1667</v>
      </c>
      <c r="K898" s="22" t="str">
        <f t="shared" ref="K898:K961" si="56">IF(H898&gt;=0.5,"High","low")</f>
        <v>High</v>
      </c>
      <c r="L898" s="22">
        <f>ROUND(Table1[[#This Row],[Rating]],0)</f>
        <v>4</v>
      </c>
      <c r="M898" s="22">
        <f t="shared" ref="M898:M961" si="57">I898*J898</f>
        <v>7334.8</v>
      </c>
      <c r="N898" t="s">
        <v>7741</v>
      </c>
      <c r="O898" t="s">
        <v>7742</v>
      </c>
      <c r="P898">
        <f t="shared" ref="P898:P961" si="58">LEN(O898)-LEN(SUBSTITUTE(O898,",",""))+1</f>
        <v>8</v>
      </c>
      <c r="Q898" t="s">
        <v>7743</v>
      </c>
      <c r="R898" t="s">
        <v>7744</v>
      </c>
      <c r="S898">
        <f t="shared" ref="S898:S961" si="59">LEN(R898)-LEN(SUBSTITUTE(R898,",",""))+1</f>
        <v>8</v>
      </c>
      <c r="T898" t="s">
        <v>7745</v>
      </c>
      <c r="U898" t="s">
        <v>7746</v>
      </c>
      <c r="V898" t="s">
        <v>7747</v>
      </c>
      <c r="W898" t="s">
        <v>7748</v>
      </c>
    </row>
    <row r="899" spans="1:23">
      <c r="A899" t="s">
        <v>7749</v>
      </c>
      <c r="B899" t="s">
        <v>7750</v>
      </c>
      <c r="C899" s="17" t="s">
        <v>25</v>
      </c>
      <c r="D899" s="19">
        <v>1149</v>
      </c>
      <c r="E899" s="19">
        <v>1800</v>
      </c>
      <c r="F899" s="19">
        <f>Table1[[#This Row],[Actual_price]]*Table1[[#This Row],[Rating_count]]</f>
        <v>8501400</v>
      </c>
      <c r="G899" s="21" t="str">
        <f>IF(Table1[[#This Row],[Actual_price]]&lt;200,"&lt;200",IF(Table1[[#This Row],[Actual_price]]&lt;=500,"200–500","&gt;500"))</f>
        <v>&gt;500</v>
      </c>
      <c r="H899" s="2">
        <v>0.36</v>
      </c>
      <c r="I899">
        <v>4.3</v>
      </c>
      <c r="J899" s="22">
        <v>4723</v>
      </c>
      <c r="K899" s="22" t="str">
        <f t="shared" si="56"/>
        <v>low</v>
      </c>
      <c r="L899" s="22">
        <f>ROUND(Table1[[#This Row],[Rating]],0)</f>
        <v>4</v>
      </c>
      <c r="M899" s="22">
        <f t="shared" si="57"/>
        <v>20308.9</v>
      </c>
      <c r="N899" t="s">
        <v>7751</v>
      </c>
      <c r="O899" t="s">
        <v>7752</v>
      </c>
      <c r="P899">
        <f t="shared" si="58"/>
        <v>8</v>
      </c>
      <c r="Q899" t="s">
        <v>7753</v>
      </c>
      <c r="R899" t="s">
        <v>7754</v>
      </c>
      <c r="S899">
        <f t="shared" si="59"/>
        <v>8</v>
      </c>
      <c r="T899" t="s">
        <v>7755</v>
      </c>
      <c r="U899" t="s">
        <v>7756</v>
      </c>
      <c r="V899" t="s">
        <v>7757</v>
      </c>
      <c r="W899" t="s">
        <v>7758</v>
      </c>
    </row>
    <row r="900" spans="1:23">
      <c r="A900" t="s">
        <v>7759</v>
      </c>
      <c r="B900" t="s">
        <v>7760</v>
      </c>
      <c r="C900" t="s">
        <v>25</v>
      </c>
      <c r="D900" s="19">
        <v>249</v>
      </c>
      <c r="E900" s="19">
        <v>499</v>
      </c>
      <c r="F900" s="19">
        <f>Table1[[#This Row],[Actual_price]]*Table1[[#This Row],[Rating_count]]</f>
        <v>11407140</v>
      </c>
      <c r="G900" s="21" t="str">
        <f>IF(Table1[[#This Row],[Actual_price]]&lt;200,"&lt;200",IF(Table1[[#This Row],[Actual_price]]&lt;=500,"200–500","&gt;500"))</f>
        <v>200–500</v>
      </c>
      <c r="H900" s="2">
        <v>0.5</v>
      </c>
      <c r="I900">
        <v>4.2</v>
      </c>
      <c r="J900" s="22">
        <v>22860</v>
      </c>
      <c r="K900" s="22" t="str">
        <f t="shared" si="56"/>
        <v>High</v>
      </c>
      <c r="L900" s="22">
        <f>ROUND(Table1[[#This Row],[Rating]],0)</f>
        <v>4</v>
      </c>
      <c r="M900" s="22">
        <f t="shared" si="57"/>
        <v>96012</v>
      </c>
      <c r="N900" t="s">
        <v>7761</v>
      </c>
      <c r="O900" t="s">
        <v>7762</v>
      </c>
      <c r="P900">
        <f t="shared" si="58"/>
        <v>8</v>
      </c>
      <c r="Q900" t="s">
        <v>7763</v>
      </c>
      <c r="R900" t="s">
        <v>7764</v>
      </c>
      <c r="S900">
        <f t="shared" si="59"/>
        <v>8</v>
      </c>
      <c r="T900" t="s">
        <v>7765</v>
      </c>
      <c r="U900" t="s">
        <v>7766</v>
      </c>
      <c r="V900" t="s">
        <v>7767</v>
      </c>
      <c r="W900" t="s">
        <v>7768</v>
      </c>
    </row>
    <row r="901" spans="1:23">
      <c r="A901" t="s">
        <v>7769</v>
      </c>
      <c r="B901" t="s">
        <v>7770</v>
      </c>
      <c r="C901" t="s">
        <v>25</v>
      </c>
      <c r="D901" s="19">
        <v>39</v>
      </c>
      <c r="E901" s="19">
        <v>39</v>
      </c>
      <c r="F901" s="19">
        <f>Table1[[#This Row],[Actual_price]]*Table1[[#This Row],[Rating_count]]</f>
        <v>529308</v>
      </c>
      <c r="G901" s="21" t="str">
        <f>IF(Table1[[#This Row],[Actual_price]]&lt;200,"&lt;200",IF(Table1[[#This Row],[Actual_price]]&lt;=500,"200–500","&gt;500"))</f>
        <v>&lt;200</v>
      </c>
      <c r="H901" s="2">
        <v>0</v>
      </c>
      <c r="I901">
        <v>3.6</v>
      </c>
      <c r="J901" s="22">
        <v>13572</v>
      </c>
      <c r="K901" s="22" t="str">
        <f t="shared" si="56"/>
        <v>low</v>
      </c>
      <c r="L901" s="22">
        <f>ROUND(Table1[[#This Row],[Rating]],0)</f>
        <v>4</v>
      </c>
      <c r="M901" s="22">
        <f t="shared" si="57"/>
        <v>48859.2</v>
      </c>
      <c r="N901" t="s">
        <v>7603</v>
      </c>
      <c r="O901" t="s">
        <v>7771</v>
      </c>
      <c r="P901">
        <f t="shared" si="58"/>
        <v>8</v>
      </c>
      <c r="Q901" t="s">
        <v>7772</v>
      </c>
      <c r="R901" t="s">
        <v>7773</v>
      </c>
      <c r="S901">
        <f t="shared" si="59"/>
        <v>8</v>
      </c>
      <c r="T901" t="s">
        <v>7774</v>
      </c>
      <c r="U901" t="s">
        <v>7775</v>
      </c>
      <c r="V901" t="s">
        <v>7776</v>
      </c>
      <c r="W901" t="s">
        <v>7777</v>
      </c>
    </row>
    <row r="902" spans="1:23">
      <c r="A902" t="s">
        <v>7778</v>
      </c>
      <c r="B902" t="s">
        <v>7779</v>
      </c>
      <c r="C902" s="17" t="s">
        <v>25</v>
      </c>
      <c r="D902" s="19">
        <v>1599</v>
      </c>
      <c r="E902" s="19">
        <v>3599</v>
      </c>
      <c r="F902" s="19">
        <f>Table1[[#This Row],[Actual_price]]*Table1[[#This Row],[Rating_count]]</f>
        <v>58239018</v>
      </c>
      <c r="G902" s="21" t="str">
        <f>IF(Table1[[#This Row],[Actual_price]]&lt;200,"&lt;200",IF(Table1[[#This Row],[Actual_price]]&lt;=500,"200–500","&gt;500"))</f>
        <v>&gt;500</v>
      </c>
      <c r="H902" s="2">
        <v>0.56</v>
      </c>
      <c r="I902">
        <v>4.2</v>
      </c>
      <c r="J902" s="22">
        <v>16182</v>
      </c>
      <c r="K902" s="22" t="str">
        <f t="shared" si="56"/>
        <v>High</v>
      </c>
      <c r="L902" s="22">
        <f>ROUND(Table1[[#This Row],[Rating]],0)</f>
        <v>4</v>
      </c>
      <c r="M902" s="22">
        <f t="shared" si="57"/>
        <v>67964.4</v>
      </c>
      <c r="N902" t="s">
        <v>7780</v>
      </c>
      <c r="O902" t="s">
        <v>7781</v>
      </c>
      <c r="P902">
        <f t="shared" si="58"/>
        <v>8</v>
      </c>
      <c r="Q902" t="s">
        <v>7782</v>
      </c>
      <c r="R902" t="s">
        <v>7783</v>
      </c>
      <c r="S902">
        <f t="shared" si="59"/>
        <v>8</v>
      </c>
      <c r="T902" t="s">
        <v>7784</v>
      </c>
      <c r="U902" t="s">
        <v>7785</v>
      </c>
      <c r="V902" t="s">
        <v>7786</v>
      </c>
      <c r="W902" t="s">
        <v>7787</v>
      </c>
    </row>
    <row r="903" spans="1:23">
      <c r="A903" t="s">
        <v>7788</v>
      </c>
      <c r="B903" t="s">
        <v>6222</v>
      </c>
      <c r="C903" s="17" t="s">
        <v>134</v>
      </c>
      <c r="D903" s="19">
        <v>1199</v>
      </c>
      <c r="E903" s="19">
        <v>3990</v>
      </c>
      <c r="F903" s="19">
        <f>Table1[[#This Row],[Actual_price]]*Table1[[#This Row],[Rating_count]]</f>
        <v>11602920</v>
      </c>
      <c r="G903" s="21" t="str">
        <f>IF(Table1[[#This Row],[Actual_price]]&lt;200,"&lt;200",IF(Table1[[#This Row],[Actual_price]]&lt;=500,"200–500","&gt;500"))</f>
        <v>&gt;500</v>
      </c>
      <c r="H903" s="2">
        <v>0.7</v>
      </c>
      <c r="I903">
        <v>4.2</v>
      </c>
      <c r="J903" s="22">
        <v>2908</v>
      </c>
      <c r="K903" s="22" t="str">
        <f t="shared" si="56"/>
        <v>High</v>
      </c>
      <c r="L903" s="22">
        <f>ROUND(Table1[[#This Row],[Rating]],0)</f>
        <v>4</v>
      </c>
      <c r="M903" s="22">
        <f t="shared" si="57"/>
        <v>12213.6</v>
      </c>
      <c r="N903" t="s">
        <v>7789</v>
      </c>
      <c r="O903" t="s">
        <v>7790</v>
      </c>
      <c r="P903">
        <f t="shared" si="58"/>
        <v>8</v>
      </c>
      <c r="Q903" t="s">
        <v>7791</v>
      </c>
      <c r="R903" t="s">
        <v>7792</v>
      </c>
      <c r="S903">
        <f t="shared" si="59"/>
        <v>8</v>
      </c>
      <c r="T903" t="s">
        <v>7793</v>
      </c>
      <c r="U903" t="s">
        <v>7794</v>
      </c>
      <c r="V903" t="s">
        <v>7795</v>
      </c>
      <c r="W903" t="s">
        <v>7796</v>
      </c>
    </row>
    <row r="904" spans="1:23">
      <c r="A904" t="s">
        <v>7797</v>
      </c>
      <c r="B904" t="s">
        <v>7798</v>
      </c>
      <c r="C904" s="17" t="s">
        <v>25</v>
      </c>
      <c r="D904" s="19">
        <v>1099</v>
      </c>
      <c r="E904" s="19">
        <v>1499</v>
      </c>
      <c r="F904" s="19">
        <f>Table1[[#This Row],[Actual_price]]*Table1[[#This Row],[Rating_count]]</f>
        <v>3560125</v>
      </c>
      <c r="G904" s="21" t="str">
        <f>IF(Table1[[#This Row],[Actual_price]]&lt;200,"&lt;200",IF(Table1[[#This Row],[Actual_price]]&lt;=500,"200–500","&gt;500"))</f>
        <v>&gt;500</v>
      </c>
      <c r="H904" s="2">
        <v>0.27</v>
      </c>
      <c r="I904">
        <v>4.2</v>
      </c>
      <c r="J904" s="22">
        <v>2375</v>
      </c>
      <c r="K904" s="22" t="str">
        <f t="shared" si="56"/>
        <v>low</v>
      </c>
      <c r="L904" s="22">
        <f>ROUND(Table1[[#This Row],[Rating]],0)</f>
        <v>4</v>
      </c>
      <c r="M904" s="22">
        <f t="shared" si="57"/>
        <v>9975</v>
      </c>
      <c r="N904" t="s">
        <v>7799</v>
      </c>
      <c r="O904" t="s">
        <v>7800</v>
      </c>
      <c r="P904">
        <f t="shared" si="58"/>
        <v>8</v>
      </c>
      <c r="Q904" t="s">
        <v>7801</v>
      </c>
      <c r="R904" t="s">
        <v>7802</v>
      </c>
      <c r="S904">
        <f t="shared" si="59"/>
        <v>8</v>
      </c>
      <c r="T904" t="s">
        <v>7803</v>
      </c>
      <c r="U904" t="s">
        <v>7804</v>
      </c>
      <c r="V904" t="s">
        <v>7805</v>
      </c>
      <c r="W904" t="s">
        <v>7806</v>
      </c>
    </row>
    <row r="905" spans="1:23">
      <c r="A905" t="s">
        <v>7807</v>
      </c>
      <c r="B905" t="s">
        <v>7808</v>
      </c>
      <c r="C905" t="s">
        <v>4757</v>
      </c>
      <c r="D905" s="19">
        <v>120</v>
      </c>
      <c r="E905" s="19">
        <v>120</v>
      </c>
      <c r="F905" s="19">
        <f>Table1[[#This Row],[Actual_price]]*Table1[[#This Row],[Rating_count]]</f>
        <v>594120</v>
      </c>
      <c r="G905" s="21" t="str">
        <f>IF(Table1[[#This Row],[Actual_price]]&lt;200,"&lt;200",IF(Table1[[#This Row],[Actual_price]]&lt;=500,"200–500","&gt;500"))</f>
        <v>&lt;200</v>
      </c>
      <c r="H905" s="2">
        <v>0</v>
      </c>
      <c r="I905">
        <v>4.5</v>
      </c>
      <c r="J905" s="22">
        <v>4951</v>
      </c>
      <c r="K905" s="22" t="str">
        <f t="shared" si="56"/>
        <v>low</v>
      </c>
      <c r="L905" s="22">
        <f>ROUND(Table1[[#This Row],[Rating]],0)</f>
        <v>5</v>
      </c>
      <c r="M905" s="22">
        <f t="shared" si="57"/>
        <v>22279.5</v>
      </c>
      <c r="N905" t="s">
        <v>7809</v>
      </c>
      <c r="O905" t="s">
        <v>7810</v>
      </c>
      <c r="P905">
        <f t="shared" si="58"/>
        <v>8</v>
      </c>
      <c r="Q905" t="s">
        <v>7811</v>
      </c>
      <c r="R905" t="s">
        <v>7812</v>
      </c>
      <c r="S905">
        <f t="shared" si="59"/>
        <v>8</v>
      </c>
      <c r="T905" t="s">
        <v>7813</v>
      </c>
      <c r="U905" t="s">
        <v>7814</v>
      </c>
      <c r="V905" t="s">
        <v>7815</v>
      </c>
      <c r="W905" t="s">
        <v>7816</v>
      </c>
    </row>
    <row r="906" spans="1:23">
      <c r="A906" t="s">
        <v>7817</v>
      </c>
      <c r="B906" t="s">
        <v>7818</v>
      </c>
      <c r="C906" s="17" t="s">
        <v>25</v>
      </c>
      <c r="D906" s="19">
        <v>1519</v>
      </c>
      <c r="E906" s="19">
        <v>3499</v>
      </c>
      <c r="F906" s="19">
        <f>Table1[[#This Row],[Actual_price]]*Table1[[#This Row],[Rating_count]]</f>
        <v>1427592</v>
      </c>
      <c r="G906" s="21" t="str">
        <f>IF(Table1[[#This Row],[Actual_price]]&lt;200,"&lt;200",IF(Table1[[#This Row],[Actual_price]]&lt;=500,"200–500","&gt;500"))</f>
        <v>&gt;500</v>
      </c>
      <c r="H906" s="2">
        <v>0.57</v>
      </c>
      <c r="I906">
        <v>4.3</v>
      </c>
      <c r="J906" s="22">
        <v>408</v>
      </c>
      <c r="K906" s="22" t="str">
        <f t="shared" si="56"/>
        <v>High</v>
      </c>
      <c r="L906" s="22">
        <f>ROUND(Table1[[#This Row],[Rating]],0)</f>
        <v>4</v>
      </c>
      <c r="M906" s="22">
        <f t="shared" si="57"/>
        <v>1754.4</v>
      </c>
      <c r="N906" t="s">
        <v>7819</v>
      </c>
      <c r="O906" t="s">
        <v>7820</v>
      </c>
      <c r="P906">
        <f t="shared" si="58"/>
        <v>8</v>
      </c>
      <c r="Q906" t="s">
        <v>7821</v>
      </c>
      <c r="R906" t="s">
        <v>7822</v>
      </c>
      <c r="S906">
        <f t="shared" si="59"/>
        <v>8</v>
      </c>
      <c r="T906" t="s">
        <v>7823</v>
      </c>
      <c r="U906" t="s">
        <v>7824</v>
      </c>
      <c r="V906" t="s">
        <v>7825</v>
      </c>
      <c r="W906" t="s">
        <v>7826</v>
      </c>
    </row>
    <row r="907" spans="1:23">
      <c r="A907" t="s">
        <v>7827</v>
      </c>
      <c r="B907" t="s">
        <v>7828</v>
      </c>
      <c r="C907" t="s">
        <v>4757</v>
      </c>
      <c r="D907" s="19">
        <v>420</v>
      </c>
      <c r="E907" s="19">
        <v>420</v>
      </c>
      <c r="F907" s="19">
        <f>Table1[[#This Row],[Actual_price]]*Table1[[#This Row],[Rating_count]]</f>
        <v>808920</v>
      </c>
      <c r="G907" s="21" t="str">
        <f>IF(Table1[[#This Row],[Actual_price]]&lt;200,"&lt;200",IF(Table1[[#This Row],[Actual_price]]&lt;=500,"200–500","&gt;500"))</f>
        <v>200–500</v>
      </c>
      <c r="H907" s="2">
        <v>0</v>
      </c>
      <c r="I907">
        <v>4.2</v>
      </c>
      <c r="J907" s="22">
        <v>1926</v>
      </c>
      <c r="K907" s="22" t="str">
        <f t="shared" si="56"/>
        <v>low</v>
      </c>
      <c r="L907" s="22">
        <f>ROUND(Table1[[#This Row],[Rating]],0)</f>
        <v>4</v>
      </c>
      <c r="M907" s="22">
        <f t="shared" si="57"/>
        <v>8089.2</v>
      </c>
      <c r="N907" t="s">
        <v>7829</v>
      </c>
      <c r="O907" t="s">
        <v>7830</v>
      </c>
      <c r="P907">
        <f t="shared" si="58"/>
        <v>8</v>
      </c>
      <c r="Q907" t="s">
        <v>7831</v>
      </c>
      <c r="R907" t="s">
        <v>7832</v>
      </c>
      <c r="S907">
        <f t="shared" si="59"/>
        <v>8</v>
      </c>
      <c r="T907" t="s">
        <v>7833</v>
      </c>
      <c r="U907" t="s">
        <v>7834</v>
      </c>
      <c r="V907" t="s">
        <v>7835</v>
      </c>
      <c r="W907" t="s">
        <v>7836</v>
      </c>
    </row>
    <row r="908" spans="1:23">
      <c r="A908" t="s">
        <v>7837</v>
      </c>
      <c r="B908" t="s">
        <v>7838</v>
      </c>
      <c r="C908" t="s">
        <v>4757</v>
      </c>
      <c r="D908" s="19">
        <v>225</v>
      </c>
      <c r="E908" s="19">
        <v>225</v>
      </c>
      <c r="F908" s="19">
        <f>Table1[[#This Row],[Actual_price]]*Table1[[#This Row],[Rating_count]]</f>
        <v>1079550</v>
      </c>
      <c r="G908" s="21" t="str">
        <f>IF(Table1[[#This Row],[Actual_price]]&lt;200,"&lt;200",IF(Table1[[#This Row],[Actual_price]]&lt;=500,"200–500","&gt;500"))</f>
        <v>200–500</v>
      </c>
      <c r="H908" s="2">
        <v>0</v>
      </c>
      <c r="I908">
        <v>4.1</v>
      </c>
      <c r="J908" s="22">
        <v>4798</v>
      </c>
      <c r="K908" s="22" t="str">
        <f t="shared" si="56"/>
        <v>low</v>
      </c>
      <c r="L908" s="22">
        <f>ROUND(Table1[[#This Row],[Rating]],0)</f>
        <v>4</v>
      </c>
      <c r="M908" s="22">
        <f t="shared" si="57"/>
        <v>19671.8</v>
      </c>
      <c r="N908" t="s">
        <v>7839</v>
      </c>
      <c r="O908" t="s">
        <v>7840</v>
      </c>
      <c r="P908">
        <f t="shared" si="58"/>
        <v>8</v>
      </c>
      <c r="Q908" t="s">
        <v>7841</v>
      </c>
      <c r="R908" t="s">
        <v>7842</v>
      </c>
      <c r="S908">
        <f t="shared" si="59"/>
        <v>8</v>
      </c>
      <c r="T908" t="s">
        <v>7843</v>
      </c>
      <c r="U908" t="s">
        <v>7844</v>
      </c>
      <c r="V908" t="s">
        <v>7845</v>
      </c>
      <c r="W908" t="s">
        <v>7846</v>
      </c>
    </row>
    <row r="909" spans="1:23">
      <c r="A909" t="s">
        <v>7847</v>
      </c>
      <c r="B909" t="s">
        <v>7848</v>
      </c>
      <c r="C909" t="s">
        <v>25</v>
      </c>
      <c r="D909" s="19">
        <v>199</v>
      </c>
      <c r="E909" s="19">
        <v>799</v>
      </c>
      <c r="F909" s="19">
        <f>Table1[[#This Row],[Actual_price]]*Table1[[#This Row],[Rating_count]]</f>
        <v>5859067</v>
      </c>
      <c r="G909" s="21" t="str">
        <f>IF(Table1[[#This Row],[Actual_price]]&lt;200,"&lt;200",IF(Table1[[#This Row],[Actual_price]]&lt;=500,"200–500","&gt;500"))</f>
        <v>&gt;500</v>
      </c>
      <c r="H909" s="2">
        <v>0.75</v>
      </c>
      <c r="I909">
        <v>4.1</v>
      </c>
      <c r="J909" s="22">
        <v>7333</v>
      </c>
      <c r="K909" s="22" t="str">
        <f t="shared" si="56"/>
        <v>High</v>
      </c>
      <c r="L909" s="22">
        <f>ROUND(Table1[[#This Row],[Rating]],0)</f>
        <v>4</v>
      </c>
      <c r="M909" s="22">
        <f t="shared" si="57"/>
        <v>30065.3</v>
      </c>
      <c r="N909" t="s">
        <v>7849</v>
      </c>
      <c r="O909" t="s">
        <v>7850</v>
      </c>
      <c r="P909">
        <f t="shared" si="58"/>
        <v>8</v>
      </c>
      <c r="Q909" t="s">
        <v>7851</v>
      </c>
      <c r="R909" t="s">
        <v>7852</v>
      </c>
      <c r="S909">
        <f t="shared" si="59"/>
        <v>8</v>
      </c>
      <c r="T909" t="s">
        <v>7853</v>
      </c>
      <c r="U909" t="s">
        <v>7854</v>
      </c>
      <c r="V909" t="s">
        <v>7855</v>
      </c>
      <c r="W909" t="s">
        <v>7856</v>
      </c>
    </row>
    <row r="910" spans="1:23">
      <c r="A910" t="s">
        <v>7857</v>
      </c>
      <c r="B910" t="s">
        <v>7858</v>
      </c>
      <c r="C910" s="17" t="s">
        <v>25</v>
      </c>
      <c r="D910" s="19">
        <v>8349</v>
      </c>
      <c r="E910" s="19">
        <v>9625</v>
      </c>
      <c r="F910" s="19">
        <f>Table1[[#This Row],[Actual_price]]*Table1[[#This Row],[Rating_count]]</f>
        <v>35150500</v>
      </c>
      <c r="G910" s="21" t="str">
        <f>IF(Table1[[#This Row],[Actual_price]]&lt;200,"&lt;200",IF(Table1[[#This Row],[Actual_price]]&lt;=500,"200–500","&gt;500"))</f>
        <v>&gt;500</v>
      </c>
      <c r="H910" s="2">
        <v>0.13</v>
      </c>
      <c r="I910">
        <v>3.8</v>
      </c>
      <c r="J910" s="22">
        <v>3652</v>
      </c>
      <c r="K910" s="22" t="str">
        <f t="shared" si="56"/>
        <v>low</v>
      </c>
      <c r="L910" s="22">
        <f>ROUND(Table1[[#This Row],[Rating]],0)</f>
        <v>4</v>
      </c>
      <c r="M910" s="22">
        <f t="shared" si="57"/>
        <v>13877.6</v>
      </c>
      <c r="N910" t="s">
        <v>7859</v>
      </c>
      <c r="O910" t="s">
        <v>7860</v>
      </c>
      <c r="P910">
        <f t="shared" si="58"/>
        <v>8</v>
      </c>
      <c r="Q910" t="s">
        <v>7861</v>
      </c>
      <c r="R910" t="s">
        <v>7862</v>
      </c>
      <c r="S910">
        <f t="shared" si="59"/>
        <v>8</v>
      </c>
      <c r="T910" t="s">
        <v>7863</v>
      </c>
      <c r="U910" t="s">
        <v>7864</v>
      </c>
      <c r="V910" t="s">
        <v>7865</v>
      </c>
      <c r="W910" t="s">
        <v>7866</v>
      </c>
    </row>
    <row r="911" spans="1:23">
      <c r="A911" t="s">
        <v>7867</v>
      </c>
      <c r="B911" t="s">
        <v>7868</v>
      </c>
      <c r="C911" s="17" t="s">
        <v>25</v>
      </c>
      <c r="D911" s="19">
        <v>3307</v>
      </c>
      <c r="E911" s="19">
        <v>6100</v>
      </c>
      <c r="F911" s="19">
        <f>Table1[[#This Row],[Actual_price]]*Table1[[#This Row],[Rating_count]]</f>
        <v>15341500</v>
      </c>
      <c r="G911" s="21" t="str">
        <f>IF(Table1[[#This Row],[Actual_price]]&lt;200,"&lt;200",IF(Table1[[#This Row],[Actual_price]]&lt;=500,"200–500","&gt;500"))</f>
        <v>&gt;500</v>
      </c>
      <c r="H911" s="2">
        <v>0.46</v>
      </c>
      <c r="I911">
        <v>4.3</v>
      </c>
      <c r="J911" s="22">
        <v>2515</v>
      </c>
      <c r="K911" s="22" t="str">
        <f t="shared" si="56"/>
        <v>low</v>
      </c>
      <c r="L911" s="22">
        <f>ROUND(Table1[[#This Row],[Rating]],0)</f>
        <v>4</v>
      </c>
      <c r="M911" s="22">
        <f t="shared" si="57"/>
        <v>10814.5</v>
      </c>
      <c r="N911" t="s">
        <v>7869</v>
      </c>
      <c r="O911" t="s">
        <v>7870</v>
      </c>
      <c r="P911">
        <f t="shared" si="58"/>
        <v>8</v>
      </c>
      <c r="Q911" t="s">
        <v>7871</v>
      </c>
      <c r="R911" t="s">
        <v>7872</v>
      </c>
      <c r="S911">
        <f t="shared" si="59"/>
        <v>8</v>
      </c>
      <c r="T911" t="s">
        <v>7873</v>
      </c>
      <c r="U911" t="s">
        <v>7874</v>
      </c>
      <c r="V911" t="s">
        <v>7875</v>
      </c>
      <c r="W911" t="s">
        <v>7876</v>
      </c>
    </row>
    <row r="912" spans="1:23">
      <c r="A912" t="s">
        <v>7877</v>
      </c>
      <c r="B912" t="s">
        <v>7878</v>
      </c>
      <c r="C912" t="s">
        <v>25</v>
      </c>
      <c r="D912" s="19">
        <v>449</v>
      </c>
      <c r="E912" s="19">
        <v>1300</v>
      </c>
      <c r="F912" s="19">
        <f>Table1[[#This Row],[Actual_price]]*Table1[[#This Row],[Rating_count]]</f>
        <v>6446700</v>
      </c>
      <c r="G912" s="21" t="str">
        <f>IF(Table1[[#This Row],[Actual_price]]&lt;200,"&lt;200",IF(Table1[[#This Row],[Actual_price]]&lt;=500,"200–500","&gt;500"))</f>
        <v>&gt;500</v>
      </c>
      <c r="H912" s="2">
        <v>0.65</v>
      </c>
      <c r="I912">
        <v>4.2</v>
      </c>
      <c r="J912" s="22">
        <v>4959</v>
      </c>
      <c r="K912" s="22" t="str">
        <f t="shared" si="56"/>
        <v>High</v>
      </c>
      <c r="L912" s="22">
        <f>ROUND(Table1[[#This Row],[Rating]],0)</f>
        <v>4</v>
      </c>
      <c r="M912" s="22">
        <f t="shared" si="57"/>
        <v>20827.8</v>
      </c>
      <c r="N912" t="s">
        <v>7879</v>
      </c>
      <c r="O912" t="s">
        <v>7880</v>
      </c>
      <c r="P912">
        <f t="shared" si="58"/>
        <v>8</v>
      </c>
      <c r="Q912" t="s">
        <v>7881</v>
      </c>
      <c r="R912" t="s">
        <v>7882</v>
      </c>
      <c r="S912">
        <f t="shared" si="59"/>
        <v>8</v>
      </c>
      <c r="T912" t="s">
        <v>7883</v>
      </c>
      <c r="U912" t="s">
        <v>7884</v>
      </c>
      <c r="V912" t="s">
        <v>7885</v>
      </c>
      <c r="W912" t="s">
        <v>7886</v>
      </c>
    </row>
    <row r="913" spans="1:23">
      <c r="A913" t="s">
        <v>7887</v>
      </c>
      <c r="B913" t="s">
        <v>4746</v>
      </c>
      <c r="C913" t="s">
        <v>134</v>
      </c>
      <c r="D913" s="19">
        <v>380</v>
      </c>
      <c r="E913" s="19">
        <v>400</v>
      </c>
      <c r="F913" s="19">
        <f>Table1[[#This Row],[Actual_price]]*Table1[[#This Row],[Rating_count]]</f>
        <v>844400</v>
      </c>
      <c r="G913" s="21" t="str">
        <f>IF(Table1[[#This Row],[Actual_price]]&lt;200,"&lt;200",IF(Table1[[#This Row],[Actual_price]]&lt;=500,"200–500","&gt;500"))</f>
        <v>200–500</v>
      </c>
      <c r="H913" s="2">
        <v>0.05</v>
      </c>
      <c r="I913">
        <v>4.4</v>
      </c>
      <c r="J913" s="22">
        <v>2111</v>
      </c>
      <c r="K913" s="22" t="str">
        <f t="shared" si="56"/>
        <v>low</v>
      </c>
      <c r="L913" s="22">
        <f>ROUND(Table1[[#This Row],[Rating]],0)</f>
        <v>4</v>
      </c>
      <c r="M913" s="22">
        <f t="shared" si="57"/>
        <v>9288.4</v>
      </c>
      <c r="N913" t="s">
        <v>7888</v>
      </c>
      <c r="O913" t="s">
        <v>7889</v>
      </c>
      <c r="P913">
        <f t="shared" si="58"/>
        <v>8</v>
      </c>
      <c r="Q913" t="s">
        <v>7890</v>
      </c>
      <c r="R913" t="s">
        <v>7891</v>
      </c>
      <c r="S913">
        <f t="shared" si="59"/>
        <v>8</v>
      </c>
      <c r="T913" t="s">
        <v>7892</v>
      </c>
      <c r="U913" t="s">
        <v>7893</v>
      </c>
      <c r="V913" t="s">
        <v>7894</v>
      </c>
      <c r="W913" t="s">
        <v>7895</v>
      </c>
    </row>
    <row r="914" spans="1:23">
      <c r="A914" t="s">
        <v>7896</v>
      </c>
      <c r="B914" t="s">
        <v>7897</v>
      </c>
      <c r="C914" t="s">
        <v>25</v>
      </c>
      <c r="D914" s="19">
        <v>499</v>
      </c>
      <c r="E914" s="19">
        <v>1399</v>
      </c>
      <c r="F914" s="19">
        <f>Table1[[#This Row],[Actual_price]]*Table1[[#This Row],[Rating_count]]</f>
        <v>2045338</v>
      </c>
      <c r="G914" s="21" t="str">
        <f>IF(Table1[[#This Row],[Actual_price]]&lt;200,"&lt;200",IF(Table1[[#This Row],[Actual_price]]&lt;=500,"200–500","&gt;500"))</f>
        <v>&gt;500</v>
      </c>
      <c r="H914" s="2">
        <v>0.64</v>
      </c>
      <c r="I914">
        <v>3.9</v>
      </c>
      <c r="J914" s="22">
        <v>1462</v>
      </c>
      <c r="K914" s="22" t="str">
        <f t="shared" si="56"/>
        <v>High</v>
      </c>
      <c r="L914" s="22">
        <f>ROUND(Table1[[#This Row],[Rating]],0)</f>
        <v>4</v>
      </c>
      <c r="M914" s="22">
        <f t="shared" si="57"/>
        <v>5701.8</v>
      </c>
      <c r="N914" t="s">
        <v>7898</v>
      </c>
      <c r="O914" t="s">
        <v>7899</v>
      </c>
      <c r="P914">
        <f t="shared" si="58"/>
        <v>8</v>
      </c>
      <c r="Q914" t="s">
        <v>7900</v>
      </c>
      <c r="R914" t="s">
        <v>7901</v>
      </c>
      <c r="S914">
        <f t="shared" si="59"/>
        <v>8</v>
      </c>
      <c r="T914" t="s">
        <v>7902</v>
      </c>
      <c r="U914" t="s">
        <v>7903</v>
      </c>
      <c r="V914" t="s">
        <v>7904</v>
      </c>
      <c r="W914" t="s">
        <v>7905</v>
      </c>
    </row>
    <row r="915" spans="1:23">
      <c r="A915" t="s">
        <v>7906</v>
      </c>
      <c r="B915" t="s">
        <v>7907</v>
      </c>
      <c r="C915" s="17" t="s">
        <v>25</v>
      </c>
      <c r="D915" s="19">
        <v>37247</v>
      </c>
      <c r="E915" s="19">
        <v>59890</v>
      </c>
      <c r="F915" s="19">
        <f>Table1[[#This Row],[Actual_price]]*Table1[[#This Row],[Rating_count]]</f>
        <v>19344470</v>
      </c>
      <c r="G915" s="21" t="str">
        <f>IF(Table1[[#This Row],[Actual_price]]&lt;200,"&lt;200",IF(Table1[[#This Row],[Actual_price]]&lt;=500,"200–500","&gt;500"))</f>
        <v>&gt;500</v>
      </c>
      <c r="H915" s="2">
        <v>0.38</v>
      </c>
      <c r="I915">
        <v>4</v>
      </c>
      <c r="J915" s="22">
        <v>323</v>
      </c>
      <c r="K915" s="22" t="str">
        <f t="shared" si="56"/>
        <v>low</v>
      </c>
      <c r="L915" s="22">
        <f>ROUND(Table1[[#This Row],[Rating]],0)</f>
        <v>4</v>
      </c>
      <c r="M915" s="22">
        <f t="shared" si="57"/>
        <v>1292</v>
      </c>
      <c r="N915" t="s">
        <v>7908</v>
      </c>
      <c r="O915" t="s">
        <v>7909</v>
      </c>
      <c r="P915">
        <f t="shared" si="58"/>
        <v>8</v>
      </c>
      <c r="Q915" t="s">
        <v>7910</v>
      </c>
      <c r="R915" t="s">
        <v>7911</v>
      </c>
      <c r="S915">
        <f t="shared" si="59"/>
        <v>8</v>
      </c>
      <c r="T915" t="s">
        <v>7912</v>
      </c>
      <c r="U915" t="s">
        <v>7913</v>
      </c>
      <c r="V915" t="s">
        <v>7914</v>
      </c>
      <c r="W915" t="s">
        <v>7915</v>
      </c>
    </row>
    <row r="916" spans="1:23">
      <c r="A916" t="s">
        <v>7916</v>
      </c>
      <c r="B916" t="s">
        <v>4539</v>
      </c>
      <c r="C916" t="s">
        <v>134</v>
      </c>
      <c r="D916" s="19">
        <v>849</v>
      </c>
      <c r="E916" s="19">
        <v>2490</v>
      </c>
      <c r="F916" s="19">
        <f>Table1[[#This Row],[Actual_price]]*Table1[[#This Row],[Rating_count]]</f>
        <v>227058120</v>
      </c>
      <c r="G916" s="21" t="str">
        <f>IF(Table1[[#This Row],[Actual_price]]&lt;200,"&lt;200",IF(Table1[[#This Row],[Actual_price]]&lt;=500,"200–500","&gt;500"))</f>
        <v>&gt;500</v>
      </c>
      <c r="H916" s="2">
        <v>0.66</v>
      </c>
      <c r="I916">
        <v>4.2</v>
      </c>
      <c r="J916" s="22">
        <v>91188</v>
      </c>
      <c r="K916" s="22" t="str">
        <f t="shared" si="56"/>
        <v>High</v>
      </c>
      <c r="L916" s="22">
        <f>ROUND(Table1[[#This Row],[Rating]],0)</f>
        <v>4</v>
      </c>
      <c r="M916" s="22">
        <f t="shared" si="57"/>
        <v>382989.6</v>
      </c>
      <c r="N916" t="s">
        <v>7917</v>
      </c>
      <c r="O916" t="s">
        <v>7918</v>
      </c>
      <c r="P916">
        <f t="shared" si="58"/>
        <v>8</v>
      </c>
      <c r="Q916" t="s">
        <v>7919</v>
      </c>
      <c r="R916" t="s">
        <v>7920</v>
      </c>
      <c r="S916">
        <f t="shared" si="59"/>
        <v>8</v>
      </c>
      <c r="T916" t="s">
        <v>7921</v>
      </c>
      <c r="U916" t="s">
        <v>7922</v>
      </c>
      <c r="V916" t="s">
        <v>7923</v>
      </c>
      <c r="W916" t="s">
        <v>7924</v>
      </c>
    </row>
    <row r="917" spans="1:23">
      <c r="A917" t="s">
        <v>7925</v>
      </c>
      <c r="B917" t="s">
        <v>7926</v>
      </c>
      <c r="C917" t="s">
        <v>134</v>
      </c>
      <c r="D917" s="19">
        <v>799</v>
      </c>
      <c r="E917" s="19">
        <v>1999</v>
      </c>
      <c r="F917" s="19">
        <f>Table1[[#This Row],[Actual_price]]*Table1[[#This Row],[Rating_count]]</f>
        <v>835582</v>
      </c>
      <c r="G917" s="21" t="str">
        <f>IF(Table1[[#This Row],[Actual_price]]&lt;200,"&lt;200",IF(Table1[[#This Row],[Actual_price]]&lt;=500,"200–500","&gt;500"))</f>
        <v>&gt;500</v>
      </c>
      <c r="H917" s="2">
        <v>0.6</v>
      </c>
      <c r="I917">
        <v>3.7</v>
      </c>
      <c r="J917" s="22">
        <v>418</v>
      </c>
      <c r="K917" s="22" t="str">
        <f t="shared" si="56"/>
        <v>High</v>
      </c>
      <c r="L917" s="22">
        <f>ROUND(Table1[[#This Row],[Rating]],0)</f>
        <v>4</v>
      </c>
      <c r="M917" s="22">
        <f t="shared" si="57"/>
        <v>1546.6</v>
      </c>
      <c r="N917" t="s">
        <v>7927</v>
      </c>
      <c r="O917" t="s">
        <v>7928</v>
      </c>
      <c r="P917">
        <f t="shared" si="58"/>
        <v>8</v>
      </c>
      <c r="Q917" t="s">
        <v>7929</v>
      </c>
      <c r="R917" t="s">
        <v>7930</v>
      </c>
      <c r="S917">
        <f t="shared" si="59"/>
        <v>8</v>
      </c>
      <c r="T917" t="s">
        <v>7931</v>
      </c>
      <c r="U917" t="s">
        <v>7932</v>
      </c>
      <c r="V917" t="s">
        <v>7933</v>
      </c>
      <c r="W917" t="s">
        <v>7934</v>
      </c>
    </row>
    <row r="918" spans="1:23">
      <c r="A918" t="s">
        <v>7935</v>
      </c>
      <c r="B918" t="s">
        <v>7936</v>
      </c>
      <c r="C918" t="s">
        <v>25</v>
      </c>
      <c r="D918" s="19">
        <v>298</v>
      </c>
      <c r="E918" s="19">
        <v>999</v>
      </c>
      <c r="F918" s="19">
        <f>Table1[[#This Row],[Actual_price]]*Table1[[#This Row],[Rating_count]]</f>
        <v>1550448</v>
      </c>
      <c r="G918" s="21" t="str">
        <f>IF(Table1[[#This Row],[Actual_price]]&lt;200,"&lt;200",IF(Table1[[#This Row],[Actual_price]]&lt;=500,"200–500","&gt;500"))</f>
        <v>&gt;500</v>
      </c>
      <c r="H918" s="2">
        <v>0.7</v>
      </c>
      <c r="I918">
        <v>4.3</v>
      </c>
      <c r="J918" s="22">
        <v>1552</v>
      </c>
      <c r="K918" s="22" t="str">
        <f t="shared" si="56"/>
        <v>High</v>
      </c>
      <c r="L918" s="22">
        <f>ROUND(Table1[[#This Row],[Rating]],0)</f>
        <v>4</v>
      </c>
      <c r="M918" s="22">
        <f t="shared" si="57"/>
        <v>6673.6</v>
      </c>
      <c r="N918" t="s">
        <v>7937</v>
      </c>
      <c r="O918" t="s">
        <v>7938</v>
      </c>
      <c r="P918">
        <f t="shared" si="58"/>
        <v>8</v>
      </c>
      <c r="Q918" t="s">
        <v>7939</v>
      </c>
      <c r="R918" t="s">
        <v>7940</v>
      </c>
      <c r="S918">
        <f t="shared" si="59"/>
        <v>8</v>
      </c>
      <c r="T918" t="s">
        <v>7941</v>
      </c>
      <c r="U918" t="s">
        <v>7942</v>
      </c>
      <c r="V918" t="s">
        <v>7943</v>
      </c>
      <c r="W918" t="s">
        <v>7944</v>
      </c>
    </row>
    <row r="919" spans="1:23">
      <c r="A919" t="s">
        <v>7945</v>
      </c>
      <c r="B919" t="s">
        <v>5780</v>
      </c>
      <c r="C919" s="17" t="s">
        <v>134</v>
      </c>
      <c r="D919" s="19">
        <v>1499</v>
      </c>
      <c r="E919" s="19">
        <v>2999</v>
      </c>
      <c r="F919" s="19">
        <f>Table1[[#This Row],[Actual_price]]*Table1[[#This Row],[Rating_count]]</f>
        <v>75760738</v>
      </c>
      <c r="G919" s="21" t="str">
        <f>IF(Table1[[#This Row],[Actual_price]]&lt;200,"&lt;200",IF(Table1[[#This Row],[Actual_price]]&lt;=500,"200–500","&gt;500"))</f>
        <v>&gt;500</v>
      </c>
      <c r="H919" s="2">
        <v>0.5</v>
      </c>
      <c r="I919">
        <v>4.1</v>
      </c>
      <c r="J919" s="22">
        <v>25262</v>
      </c>
      <c r="K919" s="22" t="str">
        <f t="shared" si="56"/>
        <v>High</v>
      </c>
      <c r="L919" s="22">
        <f>ROUND(Table1[[#This Row],[Rating]],0)</f>
        <v>4</v>
      </c>
      <c r="M919" s="22">
        <f t="shared" si="57"/>
        <v>103574.2</v>
      </c>
      <c r="N919" t="s">
        <v>7946</v>
      </c>
      <c r="O919" t="s">
        <v>7947</v>
      </c>
      <c r="P919">
        <f t="shared" si="58"/>
        <v>8</v>
      </c>
      <c r="Q919" t="s">
        <v>7948</v>
      </c>
      <c r="R919" t="s">
        <v>7949</v>
      </c>
      <c r="S919">
        <f t="shared" si="59"/>
        <v>8</v>
      </c>
      <c r="T919" t="s">
        <v>7950</v>
      </c>
      <c r="U919" t="s">
        <v>7951</v>
      </c>
      <c r="V919" t="s">
        <v>7952</v>
      </c>
      <c r="W919" t="s">
        <v>7953</v>
      </c>
    </row>
    <row r="920" spans="1:23">
      <c r="A920" t="s">
        <v>7954</v>
      </c>
      <c r="B920" t="s">
        <v>7955</v>
      </c>
      <c r="C920" t="s">
        <v>4768</v>
      </c>
      <c r="D920" s="19">
        <v>649</v>
      </c>
      <c r="E920" s="19">
        <v>1245</v>
      </c>
      <c r="F920" s="19">
        <f>Table1[[#This Row],[Actual_price]]*Table1[[#This Row],[Rating_count]]</f>
        <v>153589425</v>
      </c>
      <c r="G920" s="21" t="str">
        <f>IF(Table1[[#This Row],[Actual_price]]&lt;200,"&lt;200",IF(Table1[[#This Row],[Actual_price]]&lt;=500,"200–500","&gt;500"))</f>
        <v>&gt;500</v>
      </c>
      <c r="H920" s="2">
        <v>0.48</v>
      </c>
      <c r="I920">
        <v>3.9</v>
      </c>
      <c r="J920" s="22">
        <v>123365</v>
      </c>
      <c r="K920" s="22" t="str">
        <f t="shared" si="56"/>
        <v>low</v>
      </c>
      <c r="L920" s="22">
        <f>ROUND(Table1[[#This Row],[Rating]],0)</f>
        <v>4</v>
      </c>
      <c r="M920" s="22">
        <f t="shared" si="57"/>
        <v>481123.5</v>
      </c>
      <c r="N920" t="s">
        <v>7956</v>
      </c>
      <c r="O920" t="s">
        <v>7957</v>
      </c>
      <c r="P920">
        <f t="shared" si="58"/>
        <v>8</v>
      </c>
      <c r="Q920" t="s">
        <v>7958</v>
      </c>
      <c r="R920" t="s">
        <v>7959</v>
      </c>
      <c r="S920">
        <f t="shared" si="59"/>
        <v>8</v>
      </c>
      <c r="T920" t="s">
        <v>7960</v>
      </c>
      <c r="U920" t="s">
        <v>7961</v>
      </c>
      <c r="V920" t="s">
        <v>7962</v>
      </c>
      <c r="W920" t="s">
        <v>7963</v>
      </c>
    </row>
    <row r="921" spans="1:23">
      <c r="A921" t="s">
        <v>7964</v>
      </c>
      <c r="B921" t="s">
        <v>7965</v>
      </c>
      <c r="C921" s="17" t="s">
        <v>4768</v>
      </c>
      <c r="D921" s="19">
        <v>1199</v>
      </c>
      <c r="E921" s="19">
        <v>1695</v>
      </c>
      <c r="F921" s="19">
        <f>Table1[[#This Row],[Actual_price]]*Table1[[#This Row],[Rating_count]]</f>
        <v>22543500</v>
      </c>
      <c r="G921" s="21" t="str">
        <f>IF(Table1[[#This Row],[Actual_price]]&lt;200,"&lt;200",IF(Table1[[#This Row],[Actual_price]]&lt;=500,"200–500","&gt;500"))</f>
        <v>&gt;500</v>
      </c>
      <c r="H921" s="2">
        <v>0.29</v>
      </c>
      <c r="I921">
        <v>3.6</v>
      </c>
      <c r="J921" s="22">
        <v>13300</v>
      </c>
      <c r="K921" s="22" t="str">
        <f t="shared" si="56"/>
        <v>low</v>
      </c>
      <c r="L921" s="22">
        <f>ROUND(Table1[[#This Row],[Rating]],0)</f>
        <v>4</v>
      </c>
      <c r="M921" s="22">
        <f t="shared" si="57"/>
        <v>47880</v>
      </c>
      <c r="N921" t="s">
        <v>7966</v>
      </c>
      <c r="O921" t="s">
        <v>7967</v>
      </c>
      <c r="P921">
        <f t="shared" si="58"/>
        <v>8</v>
      </c>
      <c r="Q921" t="s">
        <v>7968</v>
      </c>
      <c r="R921" t="s">
        <v>7969</v>
      </c>
      <c r="S921">
        <f t="shared" si="59"/>
        <v>8</v>
      </c>
      <c r="T921" t="s">
        <v>7970</v>
      </c>
      <c r="U921" t="s">
        <v>7971</v>
      </c>
      <c r="V921" t="s">
        <v>7972</v>
      </c>
      <c r="W921" t="s">
        <v>7973</v>
      </c>
    </row>
    <row r="922" spans="1:23">
      <c r="A922" t="s">
        <v>7974</v>
      </c>
      <c r="B922" t="s">
        <v>2336</v>
      </c>
      <c r="C922" s="17" t="s">
        <v>4768</v>
      </c>
      <c r="D922" s="19">
        <v>1199</v>
      </c>
      <c r="E922" s="19">
        <v>2000</v>
      </c>
      <c r="F922" s="19">
        <f>Table1[[#This Row],[Actual_price]]*Table1[[#This Row],[Rating_count]]</f>
        <v>37086000</v>
      </c>
      <c r="G922" s="21" t="str">
        <f>IF(Table1[[#This Row],[Actual_price]]&lt;200,"&lt;200",IF(Table1[[#This Row],[Actual_price]]&lt;=500,"200–500","&gt;500"))</f>
        <v>&gt;500</v>
      </c>
      <c r="H922" s="2">
        <v>0.4</v>
      </c>
      <c r="I922">
        <v>4</v>
      </c>
      <c r="J922" s="22">
        <v>18543</v>
      </c>
      <c r="K922" s="22" t="str">
        <f t="shared" si="56"/>
        <v>low</v>
      </c>
      <c r="L922" s="22">
        <f>ROUND(Table1[[#This Row],[Rating]],0)</f>
        <v>4</v>
      </c>
      <c r="M922" s="22">
        <f t="shared" si="57"/>
        <v>74172</v>
      </c>
      <c r="N922" t="s">
        <v>7975</v>
      </c>
      <c r="O922" t="s">
        <v>7976</v>
      </c>
      <c r="P922">
        <f t="shared" si="58"/>
        <v>8</v>
      </c>
      <c r="Q922" t="s">
        <v>7977</v>
      </c>
      <c r="R922" t="s">
        <v>7978</v>
      </c>
      <c r="S922">
        <f t="shared" si="59"/>
        <v>8</v>
      </c>
      <c r="T922" t="s">
        <v>7979</v>
      </c>
      <c r="U922" t="s">
        <v>7980</v>
      </c>
      <c r="V922" t="s">
        <v>7981</v>
      </c>
      <c r="W922" t="s">
        <v>7982</v>
      </c>
    </row>
    <row r="923" spans="1:23">
      <c r="A923" t="s">
        <v>7983</v>
      </c>
      <c r="B923" t="s">
        <v>7984</v>
      </c>
      <c r="C923" t="s">
        <v>4768</v>
      </c>
      <c r="D923" s="19">
        <v>455</v>
      </c>
      <c r="E923" s="19">
        <v>999</v>
      </c>
      <c r="F923" s="19">
        <f>Table1[[#This Row],[Actual_price]]*Table1[[#This Row],[Rating_count]]</f>
        <v>3574422</v>
      </c>
      <c r="G923" s="21" t="str">
        <f>IF(Table1[[#This Row],[Actual_price]]&lt;200,"&lt;200",IF(Table1[[#This Row],[Actual_price]]&lt;=500,"200–500","&gt;500"))</f>
        <v>&gt;500</v>
      </c>
      <c r="H923" s="2">
        <v>0.54</v>
      </c>
      <c r="I923">
        <v>4.1</v>
      </c>
      <c r="J923" s="22">
        <v>3578</v>
      </c>
      <c r="K923" s="22" t="str">
        <f t="shared" si="56"/>
        <v>High</v>
      </c>
      <c r="L923" s="22">
        <f>ROUND(Table1[[#This Row],[Rating]],0)</f>
        <v>4</v>
      </c>
      <c r="M923" s="22">
        <f t="shared" si="57"/>
        <v>14669.8</v>
      </c>
      <c r="N923" t="s">
        <v>7985</v>
      </c>
      <c r="O923" t="s">
        <v>7986</v>
      </c>
      <c r="P923">
        <f t="shared" si="58"/>
        <v>8</v>
      </c>
      <c r="Q923" t="s">
        <v>7987</v>
      </c>
      <c r="R923" t="s">
        <v>7988</v>
      </c>
      <c r="S923">
        <f t="shared" si="59"/>
        <v>8</v>
      </c>
      <c r="T923" t="s">
        <v>7989</v>
      </c>
      <c r="U923" t="s">
        <v>7990</v>
      </c>
      <c r="V923" t="s">
        <v>7991</v>
      </c>
      <c r="W923" t="s">
        <v>7992</v>
      </c>
    </row>
    <row r="924" spans="1:23">
      <c r="A924" t="s">
        <v>7993</v>
      </c>
      <c r="B924" t="s">
        <v>7994</v>
      </c>
      <c r="C924" t="s">
        <v>4768</v>
      </c>
      <c r="D924" s="19">
        <v>199</v>
      </c>
      <c r="E924" s="19">
        <v>1999</v>
      </c>
      <c r="F924" s="19">
        <f>Table1[[#This Row],[Actual_price]]*Table1[[#This Row],[Rating_count]]</f>
        <v>4059969</v>
      </c>
      <c r="G924" s="21" t="str">
        <f>IF(Table1[[#This Row],[Actual_price]]&lt;200,"&lt;200",IF(Table1[[#This Row],[Actual_price]]&lt;=500,"200–500","&gt;500"))</f>
        <v>&gt;500</v>
      </c>
      <c r="H924" s="2">
        <v>0.9</v>
      </c>
      <c r="I924">
        <v>3.7</v>
      </c>
      <c r="J924" s="22">
        <v>2031</v>
      </c>
      <c r="K924" s="22" t="str">
        <f t="shared" si="56"/>
        <v>High</v>
      </c>
      <c r="L924" s="22">
        <f>ROUND(Table1[[#This Row],[Rating]],0)</f>
        <v>4</v>
      </c>
      <c r="M924" s="22">
        <f t="shared" si="57"/>
        <v>7514.7</v>
      </c>
      <c r="N924" t="s">
        <v>7995</v>
      </c>
      <c r="O924" t="s">
        <v>7996</v>
      </c>
      <c r="P924">
        <f t="shared" si="58"/>
        <v>8</v>
      </c>
      <c r="Q924" t="s">
        <v>7997</v>
      </c>
      <c r="R924" t="s">
        <v>7998</v>
      </c>
      <c r="S924">
        <f t="shared" si="59"/>
        <v>8</v>
      </c>
      <c r="T924" t="s">
        <v>7999</v>
      </c>
      <c r="U924" t="s">
        <v>8000</v>
      </c>
      <c r="V924" t="s">
        <v>8001</v>
      </c>
      <c r="W924" t="s">
        <v>8002</v>
      </c>
    </row>
    <row r="925" spans="1:23">
      <c r="A925" t="s">
        <v>8003</v>
      </c>
      <c r="B925" t="s">
        <v>8004</v>
      </c>
      <c r="C925" t="s">
        <v>4768</v>
      </c>
      <c r="D925" s="19">
        <v>293</v>
      </c>
      <c r="E925" s="19">
        <v>499</v>
      </c>
      <c r="F925" s="19">
        <f>Table1[[#This Row],[Actual_price]]*Table1[[#This Row],[Rating_count]]</f>
        <v>22452006</v>
      </c>
      <c r="G925" s="21" t="str">
        <f>IF(Table1[[#This Row],[Actual_price]]&lt;200,"&lt;200",IF(Table1[[#This Row],[Actual_price]]&lt;=500,"200–500","&gt;500"))</f>
        <v>200–500</v>
      </c>
      <c r="H925" s="2">
        <v>0.41</v>
      </c>
      <c r="I925">
        <v>3.9</v>
      </c>
      <c r="J925" s="22">
        <v>44994</v>
      </c>
      <c r="K925" s="22" t="str">
        <f t="shared" si="56"/>
        <v>low</v>
      </c>
      <c r="L925" s="22">
        <f>ROUND(Table1[[#This Row],[Rating]],0)</f>
        <v>4</v>
      </c>
      <c r="M925" s="22">
        <f t="shared" si="57"/>
        <v>175476.6</v>
      </c>
      <c r="N925" t="s">
        <v>8005</v>
      </c>
      <c r="O925" t="s">
        <v>8006</v>
      </c>
      <c r="P925">
        <f t="shared" si="58"/>
        <v>8</v>
      </c>
      <c r="Q925" t="s">
        <v>8007</v>
      </c>
      <c r="R925" t="s">
        <v>8008</v>
      </c>
      <c r="S925">
        <f t="shared" si="59"/>
        <v>8</v>
      </c>
      <c r="T925" t="s">
        <v>8009</v>
      </c>
      <c r="U925" t="s">
        <v>8010</v>
      </c>
      <c r="V925" t="s">
        <v>8011</v>
      </c>
      <c r="W925" t="s">
        <v>8012</v>
      </c>
    </row>
    <row r="926" spans="1:23">
      <c r="A926" t="s">
        <v>8013</v>
      </c>
      <c r="B926" t="s">
        <v>8014</v>
      </c>
      <c r="C926" t="s">
        <v>4768</v>
      </c>
      <c r="D926" s="19">
        <v>199</v>
      </c>
      <c r="E926" s="19">
        <v>495</v>
      </c>
      <c r="F926" s="19">
        <f>Table1[[#This Row],[Actual_price]]*Table1[[#This Row],[Rating_count]]</f>
        <v>133928685</v>
      </c>
      <c r="G926" s="21" t="str">
        <f>IF(Table1[[#This Row],[Actual_price]]&lt;200,"&lt;200",IF(Table1[[#This Row],[Actual_price]]&lt;=500,"200–500","&gt;500"))</f>
        <v>200–500</v>
      </c>
      <c r="H926" s="2">
        <v>0.6</v>
      </c>
      <c r="I926">
        <v>4.1</v>
      </c>
      <c r="J926" s="22">
        <v>270563</v>
      </c>
      <c r="K926" s="22" t="str">
        <f t="shared" si="56"/>
        <v>High</v>
      </c>
      <c r="L926" s="22">
        <f>ROUND(Table1[[#This Row],[Rating]],0)</f>
        <v>4</v>
      </c>
      <c r="M926" s="22">
        <f t="shared" si="57"/>
        <v>1109308.3</v>
      </c>
      <c r="N926" t="s">
        <v>8015</v>
      </c>
      <c r="O926" t="s">
        <v>8016</v>
      </c>
      <c r="P926">
        <f t="shared" si="58"/>
        <v>8</v>
      </c>
      <c r="Q926" t="s">
        <v>8017</v>
      </c>
      <c r="R926" t="s">
        <v>8018</v>
      </c>
      <c r="S926">
        <f t="shared" si="59"/>
        <v>8</v>
      </c>
      <c r="T926" t="s">
        <v>8019</v>
      </c>
      <c r="U926" t="s">
        <v>8020</v>
      </c>
      <c r="V926" t="s">
        <v>8021</v>
      </c>
      <c r="W926" t="s">
        <v>8022</v>
      </c>
    </row>
    <row r="927" spans="1:23">
      <c r="A927" t="s">
        <v>8023</v>
      </c>
      <c r="B927" t="s">
        <v>8024</v>
      </c>
      <c r="C927" t="s">
        <v>4768</v>
      </c>
      <c r="D927" s="19">
        <v>749</v>
      </c>
      <c r="E927" s="19">
        <v>1245</v>
      </c>
      <c r="F927" s="19">
        <f>Table1[[#This Row],[Actual_price]]*Table1[[#This Row],[Rating_count]]</f>
        <v>39569835</v>
      </c>
      <c r="G927" s="21" t="str">
        <f>IF(Table1[[#This Row],[Actual_price]]&lt;200,"&lt;200",IF(Table1[[#This Row],[Actual_price]]&lt;=500,"200–500","&gt;500"))</f>
        <v>&gt;500</v>
      </c>
      <c r="H927" s="2">
        <v>0.4</v>
      </c>
      <c r="I927">
        <v>3.9</v>
      </c>
      <c r="J927" s="22">
        <v>31783</v>
      </c>
      <c r="K927" s="22" t="str">
        <f t="shared" si="56"/>
        <v>low</v>
      </c>
      <c r="L927" s="22">
        <f>ROUND(Table1[[#This Row],[Rating]],0)</f>
        <v>4</v>
      </c>
      <c r="M927" s="22">
        <f t="shared" si="57"/>
        <v>123953.7</v>
      </c>
      <c r="N927" t="s">
        <v>8025</v>
      </c>
      <c r="O927" t="s">
        <v>8026</v>
      </c>
      <c r="P927">
        <f t="shared" si="58"/>
        <v>8</v>
      </c>
      <c r="Q927" t="s">
        <v>8027</v>
      </c>
      <c r="R927" t="s">
        <v>8028</v>
      </c>
      <c r="S927">
        <f t="shared" si="59"/>
        <v>8</v>
      </c>
      <c r="T927" t="s">
        <v>8029</v>
      </c>
      <c r="U927" t="s">
        <v>8030</v>
      </c>
      <c r="V927" t="s">
        <v>8031</v>
      </c>
      <c r="W927" t="s">
        <v>8032</v>
      </c>
    </row>
    <row r="928" spans="1:23">
      <c r="A928" t="s">
        <v>8033</v>
      </c>
      <c r="B928" t="s">
        <v>8034</v>
      </c>
      <c r="C928" s="17" t="s">
        <v>4768</v>
      </c>
      <c r="D928" s="19">
        <v>1399</v>
      </c>
      <c r="E928" s="19">
        <v>1549</v>
      </c>
      <c r="F928" s="19">
        <f>Table1[[#This Row],[Actual_price]]*Table1[[#This Row],[Rating_count]]</f>
        <v>4030498</v>
      </c>
      <c r="G928" s="21" t="str">
        <f>IF(Table1[[#This Row],[Actual_price]]&lt;200,"&lt;200",IF(Table1[[#This Row],[Actual_price]]&lt;=500,"200–500","&gt;500"))</f>
        <v>&gt;500</v>
      </c>
      <c r="H928" s="2">
        <v>0.1</v>
      </c>
      <c r="I928">
        <v>3.9</v>
      </c>
      <c r="J928" s="22">
        <v>2602</v>
      </c>
      <c r="K928" s="22" t="str">
        <f t="shared" si="56"/>
        <v>low</v>
      </c>
      <c r="L928" s="22">
        <f>ROUND(Table1[[#This Row],[Rating]],0)</f>
        <v>4</v>
      </c>
      <c r="M928" s="22">
        <f t="shared" si="57"/>
        <v>10147.8</v>
      </c>
      <c r="N928" t="s">
        <v>8035</v>
      </c>
      <c r="O928" t="s">
        <v>8036</v>
      </c>
      <c r="P928">
        <f t="shared" si="58"/>
        <v>8</v>
      </c>
      <c r="Q928" t="s">
        <v>8037</v>
      </c>
      <c r="R928" t="s">
        <v>8038</v>
      </c>
      <c r="S928">
        <f t="shared" si="59"/>
        <v>8</v>
      </c>
      <c r="T928" t="s">
        <v>8039</v>
      </c>
      <c r="U928" t="s">
        <v>8040</v>
      </c>
      <c r="V928" t="s">
        <v>8041</v>
      </c>
      <c r="W928" t="s">
        <v>8042</v>
      </c>
    </row>
    <row r="929" spans="1:23">
      <c r="A929" t="s">
        <v>8043</v>
      </c>
      <c r="B929" t="s">
        <v>8044</v>
      </c>
      <c r="C929" t="s">
        <v>4768</v>
      </c>
      <c r="D929" s="19">
        <v>749</v>
      </c>
      <c r="E929" s="19">
        <v>1445</v>
      </c>
      <c r="F929" s="19">
        <f>Table1[[#This Row],[Actual_price]]*Table1[[#This Row],[Rating_count]]</f>
        <v>91540750</v>
      </c>
      <c r="G929" s="21" t="str">
        <f>IF(Table1[[#This Row],[Actual_price]]&lt;200,"&lt;200",IF(Table1[[#This Row],[Actual_price]]&lt;=500,"200–500","&gt;500"))</f>
        <v>&gt;500</v>
      </c>
      <c r="H929" s="2">
        <v>0.48</v>
      </c>
      <c r="I929">
        <v>3.9</v>
      </c>
      <c r="J929" s="22">
        <v>63350</v>
      </c>
      <c r="K929" s="22" t="str">
        <f t="shared" si="56"/>
        <v>low</v>
      </c>
      <c r="L929" s="22">
        <f>ROUND(Table1[[#This Row],[Rating]],0)</f>
        <v>4</v>
      </c>
      <c r="M929" s="22">
        <f t="shared" si="57"/>
        <v>247065</v>
      </c>
      <c r="N929" t="s">
        <v>8045</v>
      </c>
      <c r="O929" t="s">
        <v>8046</v>
      </c>
      <c r="P929">
        <f t="shared" si="58"/>
        <v>8</v>
      </c>
      <c r="Q929" t="s">
        <v>8047</v>
      </c>
      <c r="R929" t="s">
        <v>8048</v>
      </c>
      <c r="S929">
        <f t="shared" si="59"/>
        <v>8</v>
      </c>
      <c r="T929" t="s">
        <v>8049</v>
      </c>
      <c r="U929" t="s">
        <v>8050</v>
      </c>
      <c r="V929" t="s">
        <v>8051</v>
      </c>
      <c r="W929" t="s">
        <v>8052</v>
      </c>
    </row>
    <row r="930" spans="1:23">
      <c r="A930" t="s">
        <v>8053</v>
      </c>
      <c r="B930" t="s">
        <v>7955</v>
      </c>
      <c r="C930" s="17" t="s">
        <v>4768</v>
      </c>
      <c r="D930" s="19">
        <v>1699</v>
      </c>
      <c r="E930" s="19">
        <v>3193</v>
      </c>
      <c r="F930" s="19">
        <f>Table1[[#This Row],[Actual_price]]*Table1[[#This Row],[Rating_count]]</f>
        <v>172524176</v>
      </c>
      <c r="G930" s="21" t="str">
        <f>IF(Table1[[#This Row],[Actual_price]]&lt;200,"&lt;200",IF(Table1[[#This Row],[Actual_price]]&lt;=500,"200–500","&gt;500"))</f>
        <v>&gt;500</v>
      </c>
      <c r="H930" s="2">
        <v>0.47</v>
      </c>
      <c r="I930">
        <v>3.8</v>
      </c>
      <c r="J930" s="22">
        <v>54032</v>
      </c>
      <c r="K930" s="22" t="str">
        <f t="shared" si="56"/>
        <v>low</v>
      </c>
      <c r="L930" s="22">
        <f>ROUND(Table1[[#This Row],[Rating]],0)</f>
        <v>4</v>
      </c>
      <c r="M930" s="22">
        <f t="shared" si="57"/>
        <v>205321.6</v>
      </c>
      <c r="N930" t="s">
        <v>8054</v>
      </c>
      <c r="O930" t="s">
        <v>8055</v>
      </c>
      <c r="P930">
        <f t="shared" si="58"/>
        <v>8</v>
      </c>
      <c r="Q930" t="s">
        <v>8056</v>
      </c>
      <c r="R930" t="s">
        <v>8057</v>
      </c>
      <c r="S930">
        <f t="shared" si="59"/>
        <v>8</v>
      </c>
      <c r="T930" t="s">
        <v>8058</v>
      </c>
      <c r="U930" t="s">
        <v>8059</v>
      </c>
      <c r="V930" t="s">
        <v>8060</v>
      </c>
      <c r="W930" t="s">
        <v>8061</v>
      </c>
    </row>
    <row r="931" spans="1:23">
      <c r="A931" t="s">
        <v>8062</v>
      </c>
      <c r="B931" t="s">
        <v>8063</v>
      </c>
      <c r="C931" s="17" t="s">
        <v>4768</v>
      </c>
      <c r="D931" s="19">
        <v>1043</v>
      </c>
      <c r="E931" s="19">
        <v>1345</v>
      </c>
      <c r="F931" s="19">
        <f>Table1[[#This Row],[Actual_price]]*Table1[[#This Row],[Rating_count]]</f>
        <v>20971240</v>
      </c>
      <c r="G931" s="21" t="str">
        <f>IF(Table1[[#This Row],[Actual_price]]&lt;200,"&lt;200",IF(Table1[[#This Row],[Actual_price]]&lt;=500,"200–500","&gt;500"))</f>
        <v>&gt;500</v>
      </c>
      <c r="H931" s="2">
        <v>0.22</v>
      </c>
      <c r="I931">
        <v>3.8</v>
      </c>
      <c r="J931" s="22">
        <v>15592</v>
      </c>
      <c r="K931" s="22" t="str">
        <f t="shared" si="56"/>
        <v>low</v>
      </c>
      <c r="L931" s="22">
        <f>ROUND(Table1[[#This Row],[Rating]],0)</f>
        <v>4</v>
      </c>
      <c r="M931" s="22">
        <f t="shared" si="57"/>
        <v>59249.6</v>
      </c>
      <c r="N931" t="s">
        <v>8064</v>
      </c>
      <c r="O931" t="s">
        <v>8065</v>
      </c>
      <c r="P931">
        <f t="shared" si="58"/>
        <v>8</v>
      </c>
      <c r="Q931" t="s">
        <v>8066</v>
      </c>
      <c r="R931" t="s">
        <v>8067</v>
      </c>
      <c r="S931">
        <f t="shared" si="59"/>
        <v>8</v>
      </c>
      <c r="T931" t="s">
        <v>8068</v>
      </c>
      <c r="U931" t="s">
        <v>8069</v>
      </c>
      <c r="V931" t="s">
        <v>8070</v>
      </c>
      <c r="W931" t="s">
        <v>8071</v>
      </c>
    </row>
    <row r="932" spans="1:23">
      <c r="A932" t="s">
        <v>8072</v>
      </c>
      <c r="B932" t="s">
        <v>8073</v>
      </c>
      <c r="C932" t="s">
        <v>4768</v>
      </c>
      <c r="D932" s="19">
        <v>499</v>
      </c>
      <c r="E932" s="19">
        <v>999</v>
      </c>
      <c r="F932" s="19">
        <f>Table1[[#This Row],[Actual_price]]*Table1[[#This Row],[Rating_count]]</f>
        <v>4854141</v>
      </c>
      <c r="G932" s="21" t="str">
        <f>IF(Table1[[#This Row],[Actual_price]]&lt;200,"&lt;200",IF(Table1[[#This Row],[Actual_price]]&lt;=500,"200–500","&gt;500"))</f>
        <v>&gt;500</v>
      </c>
      <c r="H932" s="2">
        <v>0.5</v>
      </c>
      <c r="I932">
        <v>4.1</v>
      </c>
      <c r="J932" s="22">
        <v>4859</v>
      </c>
      <c r="K932" s="22" t="str">
        <f t="shared" si="56"/>
        <v>High</v>
      </c>
      <c r="L932" s="22">
        <f>ROUND(Table1[[#This Row],[Rating]],0)</f>
        <v>4</v>
      </c>
      <c r="M932" s="22">
        <f t="shared" si="57"/>
        <v>19921.9</v>
      </c>
      <c r="N932" t="s">
        <v>8074</v>
      </c>
      <c r="O932" t="s">
        <v>8075</v>
      </c>
      <c r="P932">
        <f t="shared" si="58"/>
        <v>8</v>
      </c>
      <c r="Q932" t="s">
        <v>8076</v>
      </c>
      <c r="R932" t="s">
        <v>8077</v>
      </c>
      <c r="S932">
        <f t="shared" si="59"/>
        <v>8</v>
      </c>
      <c r="T932" t="s">
        <v>8078</v>
      </c>
      <c r="U932" t="s">
        <v>8079</v>
      </c>
      <c r="V932" t="s">
        <v>8080</v>
      </c>
      <c r="W932" t="s">
        <v>8081</v>
      </c>
    </row>
    <row r="933" spans="1:23">
      <c r="A933" t="s">
        <v>8082</v>
      </c>
      <c r="B933" t="s">
        <v>8083</v>
      </c>
      <c r="C933" s="17" t="s">
        <v>4768</v>
      </c>
      <c r="D933" s="19">
        <v>1464</v>
      </c>
      <c r="E933" s="19">
        <v>1650</v>
      </c>
      <c r="F933" s="19">
        <f>Table1[[#This Row],[Actual_price]]*Table1[[#This Row],[Rating_count]]</f>
        <v>23298000</v>
      </c>
      <c r="G933" s="21" t="str">
        <f>IF(Table1[[#This Row],[Actual_price]]&lt;200,"&lt;200",IF(Table1[[#This Row],[Actual_price]]&lt;=500,"200–500","&gt;500"))</f>
        <v>&gt;500</v>
      </c>
      <c r="H933" s="2">
        <v>0.11</v>
      </c>
      <c r="I933">
        <v>4.1</v>
      </c>
      <c r="J933" s="22">
        <v>14120</v>
      </c>
      <c r="K933" s="22" t="str">
        <f t="shared" si="56"/>
        <v>low</v>
      </c>
      <c r="L933" s="22">
        <f>ROUND(Table1[[#This Row],[Rating]],0)</f>
        <v>4</v>
      </c>
      <c r="M933" s="22">
        <f t="shared" si="57"/>
        <v>57892</v>
      </c>
      <c r="N933" t="s">
        <v>8084</v>
      </c>
      <c r="O933" t="s">
        <v>8085</v>
      </c>
      <c r="P933">
        <f t="shared" si="58"/>
        <v>8</v>
      </c>
      <c r="Q933" t="s">
        <v>8086</v>
      </c>
      <c r="R933" t="s">
        <v>8087</v>
      </c>
      <c r="S933">
        <f t="shared" si="59"/>
        <v>8</v>
      </c>
      <c r="T933" t="s">
        <v>8088</v>
      </c>
      <c r="U933" t="s">
        <v>8089</v>
      </c>
      <c r="V933" t="s">
        <v>8090</v>
      </c>
      <c r="W933" t="s">
        <v>8091</v>
      </c>
    </row>
    <row r="934" spans="1:23">
      <c r="A934" t="s">
        <v>8092</v>
      </c>
      <c r="B934" t="s">
        <v>8093</v>
      </c>
      <c r="C934" t="s">
        <v>4768</v>
      </c>
      <c r="D934" s="19">
        <v>249</v>
      </c>
      <c r="E934" s="19">
        <v>499</v>
      </c>
      <c r="F934" s="19">
        <f>Table1[[#This Row],[Actual_price]]*Table1[[#This Row],[Rating_count]]</f>
        <v>4205073</v>
      </c>
      <c r="G934" s="21" t="str">
        <f>IF(Table1[[#This Row],[Actual_price]]&lt;200,"&lt;200",IF(Table1[[#This Row],[Actual_price]]&lt;=500,"200–500","&gt;500"))</f>
        <v>200–500</v>
      </c>
      <c r="H934" s="2">
        <v>0.5</v>
      </c>
      <c r="I934">
        <v>3.3</v>
      </c>
      <c r="J934" s="22">
        <v>8427</v>
      </c>
      <c r="K934" s="22" t="str">
        <f t="shared" si="56"/>
        <v>High</v>
      </c>
      <c r="L934" s="22">
        <f>ROUND(Table1[[#This Row],[Rating]],0)</f>
        <v>3</v>
      </c>
      <c r="M934" s="22">
        <f t="shared" si="57"/>
        <v>27809.1</v>
      </c>
      <c r="N934" t="s">
        <v>8094</v>
      </c>
      <c r="O934" t="s">
        <v>8095</v>
      </c>
      <c r="P934">
        <f t="shared" si="58"/>
        <v>8</v>
      </c>
      <c r="Q934" t="s">
        <v>8096</v>
      </c>
      <c r="R934" t="s">
        <v>8097</v>
      </c>
      <c r="S934">
        <f t="shared" si="59"/>
        <v>8</v>
      </c>
      <c r="T934" t="s">
        <v>8098</v>
      </c>
      <c r="U934" t="s">
        <v>8099</v>
      </c>
      <c r="V934" t="s">
        <v>8100</v>
      </c>
      <c r="W934" t="s">
        <v>8101</v>
      </c>
    </row>
    <row r="935" spans="1:23">
      <c r="A935" t="s">
        <v>8102</v>
      </c>
      <c r="B935" t="s">
        <v>8103</v>
      </c>
      <c r="C935" t="s">
        <v>4768</v>
      </c>
      <c r="D935" s="19">
        <v>625</v>
      </c>
      <c r="E935" s="19">
        <v>1400</v>
      </c>
      <c r="F935" s="19">
        <f>Table1[[#This Row],[Actual_price]]*Table1[[#This Row],[Rating_count]]</f>
        <v>32642400</v>
      </c>
      <c r="G935" s="21" t="str">
        <f>IF(Table1[[#This Row],[Actual_price]]&lt;200,"&lt;200",IF(Table1[[#This Row],[Actual_price]]&lt;=500,"200–500","&gt;500"))</f>
        <v>&gt;500</v>
      </c>
      <c r="H935" s="2">
        <v>0.55</v>
      </c>
      <c r="I935">
        <v>4.2</v>
      </c>
      <c r="J935" s="22">
        <v>23316</v>
      </c>
      <c r="K935" s="22" t="str">
        <f t="shared" si="56"/>
        <v>High</v>
      </c>
      <c r="L935" s="22">
        <f>ROUND(Table1[[#This Row],[Rating]],0)</f>
        <v>4</v>
      </c>
      <c r="M935" s="22">
        <f t="shared" si="57"/>
        <v>97927.2</v>
      </c>
      <c r="N935" t="s">
        <v>8104</v>
      </c>
      <c r="O935" t="s">
        <v>8105</v>
      </c>
      <c r="P935">
        <f t="shared" si="58"/>
        <v>8</v>
      </c>
      <c r="Q935" t="s">
        <v>8106</v>
      </c>
      <c r="R935" t="s">
        <v>8107</v>
      </c>
      <c r="S935">
        <f t="shared" si="59"/>
        <v>8</v>
      </c>
      <c r="T935" t="s">
        <v>8108</v>
      </c>
      <c r="U935" t="s">
        <v>8109</v>
      </c>
      <c r="V935" t="s">
        <v>8110</v>
      </c>
      <c r="W935" t="s">
        <v>8111</v>
      </c>
    </row>
    <row r="936" spans="1:23">
      <c r="A936" t="s">
        <v>8112</v>
      </c>
      <c r="B936" t="s">
        <v>8113</v>
      </c>
      <c r="C936" s="17" t="s">
        <v>4768</v>
      </c>
      <c r="D936" s="19">
        <v>1290</v>
      </c>
      <c r="E936" s="19">
        <v>2500</v>
      </c>
      <c r="F936" s="19">
        <f>Table1[[#This Row],[Actual_price]]*Table1[[#This Row],[Rating_count]]</f>
        <v>16325000</v>
      </c>
      <c r="G936" s="21" t="str">
        <f>IF(Table1[[#This Row],[Actual_price]]&lt;200,"&lt;200",IF(Table1[[#This Row],[Actual_price]]&lt;=500,"200–500","&gt;500"))</f>
        <v>&gt;500</v>
      </c>
      <c r="H936" s="2">
        <v>0.48</v>
      </c>
      <c r="I936">
        <v>4</v>
      </c>
      <c r="J936" s="22">
        <v>6530</v>
      </c>
      <c r="K936" s="22" t="str">
        <f t="shared" si="56"/>
        <v>low</v>
      </c>
      <c r="L936" s="22">
        <f>ROUND(Table1[[#This Row],[Rating]],0)</f>
        <v>4</v>
      </c>
      <c r="M936" s="22">
        <f t="shared" si="57"/>
        <v>26120</v>
      </c>
      <c r="N936" t="s">
        <v>8114</v>
      </c>
      <c r="O936" t="s">
        <v>8115</v>
      </c>
      <c r="P936">
        <f t="shared" si="58"/>
        <v>8</v>
      </c>
      <c r="Q936" t="s">
        <v>8116</v>
      </c>
      <c r="R936" t="s">
        <v>8117</v>
      </c>
      <c r="S936">
        <f t="shared" si="59"/>
        <v>8</v>
      </c>
      <c r="T936" t="s">
        <v>8118</v>
      </c>
      <c r="U936" t="s">
        <v>8119</v>
      </c>
      <c r="V936" t="s">
        <v>8120</v>
      </c>
      <c r="W936" t="s">
        <v>8121</v>
      </c>
    </row>
    <row r="937" spans="1:23">
      <c r="A937" t="s">
        <v>8122</v>
      </c>
      <c r="B937" t="s">
        <v>8123</v>
      </c>
      <c r="C937" s="17" t="s">
        <v>4768</v>
      </c>
      <c r="D937" s="19">
        <v>3600</v>
      </c>
      <c r="E937" s="19">
        <v>6190</v>
      </c>
      <c r="F937" s="19">
        <f>Table1[[#This Row],[Actual_price]]*Table1[[#This Row],[Rating_count]]</f>
        <v>73809560</v>
      </c>
      <c r="G937" s="21" t="str">
        <f>IF(Table1[[#This Row],[Actual_price]]&lt;200,"&lt;200",IF(Table1[[#This Row],[Actual_price]]&lt;=500,"200–500","&gt;500"))</f>
        <v>&gt;500</v>
      </c>
      <c r="H937" s="2">
        <v>0.42</v>
      </c>
      <c r="I937">
        <v>4.3</v>
      </c>
      <c r="J937" s="22">
        <v>11924</v>
      </c>
      <c r="K937" s="22" t="str">
        <f t="shared" si="56"/>
        <v>low</v>
      </c>
      <c r="L937" s="22">
        <f>ROUND(Table1[[#This Row],[Rating]],0)</f>
        <v>4</v>
      </c>
      <c r="M937" s="22">
        <f t="shared" si="57"/>
        <v>51273.2</v>
      </c>
      <c r="N937" t="s">
        <v>8124</v>
      </c>
      <c r="O937" t="s">
        <v>8125</v>
      </c>
      <c r="P937">
        <f t="shared" si="58"/>
        <v>8</v>
      </c>
      <c r="Q937" t="s">
        <v>8126</v>
      </c>
      <c r="R937" t="s">
        <v>8127</v>
      </c>
      <c r="S937">
        <f t="shared" si="59"/>
        <v>8</v>
      </c>
      <c r="T937" t="s">
        <v>8128</v>
      </c>
      <c r="U937" t="s">
        <v>8129</v>
      </c>
      <c r="V937" t="s">
        <v>8130</v>
      </c>
      <c r="W937" t="s">
        <v>8131</v>
      </c>
    </row>
    <row r="938" spans="1:23">
      <c r="A938" t="s">
        <v>8132</v>
      </c>
      <c r="B938" t="s">
        <v>8133</v>
      </c>
      <c r="C938" s="17" t="s">
        <v>4768</v>
      </c>
      <c r="D938" s="19">
        <v>6549</v>
      </c>
      <c r="E938" s="19">
        <v>13999</v>
      </c>
      <c r="F938" s="19">
        <f>Table1[[#This Row],[Actual_price]]*Table1[[#This Row],[Rating_count]]</f>
        <v>41451039</v>
      </c>
      <c r="G938" s="21" t="str">
        <f>IF(Table1[[#This Row],[Actual_price]]&lt;200,"&lt;200",IF(Table1[[#This Row],[Actual_price]]&lt;=500,"200–500","&gt;500"))</f>
        <v>&gt;500</v>
      </c>
      <c r="H938" s="2">
        <v>0.53</v>
      </c>
      <c r="I938">
        <v>4</v>
      </c>
      <c r="J938" s="22">
        <v>2961</v>
      </c>
      <c r="K938" s="22" t="str">
        <f t="shared" si="56"/>
        <v>High</v>
      </c>
      <c r="L938" s="22">
        <f>ROUND(Table1[[#This Row],[Rating]],0)</f>
        <v>4</v>
      </c>
      <c r="M938" s="22">
        <f t="shared" si="57"/>
        <v>11844</v>
      </c>
      <c r="N938" t="s">
        <v>8134</v>
      </c>
      <c r="O938" t="s">
        <v>8135</v>
      </c>
      <c r="P938">
        <f t="shared" si="58"/>
        <v>8</v>
      </c>
      <c r="Q938" t="s">
        <v>8136</v>
      </c>
      <c r="R938" t="s">
        <v>8137</v>
      </c>
      <c r="S938">
        <f t="shared" si="59"/>
        <v>8</v>
      </c>
      <c r="T938" t="s">
        <v>8138</v>
      </c>
      <c r="U938" t="s">
        <v>8139</v>
      </c>
      <c r="V938" t="s">
        <v>8140</v>
      </c>
      <c r="W938" t="s">
        <v>8141</v>
      </c>
    </row>
    <row r="939" spans="1:23">
      <c r="A939" t="s">
        <v>8142</v>
      </c>
      <c r="B939" t="s">
        <v>8143</v>
      </c>
      <c r="C939" s="17" t="s">
        <v>4768</v>
      </c>
      <c r="D939" s="19">
        <v>1625</v>
      </c>
      <c r="E939" s="19">
        <v>2995</v>
      </c>
      <c r="F939" s="19">
        <f>Table1[[#This Row],[Actual_price]]*Table1[[#This Row],[Rating_count]]</f>
        <v>70334580</v>
      </c>
      <c r="G939" s="21" t="str">
        <f>IF(Table1[[#This Row],[Actual_price]]&lt;200,"&lt;200",IF(Table1[[#This Row],[Actual_price]]&lt;=500,"200–500","&gt;500"))</f>
        <v>&gt;500</v>
      </c>
      <c r="H939" s="2">
        <v>0.46</v>
      </c>
      <c r="I939">
        <v>4.5</v>
      </c>
      <c r="J939" s="22">
        <v>23484</v>
      </c>
      <c r="K939" s="22" t="str">
        <f t="shared" si="56"/>
        <v>low</v>
      </c>
      <c r="L939" s="22">
        <f>ROUND(Table1[[#This Row],[Rating]],0)</f>
        <v>5</v>
      </c>
      <c r="M939" s="22">
        <f t="shared" si="57"/>
        <v>105678</v>
      </c>
      <c r="N939" t="s">
        <v>8144</v>
      </c>
      <c r="O939" t="s">
        <v>8145</v>
      </c>
      <c r="P939">
        <f t="shared" si="58"/>
        <v>8</v>
      </c>
      <c r="Q939" t="s">
        <v>8146</v>
      </c>
      <c r="R939" t="s">
        <v>8147</v>
      </c>
      <c r="S939">
        <f t="shared" si="59"/>
        <v>8</v>
      </c>
      <c r="T939" t="s">
        <v>8148</v>
      </c>
      <c r="U939" t="s">
        <v>8149</v>
      </c>
      <c r="V939" t="s">
        <v>8150</v>
      </c>
      <c r="W939" t="s">
        <v>8151</v>
      </c>
    </row>
    <row r="940" spans="1:23">
      <c r="A940" t="s">
        <v>8152</v>
      </c>
      <c r="B940" t="s">
        <v>8153</v>
      </c>
      <c r="C940" s="17" t="s">
        <v>4768</v>
      </c>
      <c r="D940" s="19">
        <v>2599</v>
      </c>
      <c r="E940" s="19">
        <v>5890</v>
      </c>
      <c r="F940" s="19">
        <f>Table1[[#This Row],[Actual_price]]*Table1[[#This Row],[Rating_count]]</f>
        <v>128301870</v>
      </c>
      <c r="G940" s="21" t="str">
        <f>IF(Table1[[#This Row],[Actual_price]]&lt;200,"&lt;200",IF(Table1[[#This Row],[Actual_price]]&lt;=500,"200–500","&gt;500"))</f>
        <v>&gt;500</v>
      </c>
      <c r="H940" s="2">
        <v>0.56</v>
      </c>
      <c r="I940">
        <v>4.1</v>
      </c>
      <c r="J940" s="22">
        <v>21783</v>
      </c>
      <c r="K940" s="22" t="str">
        <f t="shared" si="56"/>
        <v>High</v>
      </c>
      <c r="L940" s="22">
        <f>ROUND(Table1[[#This Row],[Rating]],0)</f>
        <v>4</v>
      </c>
      <c r="M940" s="22">
        <f t="shared" si="57"/>
        <v>89310.3</v>
      </c>
      <c r="N940" t="s">
        <v>8154</v>
      </c>
      <c r="O940" t="s">
        <v>8155</v>
      </c>
      <c r="P940">
        <f t="shared" si="58"/>
        <v>8</v>
      </c>
      <c r="Q940" t="s">
        <v>8156</v>
      </c>
      <c r="R940" t="s">
        <v>8157</v>
      </c>
      <c r="S940">
        <f t="shared" si="59"/>
        <v>8</v>
      </c>
      <c r="T940" t="s">
        <v>8158</v>
      </c>
      <c r="U940" t="s">
        <v>8159</v>
      </c>
      <c r="V940" t="s">
        <v>8160</v>
      </c>
      <c r="W940" t="s">
        <v>8161</v>
      </c>
    </row>
    <row r="941" spans="1:23">
      <c r="A941" t="s">
        <v>8162</v>
      </c>
      <c r="B941" t="s">
        <v>8163</v>
      </c>
      <c r="C941" s="17" t="s">
        <v>4768</v>
      </c>
      <c r="D941" s="19">
        <v>1199</v>
      </c>
      <c r="E941" s="19">
        <v>2000</v>
      </c>
      <c r="F941" s="19">
        <f>Table1[[#This Row],[Actual_price]]*Table1[[#This Row],[Rating_count]]</f>
        <v>28060000</v>
      </c>
      <c r="G941" s="21" t="str">
        <f>IF(Table1[[#This Row],[Actual_price]]&lt;200,"&lt;200",IF(Table1[[#This Row],[Actual_price]]&lt;=500,"200–500","&gt;500"))</f>
        <v>&gt;500</v>
      </c>
      <c r="H941" s="2">
        <v>0.4</v>
      </c>
      <c r="I941">
        <v>4</v>
      </c>
      <c r="J941" s="22">
        <v>14030</v>
      </c>
      <c r="K941" s="22" t="str">
        <f t="shared" si="56"/>
        <v>low</v>
      </c>
      <c r="L941" s="22">
        <f>ROUND(Table1[[#This Row],[Rating]],0)</f>
        <v>4</v>
      </c>
      <c r="M941" s="22">
        <f t="shared" si="57"/>
        <v>56120</v>
      </c>
      <c r="N941" t="s">
        <v>8164</v>
      </c>
      <c r="O941" t="s">
        <v>8165</v>
      </c>
      <c r="P941">
        <f t="shared" si="58"/>
        <v>8</v>
      </c>
      <c r="Q941" t="s">
        <v>8166</v>
      </c>
      <c r="R941" t="s">
        <v>8167</v>
      </c>
      <c r="S941">
        <f t="shared" si="59"/>
        <v>8</v>
      </c>
      <c r="T941" t="s">
        <v>8168</v>
      </c>
      <c r="U941" t="s">
        <v>8169</v>
      </c>
      <c r="V941" t="s">
        <v>8170</v>
      </c>
      <c r="W941" t="s">
        <v>8171</v>
      </c>
    </row>
    <row r="942" spans="1:23">
      <c r="A942" t="s">
        <v>8172</v>
      </c>
      <c r="B942" t="s">
        <v>8173</v>
      </c>
      <c r="C942" s="17" t="s">
        <v>4768</v>
      </c>
      <c r="D942" s="19">
        <v>5499</v>
      </c>
      <c r="E942" s="19">
        <v>13150</v>
      </c>
      <c r="F942" s="19">
        <f>Table1[[#This Row],[Actual_price]]*Table1[[#This Row],[Rating_count]]</f>
        <v>84133700</v>
      </c>
      <c r="G942" s="21" t="str">
        <f>IF(Table1[[#This Row],[Actual_price]]&lt;200,"&lt;200",IF(Table1[[#This Row],[Actual_price]]&lt;=500,"200–500","&gt;500"))</f>
        <v>&gt;500</v>
      </c>
      <c r="H942" s="2">
        <v>0.58</v>
      </c>
      <c r="I942">
        <v>4.2</v>
      </c>
      <c r="J942" s="22">
        <v>6398</v>
      </c>
      <c r="K942" s="22" t="str">
        <f t="shared" si="56"/>
        <v>High</v>
      </c>
      <c r="L942" s="22">
        <f>ROUND(Table1[[#This Row],[Rating]],0)</f>
        <v>4</v>
      </c>
      <c r="M942" s="22">
        <f t="shared" si="57"/>
        <v>26871.6</v>
      </c>
      <c r="N942" t="s">
        <v>8174</v>
      </c>
      <c r="O942" t="s">
        <v>8175</v>
      </c>
      <c r="P942">
        <f t="shared" si="58"/>
        <v>8</v>
      </c>
      <c r="Q942" t="s">
        <v>8176</v>
      </c>
      <c r="R942" t="s">
        <v>8177</v>
      </c>
      <c r="S942">
        <f t="shared" si="59"/>
        <v>8</v>
      </c>
      <c r="T942" t="s">
        <v>8178</v>
      </c>
      <c r="U942" t="s">
        <v>8179</v>
      </c>
      <c r="V942" t="s">
        <v>8180</v>
      </c>
      <c r="W942" t="s">
        <v>8181</v>
      </c>
    </row>
    <row r="943" spans="1:23">
      <c r="A943" t="s">
        <v>8182</v>
      </c>
      <c r="B943" t="s">
        <v>8183</v>
      </c>
      <c r="C943" s="17" t="s">
        <v>4768</v>
      </c>
      <c r="D943" s="19">
        <v>1299</v>
      </c>
      <c r="E943" s="19">
        <v>3500</v>
      </c>
      <c r="F943" s="19">
        <f>Table1[[#This Row],[Actual_price]]*Table1[[#This Row],[Rating_count]]</f>
        <v>154175000</v>
      </c>
      <c r="G943" s="21" t="str">
        <f>IF(Table1[[#This Row],[Actual_price]]&lt;200,"&lt;200",IF(Table1[[#This Row],[Actual_price]]&lt;=500,"200–500","&gt;500"))</f>
        <v>&gt;500</v>
      </c>
      <c r="H943" s="2">
        <v>0.63</v>
      </c>
      <c r="I943">
        <v>3.8</v>
      </c>
      <c r="J943" s="22">
        <v>44050</v>
      </c>
      <c r="K943" s="22" t="str">
        <f t="shared" si="56"/>
        <v>High</v>
      </c>
      <c r="L943" s="22">
        <f>ROUND(Table1[[#This Row],[Rating]],0)</f>
        <v>4</v>
      </c>
      <c r="M943" s="22">
        <f t="shared" si="57"/>
        <v>167390</v>
      </c>
      <c r="N943" t="s">
        <v>8184</v>
      </c>
      <c r="O943" t="s">
        <v>8185</v>
      </c>
      <c r="P943">
        <f t="shared" si="58"/>
        <v>8</v>
      </c>
      <c r="Q943" t="s">
        <v>8186</v>
      </c>
      <c r="R943" t="s">
        <v>8187</v>
      </c>
      <c r="S943">
        <f t="shared" si="59"/>
        <v>8</v>
      </c>
      <c r="T943" t="s">
        <v>8188</v>
      </c>
      <c r="U943" t="s">
        <v>8189</v>
      </c>
      <c r="V943" t="s">
        <v>8190</v>
      </c>
      <c r="W943" t="s">
        <v>8191</v>
      </c>
    </row>
    <row r="944" spans="1:23">
      <c r="A944" t="s">
        <v>8192</v>
      </c>
      <c r="B944" t="s">
        <v>8193</v>
      </c>
      <c r="C944" t="s">
        <v>4768</v>
      </c>
      <c r="D944" s="19">
        <v>599</v>
      </c>
      <c r="E944" s="19">
        <v>785</v>
      </c>
      <c r="F944" s="19">
        <f>Table1[[#This Row],[Actual_price]]*Table1[[#This Row],[Rating_count]]</f>
        <v>19033895</v>
      </c>
      <c r="G944" s="21" t="str">
        <f>IF(Table1[[#This Row],[Actual_price]]&lt;200,"&lt;200",IF(Table1[[#This Row],[Actual_price]]&lt;=500,"200–500","&gt;500"))</f>
        <v>&gt;500</v>
      </c>
      <c r="H944" s="2">
        <v>0.24</v>
      </c>
      <c r="I944">
        <v>4.2</v>
      </c>
      <c r="J944" s="22">
        <v>24247</v>
      </c>
      <c r="K944" s="22" t="str">
        <f t="shared" si="56"/>
        <v>low</v>
      </c>
      <c r="L944" s="22">
        <f>ROUND(Table1[[#This Row],[Rating]],0)</f>
        <v>4</v>
      </c>
      <c r="M944" s="22">
        <f t="shared" si="57"/>
        <v>101837.4</v>
      </c>
      <c r="N944" t="s">
        <v>8194</v>
      </c>
      <c r="O944" t="s">
        <v>8195</v>
      </c>
      <c r="P944">
        <f t="shared" si="58"/>
        <v>8</v>
      </c>
      <c r="Q944" t="s">
        <v>8196</v>
      </c>
      <c r="R944" t="s">
        <v>8197</v>
      </c>
      <c r="S944">
        <f t="shared" si="59"/>
        <v>8</v>
      </c>
      <c r="T944" t="s">
        <v>8198</v>
      </c>
      <c r="U944" t="s">
        <v>8199</v>
      </c>
      <c r="V944" t="s">
        <v>8200</v>
      </c>
      <c r="W944" t="s">
        <v>8201</v>
      </c>
    </row>
    <row r="945" spans="1:23">
      <c r="A945" t="s">
        <v>8202</v>
      </c>
      <c r="B945" t="s">
        <v>8203</v>
      </c>
      <c r="C945" s="17" t="s">
        <v>4768</v>
      </c>
      <c r="D945" s="19">
        <v>1999</v>
      </c>
      <c r="E945" s="19">
        <v>3210</v>
      </c>
      <c r="F945" s="19">
        <f>Table1[[#This Row],[Actual_price]]*Table1[[#This Row],[Rating_count]]</f>
        <v>132730290</v>
      </c>
      <c r="G945" s="21" t="str">
        <f>IF(Table1[[#This Row],[Actual_price]]&lt;200,"&lt;200",IF(Table1[[#This Row],[Actual_price]]&lt;=500,"200–500","&gt;500"))</f>
        <v>&gt;500</v>
      </c>
      <c r="H945" s="2">
        <v>0.38</v>
      </c>
      <c r="I945">
        <v>4.2</v>
      </c>
      <c r="J945" s="22">
        <v>41349</v>
      </c>
      <c r="K945" s="22" t="str">
        <f t="shared" si="56"/>
        <v>low</v>
      </c>
      <c r="L945" s="22">
        <f>ROUND(Table1[[#This Row],[Rating]],0)</f>
        <v>4</v>
      </c>
      <c r="M945" s="22">
        <f t="shared" si="57"/>
        <v>173665.8</v>
      </c>
      <c r="N945" t="s">
        <v>8204</v>
      </c>
      <c r="O945" t="s">
        <v>8205</v>
      </c>
      <c r="P945">
        <f t="shared" si="58"/>
        <v>8</v>
      </c>
      <c r="Q945" t="s">
        <v>8206</v>
      </c>
      <c r="R945" t="s">
        <v>8207</v>
      </c>
      <c r="S945">
        <f t="shared" si="59"/>
        <v>8</v>
      </c>
      <c r="T945" t="s">
        <v>8208</v>
      </c>
      <c r="U945" t="s">
        <v>8209</v>
      </c>
      <c r="V945" t="s">
        <v>8210</v>
      </c>
      <c r="W945" t="s">
        <v>8211</v>
      </c>
    </row>
    <row r="946" spans="1:23">
      <c r="A946" t="s">
        <v>8212</v>
      </c>
      <c r="B946" t="s">
        <v>8213</v>
      </c>
      <c r="C946" t="s">
        <v>4768</v>
      </c>
      <c r="D946" s="19">
        <v>549</v>
      </c>
      <c r="E946" s="19">
        <v>1000</v>
      </c>
      <c r="F946" s="19">
        <f>Table1[[#This Row],[Actual_price]]*Table1[[#This Row],[Rating_count]]</f>
        <v>1074000</v>
      </c>
      <c r="G946" s="21" t="str">
        <f>IF(Table1[[#This Row],[Actual_price]]&lt;200,"&lt;200",IF(Table1[[#This Row],[Actual_price]]&lt;=500,"200–500","&gt;500"))</f>
        <v>&gt;500</v>
      </c>
      <c r="H946" s="2">
        <v>0.45</v>
      </c>
      <c r="I946">
        <v>3.6</v>
      </c>
      <c r="J946" s="22">
        <v>1074</v>
      </c>
      <c r="K946" s="22" t="str">
        <f t="shared" si="56"/>
        <v>low</v>
      </c>
      <c r="L946" s="22">
        <f>ROUND(Table1[[#This Row],[Rating]],0)</f>
        <v>4</v>
      </c>
      <c r="M946" s="22">
        <f t="shared" si="57"/>
        <v>3866.4</v>
      </c>
      <c r="N946" t="s">
        <v>8214</v>
      </c>
      <c r="O946" t="s">
        <v>8215</v>
      </c>
      <c r="P946">
        <f t="shared" si="58"/>
        <v>8</v>
      </c>
      <c r="Q946" t="s">
        <v>8216</v>
      </c>
      <c r="R946" t="s">
        <v>8217</v>
      </c>
      <c r="S946">
        <f t="shared" si="59"/>
        <v>8</v>
      </c>
      <c r="T946" t="s">
        <v>8218</v>
      </c>
      <c r="U946" t="s">
        <v>8219</v>
      </c>
      <c r="V946" t="s">
        <v>8220</v>
      </c>
      <c r="W946" t="s">
        <v>8221</v>
      </c>
    </row>
    <row r="947" spans="1:23">
      <c r="A947" t="s">
        <v>8222</v>
      </c>
      <c r="B947" t="s">
        <v>8223</v>
      </c>
      <c r="C947" t="s">
        <v>4768</v>
      </c>
      <c r="D947" s="19">
        <v>999</v>
      </c>
      <c r="E947" s="19">
        <v>2000</v>
      </c>
      <c r="F947" s="19">
        <f>Table1[[#This Row],[Actual_price]]*Table1[[#This Row],[Rating_count]]</f>
        <v>2326000</v>
      </c>
      <c r="G947" s="21" t="str">
        <f>IF(Table1[[#This Row],[Actual_price]]&lt;200,"&lt;200",IF(Table1[[#This Row],[Actual_price]]&lt;=500,"200–500","&gt;500"))</f>
        <v>&gt;500</v>
      </c>
      <c r="H947" s="2">
        <v>0.5</v>
      </c>
      <c r="I947">
        <v>3.8</v>
      </c>
      <c r="J947" s="22">
        <v>1163</v>
      </c>
      <c r="K947" s="22" t="str">
        <f t="shared" si="56"/>
        <v>High</v>
      </c>
      <c r="L947" s="22">
        <f>ROUND(Table1[[#This Row],[Rating]],0)</f>
        <v>4</v>
      </c>
      <c r="M947" s="22">
        <f t="shared" si="57"/>
        <v>4419.4</v>
      </c>
      <c r="N947" t="s">
        <v>8224</v>
      </c>
      <c r="O947" t="s">
        <v>8225</v>
      </c>
      <c r="P947">
        <f t="shared" si="58"/>
        <v>8</v>
      </c>
      <c r="Q947" t="s">
        <v>8226</v>
      </c>
      <c r="R947" t="s">
        <v>8227</v>
      </c>
      <c r="S947">
        <f t="shared" si="59"/>
        <v>8</v>
      </c>
      <c r="T947" t="s">
        <v>8228</v>
      </c>
      <c r="U947" t="s">
        <v>8229</v>
      </c>
      <c r="V947" t="s">
        <v>8230</v>
      </c>
      <c r="W947" t="s">
        <v>8231</v>
      </c>
    </row>
    <row r="948" spans="1:23">
      <c r="A948" t="s">
        <v>8232</v>
      </c>
      <c r="B948" t="s">
        <v>8233</v>
      </c>
      <c r="C948" t="s">
        <v>4768</v>
      </c>
      <c r="D948" s="19">
        <v>398</v>
      </c>
      <c r="E948" s="19">
        <v>1999</v>
      </c>
      <c r="F948" s="19">
        <f>Table1[[#This Row],[Actual_price]]*Table1[[#This Row],[Rating_count]]</f>
        <v>513743</v>
      </c>
      <c r="G948" s="21" t="str">
        <f>IF(Table1[[#This Row],[Actual_price]]&lt;200,"&lt;200",IF(Table1[[#This Row],[Actual_price]]&lt;=500,"200–500","&gt;500"))</f>
        <v>&gt;500</v>
      </c>
      <c r="H948" s="2">
        <v>0.8</v>
      </c>
      <c r="I948">
        <v>4.1</v>
      </c>
      <c r="J948" s="22">
        <v>257</v>
      </c>
      <c r="K948" s="22" t="str">
        <f t="shared" si="56"/>
        <v>High</v>
      </c>
      <c r="L948" s="22">
        <f>ROUND(Table1[[#This Row],[Rating]],0)</f>
        <v>4</v>
      </c>
      <c r="M948" s="22">
        <f t="shared" si="57"/>
        <v>1053.7</v>
      </c>
      <c r="N948" t="s">
        <v>8234</v>
      </c>
      <c r="O948" t="s">
        <v>8235</v>
      </c>
      <c r="P948">
        <f t="shared" si="58"/>
        <v>8</v>
      </c>
      <c r="Q948" t="s">
        <v>8236</v>
      </c>
      <c r="R948" t="s">
        <v>8237</v>
      </c>
      <c r="S948">
        <f t="shared" si="59"/>
        <v>8</v>
      </c>
      <c r="T948" t="s">
        <v>8238</v>
      </c>
      <c r="U948" t="s">
        <v>8239</v>
      </c>
      <c r="V948" t="s">
        <v>8240</v>
      </c>
      <c r="W948" t="s">
        <v>8241</v>
      </c>
    </row>
    <row r="949" spans="1:23">
      <c r="A949" t="s">
        <v>8242</v>
      </c>
      <c r="B949" t="s">
        <v>8243</v>
      </c>
      <c r="C949" t="s">
        <v>4768</v>
      </c>
      <c r="D949" s="19">
        <v>539</v>
      </c>
      <c r="E949" s="19">
        <v>720</v>
      </c>
      <c r="F949" s="19">
        <f>Table1[[#This Row],[Actual_price]]*Table1[[#This Row],[Rating_count]]</f>
        <v>25932240</v>
      </c>
      <c r="G949" s="21" t="str">
        <f>IF(Table1[[#This Row],[Actual_price]]&lt;200,"&lt;200",IF(Table1[[#This Row],[Actual_price]]&lt;=500,"200–500","&gt;500"))</f>
        <v>&gt;500</v>
      </c>
      <c r="H949" s="2">
        <v>0.25</v>
      </c>
      <c r="I949">
        <v>4.1</v>
      </c>
      <c r="J949" s="22">
        <v>36017</v>
      </c>
      <c r="K949" s="22" t="str">
        <f t="shared" si="56"/>
        <v>low</v>
      </c>
      <c r="L949" s="22">
        <f>ROUND(Table1[[#This Row],[Rating]],0)</f>
        <v>4</v>
      </c>
      <c r="M949" s="22">
        <f t="shared" si="57"/>
        <v>147669.7</v>
      </c>
      <c r="N949" t="s">
        <v>8244</v>
      </c>
      <c r="O949" t="s">
        <v>8245</v>
      </c>
      <c r="P949">
        <f t="shared" si="58"/>
        <v>8</v>
      </c>
      <c r="Q949" t="s">
        <v>8246</v>
      </c>
      <c r="R949" t="s">
        <v>8247</v>
      </c>
      <c r="S949">
        <f t="shared" si="59"/>
        <v>8</v>
      </c>
      <c r="T949" t="s">
        <v>8248</v>
      </c>
      <c r="U949" t="s">
        <v>8249</v>
      </c>
      <c r="V949" t="s">
        <v>8250</v>
      </c>
      <c r="W949" t="s">
        <v>8251</v>
      </c>
    </row>
    <row r="950" spans="1:23">
      <c r="A950" t="s">
        <v>8252</v>
      </c>
      <c r="B950" t="s">
        <v>8253</v>
      </c>
      <c r="C950" t="s">
        <v>4768</v>
      </c>
      <c r="D950" s="19">
        <v>699</v>
      </c>
      <c r="E950" s="19">
        <v>1595</v>
      </c>
      <c r="F950" s="19">
        <f>Table1[[#This Row],[Actual_price]]*Table1[[#This Row],[Rating_count]]</f>
        <v>12903550</v>
      </c>
      <c r="G950" s="21" t="str">
        <f>IF(Table1[[#This Row],[Actual_price]]&lt;200,"&lt;200",IF(Table1[[#This Row],[Actual_price]]&lt;=500,"200–500","&gt;500"))</f>
        <v>&gt;500</v>
      </c>
      <c r="H950" s="2">
        <v>0.56</v>
      </c>
      <c r="I950">
        <v>4.1</v>
      </c>
      <c r="J950" s="22">
        <v>8090</v>
      </c>
      <c r="K950" s="22" t="str">
        <f t="shared" si="56"/>
        <v>High</v>
      </c>
      <c r="L950" s="22">
        <f>ROUND(Table1[[#This Row],[Rating]],0)</f>
        <v>4</v>
      </c>
      <c r="M950" s="22">
        <f t="shared" si="57"/>
        <v>33169</v>
      </c>
      <c r="N950" t="s">
        <v>8254</v>
      </c>
      <c r="O950" t="s">
        <v>8255</v>
      </c>
      <c r="P950">
        <f t="shared" si="58"/>
        <v>8</v>
      </c>
      <c r="Q950" t="s">
        <v>8256</v>
      </c>
      <c r="R950" t="s">
        <v>8257</v>
      </c>
      <c r="S950">
        <f t="shared" si="59"/>
        <v>8</v>
      </c>
      <c r="T950" t="s">
        <v>8258</v>
      </c>
      <c r="U950" t="s">
        <v>8259</v>
      </c>
      <c r="V950" t="s">
        <v>8260</v>
      </c>
      <c r="W950" t="s">
        <v>8261</v>
      </c>
    </row>
    <row r="951" spans="1:23">
      <c r="A951" t="s">
        <v>8262</v>
      </c>
      <c r="B951" t="s">
        <v>8263</v>
      </c>
      <c r="C951" s="17" t="s">
        <v>4768</v>
      </c>
      <c r="D951" s="19">
        <v>2148</v>
      </c>
      <c r="E951" s="19">
        <v>3645</v>
      </c>
      <c r="F951" s="19">
        <f>Table1[[#This Row],[Actual_price]]*Table1[[#This Row],[Rating_count]]</f>
        <v>114409260</v>
      </c>
      <c r="G951" s="21" t="str">
        <f>IF(Table1[[#This Row],[Actual_price]]&lt;200,"&lt;200",IF(Table1[[#This Row],[Actual_price]]&lt;=500,"200–500","&gt;500"))</f>
        <v>&gt;500</v>
      </c>
      <c r="H951" s="2">
        <v>0.41</v>
      </c>
      <c r="I951">
        <v>4.1</v>
      </c>
      <c r="J951" s="22">
        <v>31388</v>
      </c>
      <c r="K951" s="22" t="str">
        <f t="shared" si="56"/>
        <v>low</v>
      </c>
      <c r="L951" s="22">
        <f>ROUND(Table1[[#This Row],[Rating]],0)</f>
        <v>4</v>
      </c>
      <c r="M951" s="22">
        <f t="shared" si="57"/>
        <v>128690.8</v>
      </c>
      <c r="N951" t="s">
        <v>8264</v>
      </c>
      <c r="O951" t="s">
        <v>8265</v>
      </c>
      <c r="P951">
        <f t="shared" si="58"/>
        <v>8</v>
      </c>
      <c r="Q951" t="s">
        <v>8266</v>
      </c>
      <c r="R951" t="s">
        <v>8267</v>
      </c>
      <c r="S951">
        <f t="shared" si="59"/>
        <v>8</v>
      </c>
      <c r="T951" t="s">
        <v>8268</v>
      </c>
      <c r="U951" t="s">
        <v>8269</v>
      </c>
      <c r="V951" t="s">
        <v>8270</v>
      </c>
      <c r="W951" t="s">
        <v>8271</v>
      </c>
    </row>
    <row r="952" spans="1:23">
      <c r="A952" t="s">
        <v>8272</v>
      </c>
      <c r="B952" t="s">
        <v>8273</v>
      </c>
      <c r="C952" s="17" t="s">
        <v>4768</v>
      </c>
      <c r="D952" s="19">
        <v>3599</v>
      </c>
      <c r="E952" s="19">
        <v>7950</v>
      </c>
      <c r="F952" s="19">
        <f>Table1[[#This Row],[Actual_price]]*Table1[[#This Row],[Rating_count]]</f>
        <v>1081200</v>
      </c>
      <c r="G952" s="21" t="str">
        <f>IF(Table1[[#This Row],[Actual_price]]&lt;200,"&lt;200",IF(Table1[[#This Row],[Actual_price]]&lt;=500,"200–500","&gt;500"))</f>
        <v>&gt;500</v>
      </c>
      <c r="H952" s="2">
        <v>0.55</v>
      </c>
      <c r="I952">
        <v>4.2</v>
      </c>
      <c r="J952" s="22">
        <v>136</v>
      </c>
      <c r="K952" s="22" t="str">
        <f t="shared" si="56"/>
        <v>High</v>
      </c>
      <c r="L952" s="22">
        <f>ROUND(Table1[[#This Row],[Rating]],0)</f>
        <v>4</v>
      </c>
      <c r="M952" s="22">
        <f t="shared" si="57"/>
        <v>571.2</v>
      </c>
      <c r="N952" t="s">
        <v>8274</v>
      </c>
      <c r="O952" t="s">
        <v>8275</v>
      </c>
      <c r="P952">
        <f t="shared" si="58"/>
        <v>8</v>
      </c>
      <c r="Q952" t="s">
        <v>8276</v>
      </c>
      <c r="R952" t="s">
        <v>8277</v>
      </c>
      <c r="S952">
        <f t="shared" si="59"/>
        <v>8</v>
      </c>
      <c r="T952" t="s">
        <v>8278</v>
      </c>
      <c r="U952" t="s">
        <v>8279</v>
      </c>
      <c r="V952" t="s">
        <v>8280</v>
      </c>
      <c r="W952" t="s">
        <v>8281</v>
      </c>
    </row>
    <row r="953" spans="1:23">
      <c r="A953" t="s">
        <v>8282</v>
      </c>
      <c r="B953" t="s">
        <v>8283</v>
      </c>
      <c r="C953" t="s">
        <v>4768</v>
      </c>
      <c r="D953" s="19">
        <v>351</v>
      </c>
      <c r="E953" s="19">
        <v>999</v>
      </c>
      <c r="F953" s="19">
        <f>Table1[[#This Row],[Actual_price]]*Table1[[#This Row],[Rating_count]]</f>
        <v>5374620</v>
      </c>
      <c r="G953" s="21" t="str">
        <f>IF(Table1[[#This Row],[Actual_price]]&lt;200,"&lt;200",IF(Table1[[#This Row],[Actual_price]]&lt;=500,"200–500","&gt;500"))</f>
        <v>&gt;500</v>
      </c>
      <c r="H953" s="2">
        <v>0.65</v>
      </c>
      <c r="I953">
        <v>4</v>
      </c>
      <c r="J953" s="22">
        <v>5380</v>
      </c>
      <c r="K953" s="22" t="str">
        <f t="shared" si="56"/>
        <v>High</v>
      </c>
      <c r="L953" s="22">
        <f>ROUND(Table1[[#This Row],[Rating]],0)</f>
        <v>4</v>
      </c>
      <c r="M953" s="22">
        <f t="shared" si="57"/>
        <v>21520</v>
      </c>
      <c r="N953" t="s">
        <v>8284</v>
      </c>
      <c r="O953" t="s">
        <v>8285</v>
      </c>
      <c r="P953">
        <f t="shared" si="58"/>
        <v>8</v>
      </c>
      <c r="Q953" t="s">
        <v>8286</v>
      </c>
      <c r="R953" t="s">
        <v>8287</v>
      </c>
      <c r="S953">
        <f t="shared" si="59"/>
        <v>8</v>
      </c>
      <c r="T953" t="s">
        <v>8288</v>
      </c>
      <c r="U953" t="s">
        <v>8289</v>
      </c>
      <c r="V953" t="s">
        <v>8290</v>
      </c>
      <c r="W953" t="s">
        <v>8291</v>
      </c>
    </row>
    <row r="954" spans="1:23">
      <c r="A954" t="s">
        <v>8292</v>
      </c>
      <c r="B954" t="s">
        <v>8293</v>
      </c>
      <c r="C954" s="17" t="s">
        <v>4768</v>
      </c>
      <c r="D954" s="19">
        <v>1614</v>
      </c>
      <c r="E954" s="19">
        <v>1745</v>
      </c>
      <c r="F954" s="19">
        <f>Table1[[#This Row],[Actual_price]]*Table1[[#This Row],[Rating_count]]</f>
        <v>66264630</v>
      </c>
      <c r="G954" s="21" t="str">
        <f>IF(Table1[[#This Row],[Actual_price]]&lt;200,"&lt;200",IF(Table1[[#This Row],[Actual_price]]&lt;=500,"200–500","&gt;500"))</f>
        <v>&gt;500</v>
      </c>
      <c r="H954" s="2">
        <v>0.08</v>
      </c>
      <c r="I954">
        <v>4.3</v>
      </c>
      <c r="J954" s="22">
        <v>37974</v>
      </c>
      <c r="K954" s="22" t="str">
        <f t="shared" si="56"/>
        <v>low</v>
      </c>
      <c r="L954" s="22">
        <f>ROUND(Table1[[#This Row],[Rating]],0)</f>
        <v>4</v>
      </c>
      <c r="M954" s="22">
        <f t="shared" si="57"/>
        <v>163288.2</v>
      </c>
      <c r="N954" t="s">
        <v>8294</v>
      </c>
      <c r="O954" t="s">
        <v>8295</v>
      </c>
      <c r="P954">
        <f t="shared" si="58"/>
        <v>8</v>
      </c>
      <c r="Q954" t="s">
        <v>8296</v>
      </c>
      <c r="R954" t="s">
        <v>8297</v>
      </c>
      <c r="S954">
        <f t="shared" si="59"/>
        <v>8</v>
      </c>
      <c r="T954" t="s">
        <v>8298</v>
      </c>
      <c r="U954" t="s">
        <v>8299</v>
      </c>
      <c r="V954" t="s">
        <v>8300</v>
      </c>
      <c r="W954" t="s">
        <v>8301</v>
      </c>
    </row>
    <row r="955" spans="1:23">
      <c r="A955" t="s">
        <v>8302</v>
      </c>
      <c r="B955" t="s">
        <v>8303</v>
      </c>
      <c r="C955" t="s">
        <v>4768</v>
      </c>
      <c r="D955" s="19">
        <v>719</v>
      </c>
      <c r="E955" s="19">
        <v>1295</v>
      </c>
      <c r="F955" s="19">
        <f>Table1[[#This Row],[Actual_price]]*Table1[[#This Row],[Rating_count]]</f>
        <v>22297310</v>
      </c>
      <c r="G955" s="21" t="str">
        <f>IF(Table1[[#This Row],[Actual_price]]&lt;200,"&lt;200",IF(Table1[[#This Row],[Actual_price]]&lt;=500,"200–500","&gt;500"))</f>
        <v>&gt;500</v>
      </c>
      <c r="H955" s="2">
        <v>0.44</v>
      </c>
      <c r="I955">
        <v>4.2</v>
      </c>
      <c r="J955" s="22">
        <v>17218</v>
      </c>
      <c r="K955" s="22" t="str">
        <f t="shared" si="56"/>
        <v>low</v>
      </c>
      <c r="L955" s="22">
        <f>ROUND(Table1[[#This Row],[Rating]],0)</f>
        <v>4</v>
      </c>
      <c r="M955" s="22">
        <f t="shared" si="57"/>
        <v>72315.6</v>
      </c>
      <c r="N955" t="s">
        <v>8304</v>
      </c>
      <c r="O955" t="s">
        <v>8305</v>
      </c>
      <c r="P955">
        <f t="shared" si="58"/>
        <v>8</v>
      </c>
      <c r="Q955" t="s">
        <v>8306</v>
      </c>
      <c r="R955" t="s">
        <v>8307</v>
      </c>
      <c r="S955">
        <f t="shared" si="59"/>
        <v>8</v>
      </c>
      <c r="T955" t="s">
        <v>8308</v>
      </c>
      <c r="U955" t="s">
        <v>8309</v>
      </c>
      <c r="V955" t="s">
        <v>8310</v>
      </c>
      <c r="W955" t="s">
        <v>8311</v>
      </c>
    </row>
    <row r="956" spans="1:23">
      <c r="A956" t="s">
        <v>8312</v>
      </c>
      <c r="B956" t="s">
        <v>8313</v>
      </c>
      <c r="C956" t="s">
        <v>4768</v>
      </c>
      <c r="D956" s="19">
        <v>678</v>
      </c>
      <c r="E956" s="19">
        <v>1499</v>
      </c>
      <c r="F956" s="19">
        <f>Table1[[#This Row],[Actual_price]]*Table1[[#This Row],[Rating_count]]</f>
        <v>1349100</v>
      </c>
      <c r="G956" s="21" t="str">
        <f>IF(Table1[[#This Row],[Actual_price]]&lt;200,"&lt;200",IF(Table1[[#This Row],[Actual_price]]&lt;=500,"200–500","&gt;500"))</f>
        <v>&gt;500</v>
      </c>
      <c r="H956" s="2">
        <v>0.55</v>
      </c>
      <c r="I956">
        <v>4.2</v>
      </c>
      <c r="J956" s="22">
        <v>900</v>
      </c>
      <c r="K956" s="22" t="str">
        <f t="shared" si="56"/>
        <v>High</v>
      </c>
      <c r="L956" s="22">
        <f>ROUND(Table1[[#This Row],[Rating]],0)</f>
        <v>4</v>
      </c>
      <c r="M956" s="22">
        <f t="shared" si="57"/>
        <v>3780</v>
      </c>
      <c r="N956" t="s">
        <v>8314</v>
      </c>
      <c r="O956" t="s">
        <v>8315</v>
      </c>
      <c r="P956">
        <f t="shared" si="58"/>
        <v>8</v>
      </c>
      <c r="Q956" t="s">
        <v>8316</v>
      </c>
      <c r="R956" t="s">
        <v>8317</v>
      </c>
      <c r="S956">
        <f t="shared" si="59"/>
        <v>8</v>
      </c>
      <c r="T956" t="s">
        <v>8318</v>
      </c>
      <c r="U956" t="s">
        <v>8319</v>
      </c>
      <c r="V956" t="s">
        <v>8320</v>
      </c>
      <c r="W956" t="s">
        <v>8321</v>
      </c>
    </row>
    <row r="957" spans="1:23">
      <c r="A957" t="s">
        <v>8322</v>
      </c>
      <c r="B957" t="s">
        <v>8323</v>
      </c>
      <c r="C957" t="s">
        <v>4768</v>
      </c>
      <c r="D957" s="19">
        <v>809</v>
      </c>
      <c r="E957" s="19">
        <v>1545</v>
      </c>
      <c r="F957" s="19">
        <f>Table1[[#This Row],[Actual_price]]*Table1[[#This Row],[Rating_count]]</f>
        <v>1507920</v>
      </c>
      <c r="G957" s="21" t="str">
        <f>IF(Table1[[#This Row],[Actual_price]]&lt;200,"&lt;200",IF(Table1[[#This Row],[Actual_price]]&lt;=500,"200–500","&gt;500"))</f>
        <v>&gt;500</v>
      </c>
      <c r="H957" s="2">
        <v>0.48</v>
      </c>
      <c r="I957">
        <v>3.7</v>
      </c>
      <c r="J957" s="22">
        <v>976</v>
      </c>
      <c r="K957" s="22" t="str">
        <f t="shared" si="56"/>
        <v>low</v>
      </c>
      <c r="L957" s="22">
        <f>ROUND(Table1[[#This Row],[Rating]],0)</f>
        <v>4</v>
      </c>
      <c r="M957" s="22">
        <f t="shared" si="57"/>
        <v>3611.2</v>
      </c>
      <c r="N957" t="s">
        <v>8324</v>
      </c>
      <c r="O957" t="s">
        <v>8325</v>
      </c>
      <c r="P957">
        <f t="shared" si="58"/>
        <v>8</v>
      </c>
      <c r="Q957" t="s">
        <v>8326</v>
      </c>
      <c r="R957" t="s">
        <v>8327</v>
      </c>
      <c r="S957">
        <f t="shared" si="59"/>
        <v>8</v>
      </c>
      <c r="T957" t="s">
        <v>8328</v>
      </c>
      <c r="U957" t="s">
        <v>8329</v>
      </c>
      <c r="V957" t="s">
        <v>8330</v>
      </c>
      <c r="W957" t="s">
        <v>8331</v>
      </c>
    </row>
    <row r="958" spans="1:23">
      <c r="A958" t="s">
        <v>8332</v>
      </c>
      <c r="B958" t="s">
        <v>8333</v>
      </c>
      <c r="C958" s="17" t="s">
        <v>4768</v>
      </c>
      <c r="D958" s="19">
        <v>1969</v>
      </c>
      <c r="E958" s="19">
        <v>5000</v>
      </c>
      <c r="F958" s="19">
        <f>Table1[[#This Row],[Actual_price]]*Table1[[#This Row],[Rating_count]]</f>
        <v>24635000</v>
      </c>
      <c r="G958" s="21" t="str">
        <f>IF(Table1[[#This Row],[Actual_price]]&lt;200,"&lt;200",IF(Table1[[#This Row],[Actual_price]]&lt;=500,"200–500","&gt;500"))</f>
        <v>&gt;500</v>
      </c>
      <c r="H958" s="2">
        <v>0.61</v>
      </c>
      <c r="I958">
        <v>4.1</v>
      </c>
      <c r="J958" s="22">
        <v>4927</v>
      </c>
      <c r="K958" s="22" t="str">
        <f t="shared" si="56"/>
        <v>High</v>
      </c>
      <c r="L958" s="22">
        <f>ROUND(Table1[[#This Row],[Rating]],0)</f>
        <v>4</v>
      </c>
      <c r="M958" s="22">
        <f t="shared" si="57"/>
        <v>20200.7</v>
      </c>
      <c r="N958" t="s">
        <v>8334</v>
      </c>
      <c r="O958" t="s">
        <v>8335</v>
      </c>
      <c r="P958">
        <f t="shared" si="58"/>
        <v>8</v>
      </c>
      <c r="Q958" t="s">
        <v>8336</v>
      </c>
      <c r="R958" t="s">
        <v>8337</v>
      </c>
      <c r="S958">
        <f t="shared" si="59"/>
        <v>8</v>
      </c>
      <c r="T958" t="s">
        <v>8338</v>
      </c>
      <c r="U958" t="s">
        <v>8339</v>
      </c>
      <c r="V958" t="s">
        <v>8340</v>
      </c>
      <c r="W958" t="s">
        <v>8341</v>
      </c>
    </row>
    <row r="959" spans="1:23">
      <c r="A959" t="s">
        <v>8342</v>
      </c>
      <c r="B959" t="s">
        <v>8343</v>
      </c>
      <c r="C959" s="17" t="s">
        <v>4768</v>
      </c>
      <c r="D959" s="19">
        <v>1490</v>
      </c>
      <c r="E959" s="19">
        <v>1695</v>
      </c>
      <c r="F959" s="19">
        <f>Table1[[#This Row],[Actual_price]]*Table1[[#This Row],[Rating_count]]</f>
        <v>6005385</v>
      </c>
      <c r="G959" s="21" t="str">
        <f>IF(Table1[[#This Row],[Actual_price]]&lt;200,"&lt;200",IF(Table1[[#This Row],[Actual_price]]&lt;=500,"200–500","&gt;500"))</f>
        <v>&gt;500</v>
      </c>
      <c r="H959" s="2">
        <v>0.12</v>
      </c>
      <c r="I959">
        <v>4.4</v>
      </c>
      <c r="J959" s="22">
        <v>3543</v>
      </c>
      <c r="K959" s="22" t="str">
        <f t="shared" si="56"/>
        <v>low</v>
      </c>
      <c r="L959" s="22">
        <f>ROUND(Table1[[#This Row],[Rating]],0)</f>
        <v>4</v>
      </c>
      <c r="M959" s="22">
        <f t="shared" si="57"/>
        <v>15589.2</v>
      </c>
      <c r="N959" t="s">
        <v>8344</v>
      </c>
      <c r="O959" t="s">
        <v>8345</v>
      </c>
      <c r="P959">
        <f t="shared" si="58"/>
        <v>8</v>
      </c>
      <c r="Q959" t="s">
        <v>8346</v>
      </c>
      <c r="R959" t="s">
        <v>8347</v>
      </c>
      <c r="S959">
        <f t="shared" si="59"/>
        <v>8</v>
      </c>
      <c r="T959" t="s">
        <v>8348</v>
      </c>
      <c r="U959" t="s">
        <v>8349</v>
      </c>
      <c r="V959" t="s">
        <v>8350</v>
      </c>
      <c r="W959" t="s">
        <v>8351</v>
      </c>
    </row>
    <row r="960" spans="1:23">
      <c r="A960" t="s">
        <v>8352</v>
      </c>
      <c r="B960" t="s">
        <v>8353</v>
      </c>
      <c r="C960" s="17" t="s">
        <v>4768</v>
      </c>
      <c r="D960" s="19">
        <v>2499</v>
      </c>
      <c r="E960" s="19">
        <v>3945</v>
      </c>
      <c r="F960" s="19">
        <f>Table1[[#This Row],[Actual_price]]*Table1[[#This Row],[Rating_count]]</f>
        <v>10777740</v>
      </c>
      <c r="G960" s="21" t="str">
        <f>IF(Table1[[#This Row],[Actual_price]]&lt;200,"&lt;200",IF(Table1[[#This Row],[Actual_price]]&lt;=500,"200–500","&gt;500"))</f>
        <v>&gt;500</v>
      </c>
      <c r="H960" s="2">
        <v>0.37</v>
      </c>
      <c r="I960">
        <v>3.8</v>
      </c>
      <c r="J960" s="22">
        <v>2732</v>
      </c>
      <c r="K960" s="22" t="str">
        <f t="shared" si="56"/>
        <v>low</v>
      </c>
      <c r="L960" s="22">
        <f>ROUND(Table1[[#This Row],[Rating]],0)</f>
        <v>4</v>
      </c>
      <c r="M960" s="22">
        <f t="shared" si="57"/>
        <v>10381.6</v>
      </c>
      <c r="N960" t="s">
        <v>8354</v>
      </c>
      <c r="O960" t="s">
        <v>8355</v>
      </c>
      <c r="P960">
        <f t="shared" si="58"/>
        <v>8</v>
      </c>
      <c r="Q960" t="s">
        <v>8356</v>
      </c>
      <c r="R960" t="s">
        <v>8357</v>
      </c>
      <c r="S960">
        <f t="shared" si="59"/>
        <v>8</v>
      </c>
      <c r="T960" t="s">
        <v>8358</v>
      </c>
      <c r="U960" t="s">
        <v>8359</v>
      </c>
      <c r="V960" t="s">
        <v>8360</v>
      </c>
      <c r="W960" t="s">
        <v>8361</v>
      </c>
    </row>
    <row r="961" spans="1:23">
      <c r="A961" t="s">
        <v>8362</v>
      </c>
      <c r="B961" t="s">
        <v>8363</v>
      </c>
      <c r="C961" s="17" t="s">
        <v>4768</v>
      </c>
      <c r="D961" s="19">
        <v>1665</v>
      </c>
      <c r="E961" s="19">
        <v>2099</v>
      </c>
      <c r="F961" s="19">
        <f>Table1[[#This Row],[Actual_price]]*Table1[[#This Row],[Rating_count]]</f>
        <v>30158432</v>
      </c>
      <c r="G961" s="21" t="str">
        <f>IF(Table1[[#This Row],[Actual_price]]&lt;200,"&lt;200",IF(Table1[[#This Row],[Actual_price]]&lt;=500,"200–500","&gt;500"))</f>
        <v>&gt;500</v>
      </c>
      <c r="H961" s="2">
        <v>0.21</v>
      </c>
      <c r="I961">
        <v>4</v>
      </c>
      <c r="J961" s="22">
        <v>14368</v>
      </c>
      <c r="K961" s="22" t="str">
        <f t="shared" si="56"/>
        <v>low</v>
      </c>
      <c r="L961" s="22">
        <f>ROUND(Table1[[#This Row],[Rating]],0)</f>
        <v>4</v>
      </c>
      <c r="M961" s="22">
        <f t="shared" si="57"/>
        <v>57472</v>
      </c>
      <c r="N961" t="s">
        <v>8364</v>
      </c>
      <c r="O961" t="s">
        <v>8365</v>
      </c>
      <c r="P961">
        <f t="shared" si="58"/>
        <v>8</v>
      </c>
      <c r="Q961" t="s">
        <v>8366</v>
      </c>
      <c r="R961" t="s">
        <v>8367</v>
      </c>
      <c r="S961">
        <f t="shared" si="59"/>
        <v>8</v>
      </c>
      <c r="T961" t="s">
        <v>8368</v>
      </c>
      <c r="U961" t="s">
        <v>8369</v>
      </c>
      <c r="V961" t="s">
        <v>8370</v>
      </c>
      <c r="W961" t="s">
        <v>8371</v>
      </c>
    </row>
    <row r="962" spans="1:23">
      <c r="A962" t="s">
        <v>8372</v>
      </c>
      <c r="B962" t="s">
        <v>8373</v>
      </c>
      <c r="C962" s="17" t="s">
        <v>4768</v>
      </c>
      <c r="D962" s="19">
        <v>3229</v>
      </c>
      <c r="E962" s="19">
        <v>5295</v>
      </c>
      <c r="F962" s="19">
        <f>Table1[[#This Row],[Actual_price]]*Table1[[#This Row],[Rating_count]]</f>
        <v>210338580</v>
      </c>
      <c r="G962" s="21" t="str">
        <f>IF(Table1[[#This Row],[Actual_price]]&lt;200,"&lt;200",IF(Table1[[#This Row],[Actual_price]]&lt;=500,"200–500","&gt;500"))</f>
        <v>&gt;500</v>
      </c>
      <c r="H962" s="2">
        <v>0.39</v>
      </c>
      <c r="I962">
        <v>4.2</v>
      </c>
      <c r="J962" s="22">
        <v>39724</v>
      </c>
      <c r="K962" s="22" t="str">
        <f t="shared" ref="K962:K1025" si="60">IF(H962&gt;=0.5,"High","low")</f>
        <v>low</v>
      </c>
      <c r="L962" s="22">
        <f>ROUND(Table1[[#This Row],[Rating]],0)</f>
        <v>4</v>
      </c>
      <c r="M962" s="22">
        <f t="shared" ref="M962:M1025" si="61">I962*J962</f>
        <v>166840.8</v>
      </c>
      <c r="N962" t="s">
        <v>8374</v>
      </c>
      <c r="O962" t="s">
        <v>8375</v>
      </c>
      <c r="P962">
        <f t="shared" ref="P962:P1025" si="62">LEN(O962)-LEN(SUBSTITUTE(O962,",",""))+1</f>
        <v>8</v>
      </c>
      <c r="Q962" t="s">
        <v>8376</v>
      </c>
      <c r="R962" t="s">
        <v>8377</v>
      </c>
      <c r="S962">
        <f t="shared" ref="S962:S1025" si="63">LEN(R962)-LEN(SUBSTITUTE(R962,",",""))+1</f>
        <v>8</v>
      </c>
      <c r="T962" t="s">
        <v>8378</v>
      </c>
      <c r="U962" t="s">
        <v>8379</v>
      </c>
      <c r="V962" t="s">
        <v>8380</v>
      </c>
      <c r="W962" t="s">
        <v>8381</v>
      </c>
    </row>
    <row r="963" spans="1:23">
      <c r="A963" t="s">
        <v>8382</v>
      </c>
      <c r="B963" t="s">
        <v>8383</v>
      </c>
      <c r="C963" s="17" t="s">
        <v>4768</v>
      </c>
      <c r="D963" s="19">
        <v>1799</v>
      </c>
      <c r="E963" s="19">
        <v>3595</v>
      </c>
      <c r="F963" s="19">
        <f>Table1[[#This Row],[Actual_price]]*Table1[[#This Row],[Rating_count]]</f>
        <v>35198645</v>
      </c>
      <c r="G963" s="21" t="str">
        <f>IF(Table1[[#This Row],[Actual_price]]&lt;200,"&lt;200",IF(Table1[[#This Row],[Actual_price]]&lt;=500,"200–500","&gt;500"))</f>
        <v>&gt;500</v>
      </c>
      <c r="H963" s="2">
        <v>0.5</v>
      </c>
      <c r="I963">
        <v>3.8</v>
      </c>
      <c r="J963" s="22">
        <v>9791</v>
      </c>
      <c r="K963" s="22" t="str">
        <f t="shared" si="60"/>
        <v>High</v>
      </c>
      <c r="L963" s="22">
        <f>ROUND(Table1[[#This Row],[Rating]],0)</f>
        <v>4</v>
      </c>
      <c r="M963" s="22">
        <f t="shared" si="61"/>
        <v>37205.8</v>
      </c>
      <c r="N963" t="s">
        <v>8384</v>
      </c>
      <c r="O963" t="s">
        <v>8385</v>
      </c>
      <c r="P963">
        <f t="shared" si="62"/>
        <v>8</v>
      </c>
      <c r="Q963" t="s">
        <v>8386</v>
      </c>
      <c r="R963" t="s">
        <v>8387</v>
      </c>
      <c r="S963">
        <f t="shared" si="63"/>
        <v>8</v>
      </c>
      <c r="T963" t="s">
        <v>8388</v>
      </c>
      <c r="U963" t="s">
        <v>8389</v>
      </c>
      <c r="V963" t="s">
        <v>8390</v>
      </c>
      <c r="W963" t="s">
        <v>8391</v>
      </c>
    </row>
    <row r="964" spans="1:23">
      <c r="A964" t="s">
        <v>8392</v>
      </c>
      <c r="B964" t="s">
        <v>8393</v>
      </c>
      <c r="C964" s="17" t="s">
        <v>4768</v>
      </c>
      <c r="D964" s="19">
        <v>1260</v>
      </c>
      <c r="E964" s="19">
        <v>1699</v>
      </c>
      <c r="F964" s="19">
        <f>Table1[[#This Row],[Actual_price]]*Table1[[#This Row],[Rating_count]]</f>
        <v>4911809</v>
      </c>
      <c r="G964" s="21" t="str">
        <f>IF(Table1[[#This Row],[Actual_price]]&lt;200,"&lt;200",IF(Table1[[#This Row],[Actual_price]]&lt;=500,"200–500","&gt;500"))</f>
        <v>&gt;500</v>
      </c>
      <c r="H964" s="2">
        <v>0.26</v>
      </c>
      <c r="I964">
        <v>4.2</v>
      </c>
      <c r="J964" s="22">
        <v>2891</v>
      </c>
      <c r="K964" s="22" t="str">
        <f t="shared" si="60"/>
        <v>low</v>
      </c>
      <c r="L964" s="22">
        <f>ROUND(Table1[[#This Row],[Rating]],0)</f>
        <v>4</v>
      </c>
      <c r="M964" s="22">
        <f t="shared" si="61"/>
        <v>12142.2</v>
      </c>
      <c r="N964" t="s">
        <v>8394</v>
      </c>
      <c r="O964" t="s">
        <v>8395</v>
      </c>
      <c r="P964">
        <f t="shared" si="62"/>
        <v>8</v>
      </c>
      <c r="Q964" t="s">
        <v>8396</v>
      </c>
      <c r="R964" t="s">
        <v>8397</v>
      </c>
      <c r="S964">
        <f t="shared" si="63"/>
        <v>8</v>
      </c>
      <c r="T964" t="s">
        <v>8398</v>
      </c>
      <c r="U964" t="s">
        <v>8399</v>
      </c>
      <c r="V964" t="s">
        <v>8400</v>
      </c>
      <c r="W964" t="s">
        <v>8401</v>
      </c>
    </row>
    <row r="965" spans="1:23">
      <c r="A965" t="s">
        <v>8402</v>
      </c>
      <c r="B965" t="s">
        <v>8403</v>
      </c>
      <c r="C965" t="s">
        <v>4768</v>
      </c>
      <c r="D965" s="19">
        <v>749</v>
      </c>
      <c r="E965" s="19">
        <v>1129</v>
      </c>
      <c r="F965" s="19">
        <f>Table1[[#This Row],[Actual_price]]*Table1[[#This Row],[Rating_count]]</f>
        <v>2761534</v>
      </c>
      <c r="G965" s="21" t="str">
        <f>IF(Table1[[#This Row],[Actual_price]]&lt;200,"&lt;200",IF(Table1[[#This Row],[Actual_price]]&lt;=500,"200–500","&gt;500"))</f>
        <v>&gt;500</v>
      </c>
      <c r="H965" s="2">
        <v>0.34</v>
      </c>
      <c r="I965">
        <v>4</v>
      </c>
      <c r="J965" s="22">
        <v>2446</v>
      </c>
      <c r="K965" s="22" t="str">
        <f t="shared" si="60"/>
        <v>low</v>
      </c>
      <c r="L965" s="22">
        <f>ROUND(Table1[[#This Row],[Rating]],0)</f>
        <v>4</v>
      </c>
      <c r="M965" s="22">
        <f t="shared" si="61"/>
        <v>9784</v>
      </c>
      <c r="N965" t="s">
        <v>8404</v>
      </c>
      <c r="O965" t="s">
        <v>8405</v>
      </c>
      <c r="P965">
        <f t="shared" si="62"/>
        <v>8</v>
      </c>
      <c r="Q965" t="s">
        <v>8406</v>
      </c>
      <c r="R965" t="s">
        <v>8407</v>
      </c>
      <c r="S965">
        <f t="shared" si="63"/>
        <v>8</v>
      </c>
      <c r="T965" t="s">
        <v>8408</v>
      </c>
      <c r="U965" t="s">
        <v>8409</v>
      </c>
      <c r="V965" t="s">
        <v>8410</v>
      </c>
      <c r="W965" t="s">
        <v>8411</v>
      </c>
    </row>
    <row r="966" spans="1:23">
      <c r="A966" t="s">
        <v>8412</v>
      </c>
      <c r="B966" t="s">
        <v>8413</v>
      </c>
      <c r="C966" s="17" t="s">
        <v>4768</v>
      </c>
      <c r="D966" s="19">
        <v>3499</v>
      </c>
      <c r="E966" s="19">
        <v>5795</v>
      </c>
      <c r="F966" s="19">
        <f>Table1[[#This Row],[Actual_price]]*Table1[[#This Row],[Rating_count]]</f>
        <v>146845300</v>
      </c>
      <c r="G966" s="21" t="str">
        <f>IF(Table1[[#This Row],[Actual_price]]&lt;200,"&lt;200",IF(Table1[[#This Row],[Actual_price]]&lt;=500,"200–500","&gt;500"))</f>
        <v>&gt;500</v>
      </c>
      <c r="H966" s="2">
        <v>0.4</v>
      </c>
      <c r="I966">
        <v>3.9</v>
      </c>
      <c r="J966" s="22">
        <v>25340</v>
      </c>
      <c r="K966" s="22" t="str">
        <f t="shared" si="60"/>
        <v>low</v>
      </c>
      <c r="L966" s="22">
        <f>ROUND(Table1[[#This Row],[Rating]],0)</f>
        <v>4</v>
      </c>
      <c r="M966" s="22">
        <f t="shared" si="61"/>
        <v>98826</v>
      </c>
      <c r="N966" t="s">
        <v>8414</v>
      </c>
      <c r="O966" t="s">
        <v>8415</v>
      </c>
      <c r="P966">
        <f t="shared" si="62"/>
        <v>8</v>
      </c>
      <c r="Q966" t="s">
        <v>8416</v>
      </c>
      <c r="R966" t="s">
        <v>8417</v>
      </c>
      <c r="S966">
        <f t="shared" si="63"/>
        <v>8</v>
      </c>
      <c r="T966" t="s">
        <v>8418</v>
      </c>
      <c r="U966" t="s">
        <v>8419</v>
      </c>
      <c r="V966" t="s">
        <v>8420</v>
      </c>
      <c r="W966" t="s">
        <v>8421</v>
      </c>
    </row>
    <row r="967" spans="1:23">
      <c r="A967" t="s">
        <v>8422</v>
      </c>
      <c r="B967" t="s">
        <v>8423</v>
      </c>
      <c r="C967" t="s">
        <v>4768</v>
      </c>
      <c r="D967" s="19">
        <v>379</v>
      </c>
      <c r="E967" s="19">
        <v>999</v>
      </c>
      <c r="F967" s="19">
        <f>Table1[[#This Row],[Actual_price]]*Table1[[#This Row],[Rating_count]]</f>
        <v>3092904</v>
      </c>
      <c r="G967" s="21" t="str">
        <f>IF(Table1[[#This Row],[Actual_price]]&lt;200,"&lt;200",IF(Table1[[#This Row],[Actual_price]]&lt;=500,"200–500","&gt;500"))</f>
        <v>&gt;500</v>
      </c>
      <c r="H967" s="2">
        <v>0.62</v>
      </c>
      <c r="I967">
        <v>4.3</v>
      </c>
      <c r="J967" s="22">
        <v>3096</v>
      </c>
      <c r="K967" s="22" t="str">
        <f t="shared" si="60"/>
        <v>High</v>
      </c>
      <c r="L967" s="22">
        <f>ROUND(Table1[[#This Row],[Rating]],0)</f>
        <v>4</v>
      </c>
      <c r="M967" s="22">
        <f t="shared" si="61"/>
        <v>13312.8</v>
      </c>
      <c r="N967" t="s">
        <v>8424</v>
      </c>
      <c r="O967" t="s">
        <v>8425</v>
      </c>
      <c r="P967">
        <f t="shared" si="62"/>
        <v>8</v>
      </c>
      <c r="Q967" t="s">
        <v>8426</v>
      </c>
      <c r="R967" t="s">
        <v>8427</v>
      </c>
      <c r="S967">
        <f t="shared" si="63"/>
        <v>8</v>
      </c>
      <c r="T967" t="s">
        <v>8428</v>
      </c>
      <c r="U967" t="s">
        <v>8429</v>
      </c>
      <c r="V967" t="s">
        <v>8430</v>
      </c>
      <c r="W967" t="s">
        <v>8431</v>
      </c>
    </row>
    <row r="968" spans="1:23">
      <c r="A968" t="s">
        <v>8432</v>
      </c>
      <c r="B968" t="s">
        <v>8433</v>
      </c>
      <c r="C968" s="17" t="s">
        <v>4768</v>
      </c>
      <c r="D968" s="19">
        <v>1099</v>
      </c>
      <c r="E968" s="19">
        <v>2400</v>
      </c>
      <c r="F968" s="19">
        <f>Table1[[#This Row],[Actual_price]]*Table1[[#This Row],[Rating_count]]</f>
        <v>9600</v>
      </c>
      <c r="G968" s="21" t="str">
        <f>IF(Table1[[#This Row],[Actual_price]]&lt;200,"&lt;200",IF(Table1[[#This Row],[Actual_price]]&lt;=500,"200–500","&gt;500"))</f>
        <v>&gt;500</v>
      </c>
      <c r="H968" s="2">
        <v>0.54</v>
      </c>
      <c r="I968">
        <v>3.8</v>
      </c>
      <c r="J968" s="22">
        <v>4</v>
      </c>
      <c r="K968" s="22" t="str">
        <f t="shared" si="60"/>
        <v>High</v>
      </c>
      <c r="L968" s="22">
        <f>ROUND(Table1[[#This Row],[Rating]],0)</f>
        <v>4</v>
      </c>
      <c r="M968" s="22">
        <f t="shared" si="61"/>
        <v>15.2</v>
      </c>
      <c r="N968" t="s">
        <v>8434</v>
      </c>
      <c r="O968" t="s">
        <v>8435</v>
      </c>
      <c r="P968">
        <f t="shared" si="62"/>
        <v>3</v>
      </c>
      <c r="Q968" t="s">
        <v>8436</v>
      </c>
      <c r="R968" t="s">
        <v>8437</v>
      </c>
      <c r="S968">
        <f t="shared" si="63"/>
        <v>3</v>
      </c>
      <c r="T968" t="s">
        <v>8438</v>
      </c>
      <c r="U968" t="s">
        <v>8439</v>
      </c>
      <c r="V968" t="s">
        <v>8440</v>
      </c>
      <c r="W968" t="s">
        <v>8441</v>
      </c>
    </row>
    <row r="969" spans="1:23">
      <c r="A969" t="s">
        <v>8442</v>
      </c>
      <c r="B969" t="s">
        <v>455</v>
      </c>
      <c r="C969" t="s">
        <v>4768</v>
      </c>
      <c r="D969" s="19">
        <v>749</v>
      </c>
      <c r="E969" s="19">
        <v>1299</v>
      </c>
      <c r="F969" s="19">
        <f>Table1[[#This Row],[Actual_price]]*Table1[[#This Row],[Rating_count]]</f>
        <v>154581</v>
      </c>
      <c r="G969" s="21" t="str">
        <f>IF(Table1[[#This Row],[Actual_price]]&lt;200,"&lt;200",IF(Table1[[#This Row],[Actual_price]]&lt;=500,"200–500","&gt;500"))</f>
        <v>&gt;500</v>
      </c>
      <c r="H969" s="2">
        <v>0.42</v>
      </c>
      <c r="I969">
        <v>4</v>
      </c>
      <c r="J969" s="22">
        <v>119</v>
      </c>
      <c r="K969" s="22" t="str">
        <f t="shared" si="60"/>
        <v>low</v>
      </c>
      <c r="L969" s="22">
        <f>ROUND(Table1[[#This Row],[Rating]],0)</f>
        <v>4</v>
      </c>
      <c r="M969" s="22">
        <f t="shared" si="61"/>
        <v>476</v>
      </c>
      <c r="N969" t="s">
        <v>8443</v>
      </c>
      <c r="O969" t="s">
        <v>8444</v>
      </c>
      <c r="P969">
        <f t="shared" si="62"/>
        <v>8</v>
      </c>
      <c r="Q969" t="s">
        <v>8445</v>
      </c>
      <c r="R969" t="s">
        <v>8446</v>
      </c>
      <c r="S969">
        <f t="shared" si="63"/>
        <v>8</v>
      </c>
      <c r="T969" t="s">
        <v>8447</v>
      </c>
      <c r="U969" t="s">
        <v>8448</v>
      </c>
      <c r="V969" t="s">
        <v>8449</v>
      </c>
      <c r="W969" t="s">
        <v>8450</v>
      </c>
    </row>
    <row r="970" spans="1:23">
      <c r="A970" t="s">
        <v>8451</v>
      </c>
      <c r="B970" t="s">
        <v>8452</v>
      </c>
      <c r="C970" s="17" t="s">
        <v>4768</v>
      </c>
      <c r="D970" s="19">
        <v>1299</v>
      </c>
      <c r="E970" s="19">
        <v>1299</v>
      </c>
      <c r="F970" s="19">
        <f>Table1[[#This Row],[Actual_price]]*Table1[[#This Row],[Rating_count]]</f>
        <v>52097694</v>
      </c>
      <c r="G970" s="21" t="str">
        <f>IF(Table1[[#This Row],[Actual_price]]&lt;200,"&lt;200",IF(Table1[[#This Row],[Actual_price]]&lt;=500,"200–500","&gt;500"))</f>
        <v>&gt;500</v>
      </c>
      <c r="H970" s="2">
        <v>0</v>
      </c>
      <c r="I970">
        <v>4.2</v>
      </c>
      <c r="J970" s="22">
        <v>40106</v>
      </c>
      <c r="K970" s="22" t="str">
        <f t="shared" si="60"/>
        <v>low</v>
      </c>
      <c r="L970" s="22">
        <f>ROUND(Table1[[#This Row],[Rating]],0)</f>
        <v>4</v>
      </c>
      <c r="M970" s="22">
        <f t="shared" si="61"/>
        <v>168445.2</v>
      </c>
      <c r="N970" t="s">
        <v>8453</v>
      </c>
      <c r="O970" t="s">
        <v>8454</v>
      </c>
      <c r="P970">
        <f t="shared" si="62"/>
        <v>8</v>
      </c>
      <c r="Q970" t="s">
        <v>8455</v>
      </c>
      <c r="R970" t="s">
        <v>8456</v>
      </c>
      <c r="S970">
        <f t="shared" si="63"/>
        <v>8</v>
      </c>
      <c r="T970" t="s">
        <v>8457</v>
      </c>
      <c r="U970" t="s">
        <v>8458</v>
      </c>
      <c r="V970" t="s">
        <v>8459</v>
      </c>
      <c r="W970" t="s">
        <v>8460</v>
      </c>
    </row>
    <row r="971" spans="1:23">
      <c r="A971" t="s">
        <v>8461</v>
      </c>
      <c r="B971" t="s">
        <v>8462</v>
      </c>
      <c r="C971" t="s">
        <v>4768</v>
      </c>
      <c r="D971" s="19">
        <v>549</v>
      </c>
      <c r="E971" s="19">
        <v>1090</v>
      </c>
      <c r="F971" s="19">
        <f>Table1[[#This Row],[Actual_price]]*Table1[[#This Row],[Rating_count]]</f>
        <v>14201610</v>
      </c>
      <c r="G971" s="21" t="str">
        <f>IF(Table1[[#This Row],[Actual_price]]&lt;200,"&lt;200",IF(Table1[[#This Row],[Actual_price]]&lt;=500,"200–500","&gt;500"))</f>
        <v>&gt;500</v>
      </c>
      <c r="H971" s="2">
        <v>0.5</v>
      </c>
      <c r="I971">
        <v>4.2</v>
      </c>
      <c r="J971" s="22">
        <v>13029</v>
      </c>
      <c r="K971" s="22" t="str">
        <f t="shared" si="60"/>
        <v>High</v>
      </c>
      <c r="L971" s="22">
        <f>ROUND(Table1[[#This Row],[Rating]],0)</f>
        <v>4</v>
      </c>
      <c r="M971" s="22">
        <f t="shared" si="61"/>
        <v>54721.8</v>
      </c>
      <c r="N971" t="s">
        <v>8463</v>
      </c>
      <c r="O971" t="s">
        <v>8464</v>
      </c>
      <c r="P971">
        <f t="shared" si="62"/>
        <v>8</v>
      </c>
      <c r="Q971" t="s">
        <v>8465</v>
      </c>
      <c r="R971" t="s">
        <v>8466</v>
      </c>
      <c r="S971">
        <f t="shared" si="63"/>
        <v>8</v>
      </c>
      <c r="T971" t="s">
        <v>8467</v>
      </c>
      <c r="U971" t="s">
        <v>8468</v>
      </c>
      <c r="V971" t="s">
        <v>8469</v>
      </c>
      <c r="W971" t="s">
        <v>8470</v>
      </c>
    </row>
    <row r="972" spans="1:23">
      <c r="A972" t="s">
        <v>8471</v>
      </c>
      <c r="B972" t="s">
        <v>8472</v>
      </c>
      <c r="C972" t="s">
        <v>4768</v>
      </c>
      <c r="D972" s="19">
        <v>899</v>
      </c>
      <c r="E972" s="19">
        <v>2000</v>
      </c>
      <c r="F972" s="19">
        <f>Table1[[#This Row],[Actual_price]]*Table1[[#This Row],[Rating_count]]</f>
        <v>582000</v>
      </c>
      <c r="G972" s="21" t="str">
        <f>IF(Table1[[#This Row],[Actual_price]]&lt;200,"&lt;200",IF(Table1[[#This Row],[Actual_price]]&lt;=500,"200–500","&gt;500"))</f>
        <v>&gt;500</v>
      </c>
      <c r="H972" s="2">
        <v>0.55</v>
      </c>
      <c r="I972">
        <v>3.6</v>
      </c>
      <c r="J972" s="22">
        <v>291</v>
      </c>
      <c r="K972" s="22" t="str">
        <f t="shared" si="60"/>
        <v>High</v>
      </c>
      <c r="L972" s="22">
        <f>ROUND(Table1[[#This Row],[Rating]],0)</f>
        <v>4</v>
      </c>
      <c r="M972" s="22">
        <f t="shared" si="61"/>
        <v>1047.6</v>
      </c>
      <c r="N972" t="s">
        <v>8473</v>
      </c>
      <c r="O972" t="s">
        <v>8474</v>
      </c>
      <c r="P972">
        <f t="shared" si="62"/>
        <v>8</v>
      </c>
      <c r="Q972" t="s">
        <v>8475</v>
      </c>
      <c r="R972" t="s">
        <v>8476</v>
      </c>
      <c r="S972">
        <f t="shared" si="63"/>
        <v>8</v>
      </c>
      <c r="T972" t="s">
        <v>8477</v>
      </c>
      <c r="U972" t="s">
        <v>8478</v>
      </c>
      <c r="V972" t="s">
        <v>8479</v>
      </c>
      <c r="W972" t="s">
        <v>8480</v>
      </c>
    </row>
    <row r="973" spans="1:23">
      <c r="A973" t="s">
        <v>8481</v>
      </c>
      <c r="B973" t="s">
        <v>8482</v>
      </c>
      <c r="C973" s="17" t="s">
        <v>4768</v>
      </c>
      <c r="D973" s="19">
        <v>1321</v>
      </c>
      <c r="E973" s="19">
        <v>1545</v>
      </c>
      <c r="F973" s="19">
        <f>Table1[[#This Row],[Actual_price]]*Table1[[#This Row],[Rating_count]]</f>
        <v>23874885</v>
      </c>
      <c r="G973" s="21" t="str">
        <f>IF(Table1[[#This Row],[Actual_price]]&lt;200,"&lt;200",IF(Table1[[#This Row],[Actual_price]]&lt;=500,"200–500","&gt;500"))</f>
        <v>&gt;500</v>
      </c>
      <c r="H973" s="2">
        <v>0.14</v>
      </c>
      <c r="I973">
        <v>4.3</v>
      </c>
      <c r="J973" s="22">
        <v>15453</v>
      </c>
      <c r="K973" s="22" t="str">
        <f t="shared" si="60"/>
        <v>low</v>
      </c>
      <c r="L973" s="22">
        <f>ROUND(Table1[[#This Row],[Rating]],0)</f>
        <v>4</v>
      </c>
      <c r="M973" s="22">
        <f t="shared" si="61"/>
        <v>66447.9</v>
      </c>
      <c r="N973" t="s">
        <v>8483</v>
      </c>
      <c r="O973" t="s">
        <v>8484</v>
      </c>
      <c r="P973">
        <f t="shared" si="62"/>
        <v>8</v>
      </c>
      <c r="Q973" t="s">
        <v>8485</v>
      </c>
      <c r="R973" t="s">
        <v>8486</v>
      </c>
      <c r="S973">
        <f t="shared" si="63"/>
        <v>8</v>
      </c>
      <c r="T973" t="s">
        <v>8487</v>
      </c>
      <c r="U973" t="s">
        <v>8488</v>
      </c>
      <c r="V973" t="s">
        <v>8489</v>
      </c>
      <c r="W973" t="s">
        <v>8490</v>
      </c>
    </row>
    <row r="974" spans="1:23">
      <c r="A974" t="s">
        <v>8491</v>
      </c>
      <c r="B974" t="s">
        <v>8492</v>
      </c>
      <c r="C974" s="17" t="s">
        <v>4768</v>
      </c>
      <c r="D974" s="19">
        <v>1099</v>
      </c>
      <c r="E974" s="19">
        <v>1999</v>
      </c>
      <c r="F974" s="19">
        <f>Table1[[#This Row],[Actual_price]]*Table1[[#This Row],[Rating_count]]</f>
        <v>1207396</v>
      </c>
      <c r="G974" s="21" t="str">
        <f>IF(Table1[[#This Row],[Actual_price]]&lt;200,"&lt;200",IF(Table1[[#This Row],[Actual_price]]&lt;=500,"200–500","&gt;500"))</f>
        <v>&gt;500</v>
      </c>
      <c r="H974" s="2">
        <v>0.45</v>
      </c>
      <c r="I974">
        <v>4</v>
      </c>
      <c r="J974" s="22">
        <v>604</v>
      </c>
      <c r="K974" s="22" t="str">
        <f t="shared" si="60"/>
        <v>low</v>
      </c>
      <c r="L974" s="22">
        <f>ROUND(Table1[[#This Row],[Rating]],0)</f>
        <v>4</v>
      </c>
      <c r="M974" s="22">
        <f t="shared" si="61"/>
        <v>2416</v>
      </c>
      <c r="N974" t="s">
        <v>8493</v>
      </c>
      <c r="O974" t="s">
        <v>8494</v>
      </c>
      <c r="P974">
        <f t="shared" si="62"/>
        <v>8</v>
      </c>
      <c r="Q974" t="s">
        <v>8495</v>
      </c>
      <c r="R974" t="s">
        <v>8496</v>
      </c>
      <c r="S974">
        <f t="shared" si="63"/>
        <v>8</v>
      </c>
      <c r="T974" t="s">
        <v>8497</v>
      </c>
      <c r="U974" t="s">
        <v>8498</v>
      </c>
      <c r="V974" t="s">
        <v>8499</v>
      </c>
      <c r="W974" t="s">
        <v>8500</v>
      </c>
    </row>
    <row r="975" spans="1:23">
      <c r="A975" t="s">
        <v>8501</v>
      </c>
      <c r="B975" t="s">
        <v>8502</v>
      </c>
      <c r="C975" t="s">
        <v>4768</v>
      </c>
      <c r="D975" s="19">
        <v>775</v>
      </c>
      <c r="E975" s="19">
        <v>875</v>
      </c>
      <c r="F975" s="19">
        <f>Table1[[#This Row],[Actual_price]]*Table1[[#This Row],[Rating_count]]</f>
        <v>40816125</v>
      </c>
      <c r="G975" s="21" t="str">
        <f>IF(Table1[[#This Row],[Actual_price]]&lt;200,"&lt;200",IF(Table1[[#This Row],[Actual_price]]&lt;=500,"200–500","&gt;500"))</f>
        <v>&gt;500</v>
      </c>
      <c r="H975" s="2">
        <v>0.11</v>
      </c>
      <c r="I975">
        <v>4.2</v>
      </c>
      <c r="J975" s="22">
        <v>46647</v>
      </c>
      <c r="K975" s="22" t="str">
        <f t="shared" si="60"/>
        <v>low</v>
      </c>
      <c r="L975" s="22">
        <f>ROUND(Table1[[#This Row],[Rating]],0)</f>
        <v>4</v>
      </c>
      <c r="M975" s="22">
        <f t="shared" si="61"/>
        <v>195917.4</v>
      </c>
      <c r="N975" t="s">
        <v>8503</v>
      </c>
      <c r="O975" t="s">
        <v>8504</v>
      </c>
      <c r="P975">
        <f t="shared" si="62"/>
        <v>8</v>
      </c>
      <c r="Q975" t="s">
        <v>8505</v>
      </c>
      <c r="R975" t="s">
        <v>8506</v>
      </c>
      <c r="S975">
        <f t="shared" si="63"/>
        <v>8</v>
      </c>
      <c r="T975" t="s">
        <v>8507</v>
      </c>
      <c r="U975" t="s">
        <v>8508</v>
      </c>
      <c r="V975" t="s">
        <v>8509</v>
      </c>
      <c r="W975" t="s">
        <v>8510</v>
      </c>
    </row>
    <row r="976" spans="1:23">
      <c r="A976" t="s">
        <v>8511</v>
      </c>
      <c r="B976" t="s">
        <v>8173</v>
      </c>
      <c r="C976" s="17" t="s">
        <v>4768</v>
      </c>
      <c r="D976" s="19">
        <v>6299</v>
      </c>
      <c r="E976" s="19">
        <v>15270</v>
      </c>
      <c r="F976" s="19">
        <f>Table1[[#This Row],[Actual_price]]*Table1[[#This Row],[Rating_count]]</f>
        <v>49367910</v>
      </c>
      <c r="G976" s="21" t="str">
        <f>IF(Table1[[#This Row],[Actual_price]]&lt;200,"&lt;200",IF(Table1[[#This Row],[Actual_price]]&lt;=500,"200–500","&gt;500"))</f>
        <v>&gt;500</v>
      </c>
      <c r="H976" s="2">
        <v>0.59</v>
      </c>
      <c r="I976">
        <v>4.1</v>
      </c>
      <c r="J976" s="22">
        <v>3233</v>
      </c>
      <c r="K976" s="22" t="str">
        <f t="shared" si="60"/>
        <v>High</v>
      </c>
      <c r="L976" s="22">
        <f>ROUND(Table1[[#This Row],[Rating]],0)</f>
        <v>4</v>
      </c>
      <c r="M976" s="22">
        <f t="shared" si="61"/>
        <v>13255.3</v>
      </c>
      <c r="N976" t="s">
        <v>8512</v>
      </c>
      <c r="O976" t="s">
        <v>8513</v>
      </c>
      <c r="P976">
        <f t="shared" si="62"/>
        <v>8</v>
      </c>
      <c r="Q976" t="s">
        <v>8514</v>
      </c>
      <c r="R976" t="s">
        <v>8515</v>
      </c>
      <c r="S976">
        <f t="shared" si="63"/>
        <v>8</v>
      </c>
      <c r="T976" t="s">
        <v>8516</v>
      </c>
      <c r="U976" t="s">
        <v>8517</v>
      </c>
      <c r="V976" t="s">
        <v>8518</v>
      </c>
      <c r="W976" t="s">
        <v>8519</v>
      </c>
    </row>
    <row r="977" spans="1:23">
      <c r="A977" t="s">
        <v>8520</v>
      </c>
      <c r="B977" t="s">
        <v>8521</v>
      </c>
      <c r="C977" s="17" t="s">
        <v>4768</v>
      </c>
      <c r="D977" s="19">
        <v>3190</v>
      </c>
      <c r="E977" s="19">
        <v>4195</v>
      </c>
      <c r="F977" s="19">
        <f>Table1[[#This Row],[Actual_price]]*Table1[[#This Row],[Rating_count]]</f>
        <v>5377990</v>
      </c>
      <c r="G977" s="21" t="str">
        <f>IF(Table1[[#This Row],[Actual_price]]&lt;200,"&lt;200",IF(Table1[[#This Row],[Actual_price]]&lt;=500,"200–500","&gt;500"))</f>
        <v>&gt;500</v>
      </c>
      <c r="H977" s="2">
        <v>0.24</v>
      </c>
      <c r="I977">
        <v>4</v>
      </c>
      <c r="J977" s="22">
        <v>1282</v>
      </c>
      <c r="K977" s="22" t="str">
        <f t="shared" si="60"/>
        <v>low</v>
      </c>
      <c r="L977" s="22">
        <f>ROUND(Table1[[#This Row],[Rating]],0)</f>
        <v>4</v>
      </c>
      <c r="M977" s="22">
        <f t="shared" si="61"/>
        <v>5128</v>
      </c>
      <c r="N977" t="s">
        <v>8522</v>
      </c>
      <c r="O977" t="s">
        <v>8523</v>
      </c>
      <c r="P977">
        <f t="shared" si="62"/>
        <v>8</v>
      </c>
      <c r="Q977" t="s">
        <v>8524</v>
      </c>
      <c r="R977" t="s">
        <v>8525</v>
      </c>
      <c r="S977">
        <f t="shared" si="63"/>
        <v>8</v>
      </c>
      <c r="T977" t="s">
        <v>8526</v>
      </c>
      <c r="U977" t="s">
        <v>8527</v>
      </c>
      <c r="V977" t="s">
        <v>8528</v>
      </c>
      <c r="W977" t="s">
        <v>8529</v>
      </c>
    </row>
    <row r="978" spans="1:23">
      <c r="A978" t="s">
        <v>8530</v>
      </c>
      <c r="B978" t="s">
        <v>8531</v>
      </c>
      <c r="C978" t="s">
        <v>4768</v>
      </c>
      <c r="D978" s="19">
        <v>799</v>
      </c>
      <c r="E978" s="19">
        <v>1989</v>
      </c>
      <c r="F978" s="19">
        <f>Table1[[#This Row],[Actual_price]]*Table1[[#This Row],[Rating_count]]</f>
        <v>139230</v>
      </c>
      <c r="G978" s="21" t="str">
        <f>IF(Table1[[#This Row],[Actual_price]]&lt;200,"&lt;200",IF(Table1[[#This Row],[Actual_price]]&lt;=500,"200–500","&gt;500"))</f>
        <v>&gt;500</v>
      </c>
      <c r="H978" s="2">
        <v>0.6</v>
      </c>
      <c r="I978">
        <v>4.3</v>
      </c>
      <c r="J978" s="22">
        <v>70</v>
      </c>
      <c r="K978" s="22" t="str">
        <f t="shared" si="60"/>
        <v>High</v>
      </c>
      <c r="L978" s="22">
        <f>ROUND(Table1[[#This Row],[Rating]],0)</f>
        <v>4</v>
      </c>
      <c r="M978" s="22">
        <f t="shared" si="61"/>
        <v>301</v>
      </c>
      <c r="N978" t="s">
        <v>8532</v>
      </c>
      <c r="O978" t="s">
        <v>8533</v>
      </c>
      <c r="P978">
        <f t="shared" si="62"/>
        <v>8</v>
      </c>
      <c r="Q978" t="s">
        <v>8534</v>
      </c>
      <c r="R978" t="s">
        <v>8535</v>
      </c>
      <c r="S978">
        <f t="shared" si="63"/>
        <v>8</v>
      </c>
      <c r="T978" t="s">
        <v>8536</v>
      </c>
      <c r="U978" t="s">
        <v>8537</v>
      </c>
      <c r="V978" t="s">
        <v>8538</v>
      </c>
      <c r="W978" t="s">
        <v>8539</v>
      </c>
    </row>
    <row r="979" spans="1:23">
      <c r="A979" t="s">
        <v>8540</v>
      </c>
      <c r="B979" t="s">
        <v>8541</v>
      </c>
      <c r="C979" s="17" t="s">
        <v>4768</v>
      </c>
      <c r="D979" s="19">
        <v>2699</v>
      </c>
      <c r="E979" s="19">
        <v>5000</v>
      </c>
      <c r="F979" s="19">
        <f>Table1[[#This Row],[Actual_price]]*Table1[[#This Row],[Rating_count]]</f>
        <v>130820000</v>
      </c>
      <c r="G979" s="21" t="str">
        <f>IF(Table1[[#This Row],[Actual_price]]&lt;200,"&lt;200",IF(Table1[[#This Row],[Actual_price]]&lt;=500,"200–500","&gt;500"))</f>
        <v>&gt;500</v>
      </c>
      <c r="H979" s="2">
        <v>0.46</v>
      </c>
      <c r="I979">
        <v>4</v>
      </c>
      <c r="J979" s="22">
        <v>26164</v>
      </c>
      <c r="K979" s="22" t="str">
        <f t="shared" si="60"/>
        <v>low</v>
      </c>
      <c r="L979" s="22">
        <f>ROUND(Table1[[#This Row],[Rating]],0)</f>
        <v>4</v>
      </c>
      <c r="M979" s="22">
        <f t="shared" si="61"/>
        <v>104656</v>
      </c>
      <c r="N979" t="s">
        <v>8542</v>
      </c>
      <c r="O979" t="s">
        <v>8543</v>
      </c>
      <c r="P979">
        <f t="shared" si="62"/>
        <v>8</v>
      </c>
      <c r="Q979" t="s">
        <v>8544</v>
      </c>
      <c r="R979" t="s">
        <v>8545</v>
      </c>
      <c r="S979">
        <f t="shared" si="63"/>
        <v>8</v>
      </c>
      <c r="T979" t="s">
        <v>8546</v>
      </c>
      <c r="U979" t="s">
        <v>8547</v>
      </c>
      <c r="V979" t="s">
        <v>8548</v>
      </c>
      <c r="W979" t="s">
        <v>8549</v>
      </c>
    </row>
    <row r="980" spans="1:23">
      <c r="A980" t="s">
        <v>8550</v>
      </c>
      <c r="B980" t="s">
        <v>8551</v>
      </c>
      <c r="C980" t="s">
        <v>4768</v>
      </c>
      <c r="D980" s="19">
        <v>599</v>
      </c>
      <c r="E980" s="19">
        <v>990</v>
      </c>
      <c r="F980" s="19">
        <f>Table1[[#This Row],[Actual_price]]*Table1[[#This Row],[Rating_count]]</f>
        <v>16004340</v>
      </c>
      <c r="G980" s="21" t="str">
        <f>IF(Table1[[#This Row],[Actual_price]]&lt;200,"&lt;200",IF(Table1[[#This Row],[Actual_price]]&lt;=500,"200–500","&gt;500"))</f>
        <v>&gt;500</v>
      </c>
      <c r="H980" s="2">
        <v>0.39</v>
      </c>
      <c r="I980">
        <v>3.9</v>
      </c>
      <c r="J980" s="22">
        <v>16166</v>
      </c>
      <c r="K980" s="22" t="str">
        <f t="shared" si="60"/>
        <v>low</v>
      </c>
      <c r="L980" s="22">
        <f>ROUND(Table1[[#This Row],[Rating]],0)</f>
        <v>4</v>
      </c>
      <c r="M980" s="22">
        <f t="shared" si="61"/>
        <v>63047.4</v>
      </c>
      <c r="N980" t="s">
        <v>8552</v>
      </c>
      <c r="O980" t="s">
        <v>8553</v>
      </c>
      <c r="P980">
        <f t="shared" si="62"/>
        <v>8</v>
      </c>
      <c r="Q980" t="s">
        <v>8554</v>
      </c>
      <c r="R980" t="s">
        <v>8555</v>
      </c>
      <c r="S980">
        <f t="shared" si="63"/>
        <v>8</v>
      </c>
      <c r="T980" t="s">
        <v>8556</v>
      </c>
      <c r="U980" t="s">
        <v>8557</v>
      </c>
      <c r="V980" t="s">
        <v>8558</v>
      </c>
      <c r="W980" t="s">
        <v>8559</v>
      </c>
    </row>
    <row r="981" spans="1:23">
      <c r="A981" t="s">
        <v>8560</v>
      </c>
      <c r="B981" t="s">
        <v>8561</v>
      </c>
      <c r="C981" t="s">
        <v>4768</v>
      </c>
      <c r="D981" s="19">
        <v>749</v>
      </c>
      <c r="E981" s="19">
        <v>1111</v>
      </c>
      <c r="F981" s="19">
        <f>Table1[[#This Row],[Actual_price]]*Table1[[#This Row],[Rating_count]]</f>
        <v>39654923</v>
      </c>
      <c r="G981" s="21" t="str">
        <f>IF(Table1[[#This Row],[Actual_price]]&lt;200,"&lt;200",IF(Table1[[#This Row],[Actual_price]]&lt;=500,"200–500","&gt;500"))</f>
        <v>&gt;500</v>
      </c>
      <c r="H981" s="2">
        <v>0.33</v>
      </c>
      <c r="I981">
        <v>4.2</v>
      </c>
      <c r="J981" s="22">
        <v>35693</v>
      </c>
      <c r="K981" s="22" t="str">
        <f t="shared" si="60"/>
        <v>low</v>
      </c>
      <c r="L981" s="22">
        <f>ROUND(Table1[[#This Row],[Rating]],0)</f>
        <v>4</v>
      </c>
      <c r="M981" s="22">
        <f t="shared" si="61"/>
        <v>149910.6</v>
      </c>
      <c r="N981" t="s">
        <v>8562</v>
      </c>
      <c r="O981" t="s">
        <v>8563</v>
      </c>
      <c r="P981">
        <f t="shared" si="62"/>
        <v>8</v>
      </c>
      <c r="Q981" t="s">
        <v>8564</v>
      </c>
      <c r="R981" t="s">
        <v>8565</v>
      </c>
      <c r="S981">
        <f t="shared" si="63"/>
        <v>8</v>
      </c>
      <c r="T981" t="s">
        <v>8566</v>
      </c>
      <c r="U981" t="s">
        <v>8567</v>
      </c>
      <c r="V981" t="s">
        <v>8568</v>
      </c>
      <c r="W981" t="s">
        <v>8569</v>
      </c>
    </row>
    <row r="982" spans="1:23">
      <c r="A982" t="s">
        <v>8570</v>
      </c>
      <c r="B982" t="s">
        <v>8571</v>
      </c>
      <c r="C982" s="17" t="s">
        <v>4768</v>
      </c>
      <c r="D982" s="19">
        <v>6199</v>
      </c>
      <c r="E982" s="19">
        <v>10400</v>
      </c>
      <c r="F982" s="19">
        <f>Table1[[#This Row],[Actual_price]]*Table1[[#This Row],[Rating_count]]</f>
        <v>149666400</v>
      </c>
      <c r="G982" s="21" t="str">
        <f>IF(Table1[[#This Row],[Actual_price]]&lt;200,"&lt;200",IF(Table1[[#This Row],[Actual_price]]&lt;=500,"200–500","&gt;500"))</f>
        <v>&gt;500</v>
      </c>
      <c r="H982" s="2">
        <v>0.4</v>
      </c>
      <c r="I982">
        <v>4.1</v>
      </c>
      <c r="J982" s="22">
        <v>14391</v>
      </c>
      <c r="K982" s="22" t="str">
        <f t="shared" si="60"/>
        <v>low</v>
      </c>
      <c r="L982" s="22">
        <f>ROUND(Table1[[#This Row],[Rating]],0)</f>
        <v>4</v>
      </c>
      <c r="M982" s="22">
        <f t="shared" si="61"/>
        <v>59003.1</v>
      </c>
      <c r="N982" t="s">
        <v>8572</v>
      </c>
      <c r="O982" t="s">
        <v>8573</v>
      </c>
      <c r="P982">
        <f t="shared" si="62"/>
        <v>8</v>
      </c>
      <c r="Q982" t="s">
        <v>8574</v>
      </c>
      <c r="R982" t="s">
        <v>8575</v>
      </c>
      <c r="S982">
        <f t="shared" si="63"/>
        <v>8</v>
      </c>
      <c r="T982" t="s">
        <v>8576</v>
      </c>
      <c r="U982" t="s">
        <v>8577</v>
      </c>
      <c r="V982" t="s">
        <v>8578</v>
      </c>
      <c r="W982" t="s">
        <v>8579</v>
      </c>
    </row>
    <row r="983" spans="1:23">
      <c r="A983" t="s">
        <v>8580</v>
      </c>
      <c r="B983" t="s">
        <v>8581</v>
      </c>
      <c r="C983" s="17" t="s">
        <v>4768</v>
      </c>
      <c r="D983" s="19">
        <v>1819</v>
      </c>
      <c r="E983" s="19">
        <v>2490</v>
      </c>
      <c r="F983" s="19">
        <f>Table1[[#This Row],[Actual_price]]*Table1[[#This Row],[Rating_count]]</f>
        <v>19785540</v>
      </c>
      <c r="G983" s="21" t="str">
        <f>IF(Table1[[#This Row],[Actual_price]]&lt;200,"&lt;200",IF(Table1[[#This Row],[Actual_price]]&lt;=500,"200–500","&gt;500"))</f>
        <v>&gt;500</v>
      </c>
      <c r="H983" s="2">
        <v>0.27</v>
      </c>
      <c r="I983">
        <v>4.4</v>
      </c>
      <c r="J983" s="22">
        <v>7946</v>
      </c>
      <c r="K983" s="22" t="str">
        <f t="shared" si="60"/>
        <v>low</v>
      </c>
      <c r="L983" s="22">
        <f>ROUND(Table1[[#This Row],[Rating]],0)</f>
        <v>4</v>
      </c>
      <c r="M983" s="22">
        <f t="shared" si="61"/>
        <v>34962.4</v>
      </c>
      <c r="N983" t="s">
        <v>8582</v>
      </c>
      <c r="O983" t="s">
        <v>8583</v>
      </c>
      <c r="P983">
        <f t="shared" si="62"/>
        <v>8</v>
      </c>
      <c r="Q983" t="s">
        <v>8584</v>
      </c>
      <c r="R983" t="s">
        <v>8585</v>
      </c>
      <c r="S983">
        <f t="shared" si="63"/>
        <v>8</v>
      </c>
      <c r="T983" t="s">
        <v>8586</v>
      </c>
      <c r="U983" t="s">
        <v>8587</v>
      </c>
      <c r="V983" t="s">
        <v>8588</v>
      </c>
      <c r="W983" t="s">
        <v>8589</v>
      </c>
    </row>
    <row r="984" spans="1:23">
      <c r="A984" t="s">
        <v>8590</v>
      </c>
      <c r="B984" t="s">
        <v>8591</v>
      </c>
      <c r="C984" s="17" t="s">
        <v>4768</v>
      </c>
      <c r="D984" s="19">
        <v>1199</v>
      </c>
      <c r="E984" s="19">
        <v>1900</v>
      </c>
      <c r="F984" s="19">
        <f>Table1[[#This Row],[Actual_price]]*Table1[[#This Row],[Rating_count]]</f>
        <v>3353500</v>
      </c>
      <c r="G984" s="21" t="str">
        <f>IF(Table1[[#This Row],[Actual_price]]&lt;200,"&lt;200",IF(Table1[[#This Row],[Actual_price]]&lt;=500,"200–500","&gt;500"))</f>
        <v>&gt;500</v>
      </c>
      <c r="H984" s="2">
        <v>0.37</v>
      </c>
      <c r="I984">
        <v>4</v>
      </c>
      <c r="J984" s="22">
        <v>1765</v>
      </c>
      <c r="K984" s="22" t="str">
        <f t="shared" si="60"/>
        <v>low</v>
      </c>
      <c r="L984" s="22">
        <f>ROUND(Table1[[#This Row],[Rating]],0)</f>
        <v>4</v>
      </c>
      <c r="M984" s="22">
        <f t="shared" si="61"/>
        <v>7060</v>
      </c>
      <c r="N984" t="s">
        <v>8592</v>
      </c>
      <c r="O984" t="s">
        <v>8593</v>
      </c>
      <c r="P984">
        <f t="shared" si="62"/>
        <v>8</v>
      </c>
      <c r="Q984" t="s">
        <v>8594</v>
      </c>
      <c r="R984" t="s">
        <v>8595</v>
      </c>
      <c r="S984">
        <f t="shared" si="63"/>
        <v>8</v>
      </c>
      <c r="T984" t="s">
        <v>8596</v>
      </c>
      <c r="U984" t="s">
        <v>8597</v>
      </c>
      <c r="V984" t="s">
        <v>8598</v>
      </c>
      <c r="W984" t="s">
        <v>8599</v>
      </c>
    </row>
    <row r="985" spans="1:23">
      <c r="A985" t="s">
        <v>8600</v>
      </c>
      <c r="B985" t="s">
        <v>8601</v>
      </c>
      <c r="C985" s="17" t="s">
        <v>4768</v>
      </c>
      <c r="D985" s="19">
        <v>3249</v>
      </c>
      <c r="E985" s="19">
        <v>6295</v>
      </c>
      <c r="F985" s="19">
        <f>Table1[[#This Row],[Actual_price]]*Table1[[#This Row],[Rating_count]]</f>
        <v>88520290</v>
      </c>
      <c r="G985" s="21" t="str">
        <f>IF(Table1[[#This Row],[Actual_price]]&lt;200,"&lt;200",IF(Table1[[#This Row],[Actual_price]]&lt;=500,"200–500","&gt;500"))</f>
        <v>&gt;500</v>
      </c>
      <c r="H985" s="2">
        <v>0.48</v>
      </c>
      <c r="I985">
        <v>3.8</v>
      </c>
      <c r="J985" s="22">
        <v>14062</v>
      </c>
      <c r="K985" s="22" t="str">
        <f t="shared" si="60"/>
        <v>low</v>
      </c>
      <c r="L985" s="22">
        <f>ROUND(Table1[[#This Row],[Rating]],0)</f>
        <v>4</v>
      </c>
      <c r="M985" s="22">
        <f t="shared" si="61"/>
        <v>53435.6</v>
      </c>
      <c r="N985" t="s">
        <v>8602</v>
      </c>
      <c r="O985" t="s">
        <v>8603</v>
      </c>
      <c r="P985">
        <f t="shared" si="62"/>
        <v>8</v>
      </c>
      <c r="Q985" t="s">
        <v>8604</v>
      </c>
      <c r="R985" t="s">
        <v>8605</v>
      </c>
      <c r="S985">
        <f t="shared" si="63"/>
        <v>8</v>
      </c>
      <c r="T985" t="s">
        <v>8606</v>
      </c>
      <c r="U985" t="s">
        <v>8607</v>
      </c>
      <c r="V985" t="s">
        <v>8608</v>
      </c>
      <c r="W985" t="s">
        <v>8609</v>
      </c>
    </row>
    <row r="986" spans="1:23">
      <c r="A986" t="s">
        <v>8610</v>
      </c>
      <c r="B986" t="s">
        <v>8611</v>
      </c>
      <c r="C986" t="s">
        <v>4768</v>
      </c>
      <c r="D986" s="19">
        <v>349</v>
      </c>
      <c r="E986" s="19">
        <v>999</v>
      </c>
      <c r="F986" s="19">
        <f>Table1[[#This Row],[Actual_price]]*Table1[[#This Row],[Rating_count]]</f>
        <v>15630354</v>
      </c>
      <c r="G986" s="21" t="str">
        <f>IF(Table1[[#This Row],[Actual_price]]&lt;200,"&lt;200",IF(Table1[[#This Row],[Actual_price]]&lt;=500,"200–500","&gt;500"))</f>
        <v>&gt;500</v>
      </c>
      <c r="H986" s="2">
        <v>0.65</v>
      </c>
      <c r="I986">
        <v>4</v>
      </c>
      <c r="J986" s="22">
        <v>15646</v>
      </c>
      <c r="K986" s="22" t="str">
        <f t="shared" si="60"/>
        <v>High</v>
      </c>
      <c r="L986" s="22">
        <f>ROUND(Table1[[#This Row],[Rating]],0)</f>
        <v>4</v>
      </c>
      <c r="M986" s="22">
        <f t="shared" si="61"/>
        <v>62584</v>
      </c>
      <c r="N986" t="s">
        <v>8612</v>
      </c>
      <c r="O986" t="s">
        <v>8613</v>
      </c>
      <c r="P986">
        <f t="shared" si="62"/>
        <v>8</v>
      </c>
      <c r="Q986" t="s">
        <v>8614</v>
      </c>
      <c r="R986" t="s">
        <v>8615</v>
      </c>
      <c r="S986">
        <f t="shared" si="63"/>
        <v>8</v>
      </c>
      <c r="T986" t="s">
        <v>8616</v>
      </c>
      <c r="U986" t="s">
        <v>8617</v>
      </c>
      <c r="V986" t="s">
        <v>8618</v>
      </c>
      <c r="W986" t="s">
        <v>8619</v>
      </c>
    </row>
    <row r="987" spans="1:23">
      <c r="A987" t="s">
        <v>8620</v>
      </c>
      <c r="B987" t="s">
        <v>455</v>
      </c>
      <c r="C987" s="17" t="s">
        <v>4768</v>
      </c>
      <c r="D987" s="19">
        <v>1049</v>
      </c>
      <c r="E987" s="19">
        <v>1699</v>
      </c>
      <c r="F987" s="19">
        <f>Table1[[#This Row],[Actual_price]]*Table1[[#This Row],[Rating_count]]</f>
        <v>188589</v>
      </c>
      <c r="G987" s="21" t="str">
        <f>IF(Table1[[#This Row],[Actual_price]]&lt;200,"&lt;200",IF(Table1[[#This Row],[Actual_price]]&lt;=500,"200–500","&gt;500"))</f>
        <v>&gt;500</v>
      </c>
      <c r="H987" s="2">
        <v>0.38</v>
      </c>
      <c r="I987">
        <v>3.1</v>
      </c>
      <c r="J987" s="22">
        <v>111</v>
      </c>
      <c r="K987" s="22" t="str">
        <f t="shared" si="60"/>
        <v>low</v>
      </c>
      <c r="L987" s="22">
        <f>ROUND(Table1[[#This Row],[Rating]],0)</f>
        <v>3</v>
      </c>
      <c r="M987" s="22">
        <f t="shared" si="61"/>
        <v>344.1</v>
      </c>
      <c r="N987" t="s">
        <v>8621</v>
      </c>
      <c r="O987" t="s">
        <v>8622</v>
      </c>
      <c r="P987">
        <f t="shared" si="62"/>
        <v>8</v>
      </c>
      <c r="Q987" t="s">
        <v>8623</v>
      </c>
      <c r="R987" t="s">
        <v>8624</v>
      </c>
      <c r="S987">
        <f t="shared" si="63"/>
        <v>8</v>
      </c>
      <c r="T987" t="s">
        <v>8625</v>
      </c>
      <c r="U987" t="s">
        <v>8626</v>
      </c>
      <c r="V987" t="s">
        <v>8627</v>
      </c>
      <c r="W987" t="s">
        <v>8628</v>
      </c>
    </row>
    <row r="988" spans="1:23">
      <c r="A988" t="s">
        <v>8629</v>
      </c>
      <c r="B988" t="s">
        <v>8630</v>
      </c>
      <c r="C988" t="s">
        <v>4768</v>
      </c>
      <c r="D988" s="19">
        <v>799</v>
      </c>
      <c r="E988" s="19">
        <v>1500</v>
      </c>
      <c r="F988" s="19">
        <f>Table1[[#This Row],[Actual_price]]*Table1[[#This Row],[Rating_count]]</f>
        <v>14542500</v>
      </c>
      <c r="G988" s="21" t="str">
        <f>IF(Table1[[#This Row],[Actual_price]]&lt;200,"&lt;200",IF(Table1[[#This Row],[Actual_price]]&lt;=500,"200–500","&gt;500"))</f>
        <v>&gt;500</v>
      </c>
      <c r="H988" s="2">
        <v>0.47</v>
      </c>
      <c r="I988">
        <v>4.3</v>
      </c>
      <c r="J988" s="22">
        <v>9695</v>
      </c>
      <c r="K988" s="22" t="str">
        <f t="shared" si="60"/>
        <v>low</v>
      </c>
      <c r="L988" s="22">
        <f>ROUND(Table1[[#This Row],[Rating]],0)</f>
        <v>4</v>
      </c>
      <c r="M988" s="22">
        <f t="shared" si="61"/>
        <v>41688.5</v>
      </c>
      <c r="N988" t="s">
        <v>8631</v>
      </c>
      <c r="O988" t="s">
        <v>8632</v>
      </c>
      <c r="P988">
        <f t="shared" si="62"/>
        <v>8</v>
      </c>
      <c r="Q988" t="s">
        <v>8633</v>
      </c>
      <c r="R988" t="s">
        <v>8634</v>
      </c>
      <c r="S988">
        <f t="shared" si="63"/>
        <v>8</v>
      </c>
      <c r="T988" t="s">
        <v>8635</v>
      </c>
      <c r="U988" t="s">
        <v>8636</v>
      </c>
      <c r="V988" t="s">
        <v>8637</v>
      </c>
      <c r="W988" t="s">
        <v>8638</v>
      </c>
    </row>
    <row r="989" spans="1:23">
      <c r="A989" t="s">
        <v>8639</v>
      </c>
      <c r="B989" t="s">
        <v>8173</v>
      </c>
      <c r="C989" s="17" t="s">
        <v>4768</v>
      </c>
      <c r="D989" s="19">
        <v>4999</v>
      </c>
      <c r="E989" s="19">
        <v>9650</v>
      </c>
      <c r="F989" s="19">
        <f>Table1[[#This Row],[Actual_price]]*Table1[[#This Row],[Rating_count]]</f>
        <v>17099800</v>
      </c>
      <c r="G989" s="21" t="str">
        <f>IF(Table1[[#This Row],[Actual_price]]&lt;200,"&lt;200",IF(Table1[[#This Row],[Actual_price]]&lt;=500,"200–500","&gt;500"))</f>
        <v>&gt;500</v>
      </c>
      <c r="H989" s="2">
        <v>0.48</v>
      </c>
      <c r="I989">
        <v>4.2</v>
      </c>
      <c r="J989" s="22">
        <v>1772</v>
      </c>
      <c r="K989" s="22" t="str">
        <f t="shared" si="60"/>
        <v>low</v>
      </c>
      <c r="L989" s="22">
        <f>ROUND(Table1[[#This Row],[Rating]],0)</f>
        <v>4</v>
      </c>
      <c r="M989" s="22">
        <f t="shared" si="61"/>
        <v>7442.4</v>
      </c>
      <c r="N989" t="s">
        <v>8640</v>
      </c>
      <c r="O989" t="s">
        <v>8641</v>
      </c>
      <c r="P989">
        <f t="shared" si="62"/>
        <v>8</v>
      </c>
      <c r="Q989" t="s">
        <v>8642</v>
      </c>
      <c r="R989" t="s">
        <v>8643</v>
      </c>
      <c r="S989">
        <f t="shared" si="63"/>
        <v>8</v>
      </c>
      <c r="T989" t="s">
        <v>8644</v>
      </c>
      <c r="U989" t="s">
        <v>8645</v>
      </c>
      <c r="V989" t="s">
        <v>8646</v>
      </c>
      <c r="W989" t="s">
        <v>8647</v>
      </c>
    </row>
    <row r="990" spans="1:23">
      <c r="A990" t="s">
        <v>8648</v>
      </c>
      <c r="B990" t="s">
        <v>8649</v>
      </c>
      <c r="C990" s="17" t="s">
        <v>4768</v>
      </c>
      <c r="D990" s="19">
        <v>6999</v>
      </c>
      <c r="E990" s="19">
        <v>10590</v>
      </c>
      <c r="F990" s="19">
        <f>Table1[[#This Row],[Actual_price]]*Table1[[#This Row],[Rating_count]]</f>
        <v>121774410</v>
      </c>
      <c r="G990" s="21" t="str">
        <f>IF(Table1[[#This Row],[Actual_price]]&lt;200,"&lt;200",IF(Table1[[#This Row],[Actual_price]]&lt;=500,"200–500","&gt;500"))</f>
        <v>&gt;500</v>
      </c>
      <c r="H990" s="2">
        <v>0.34</v>
      </c>
      <c r="I990">
        <v>4.4</v>
      </c>
      <c r="J990" s="22">
        <v>11499</v>
      </c>
      <c r="K990" s="22" t="str">
        <f t="shared" si="60"/>
        <v>low</v>
      </c>
      <c r="L990" s="22">
        <f>ROUND(Table1[[#This Row],[Rating]],0)</f>
        <v>4</v>
      </c>
      <c r="M990" s="22">
        <f t="shared" si="61"/>
        <v>50595.6</v>
      </c>
      <c r="N990" t="s">
        <v>8650</v>
      </c>
      <c r="O990" t="s">
        <v>8651</v>
      </c>
      <c r="P990">
        <f t="shared" si="62"/>
        <v>8</v>
      </c>
      <c r="Q990" t="s">
        <v>8652</v>
      </c>
      <c r="R990" t="s">
        <v>8653</v>
      </c>
      <c r="S990">
        <f t="shared" si="63"/>
        <v>8</v>
      </c>
      <c r="T990" t="s">
        <v>8654</v>
      </c>
      <c r="U990" t="s">
        <v>8655</v>
      </c>
      <c r="V990" t="s">
        <v>8656</v>
      </c>
      <c r="W990" t="s">
        <v>8657</v>
      </c>
    </row>
    <row r="991" spans="1:23">
      <c r="A991" t="s">
        <v>8658</v>
      </c>
      <c r="B991" t="s">
        <v>8659</v>
      </c>
      <c r="C991" t="s">
        <v>4768</v>
      </c>
      <c r="D991" s="19">
        <v>799</v>
      </c>
      <c r="E991" s="19">
        <v>1999</v>
      </c>
      <c r="F991" s="19">
        <f>Table1[[#This Row],[Actual_price]]*Table1[[#This Row],[Rating_count]]</f>
        <v>4321838</v>
      </c>
      <c r="G991" s="21" t="str">
        <f>IF(Table1[[#This Row],[Actual_price]]&lt;200,"&lt;200",IF(Table1[[#This Row],[Actual_price]]&lt;=500,"200–500","&gt;500"))</f>
        <v>&gt;500</v>
      </c>
      <c r="H991" s="2">
        <v>0.6</v>
      </c>
      <c r="I991">
        <v>4.1</v>
      </c>
      <c r="J991" s="22">
        <v>2162</v>
      </c>
      <c r="K991" s="22" t="str">
        <f t="shared" si="60"/>
        <v>High</v>
      </c>
      <c r="L991" s="22">
        <f>ROUND(Table1[[#This Row],[Rating]],0)</f>
        <v>4</v>
      </c>
      <c r="M991" s="22">
        <f t="shared" si="61"/>
        <v>8864.2</v>
      </c>
      <c r="N991" t="s">
        <v>8660</v>
      </c>
      <c r="O991" t="s">
        <v>8661</v>
      </c>
      <c r="P991">
        <f t="shared" si="62"/>
        <v>8</v>
      </c>
      <c r="Q991" t="s">
        <v>8662</v>
      </c>
      <c r="R991" t="s">
        <v>8663</v>
      </c>
      <c r="S991">
        <f t="shared" si="63"/>
        <v>8</v>
      </c>
      <c r="T991" t="s">
        <v>8664</v>
      </c>
      <c r="U991" t="s">
        <v>8665</v>
      </c>
      <c r="V991" t="s">
        <v>8666</v>
      </c>
      <c r="W991" t="s">
        <v>8667</v>
      </c>
    </row>
    <row r="992" spans="1:23">
      <c r="A992" t="s">
        <v>8668</v>
      </c>
      <c r="B992" t="s">
        <v>8669</v>
      </c>
      <c r="C992" t="s">
        <v>4768</v>
      </c>
      <c r="D992" s="19">
        <v>89</v>
      </c>
      <c r="E992" s="19">
        <v>89</v>
      </c>
      <c r="F992" s="19">
        <f>Table1[[#This Row],[Actual_price]]*Table1[[#This Row],[Rating_count]]</f>
        <v>1746269</v>
      </c>
      <c r="G992" s="21" t="str">
        <f>IF(Table1[[#This Row],[Actual_price]]&lt;200,"&lt;200",IF(Table1[[#This Row],[Actual_price]]&lt;=500,"200–500","&gt;500"))</f>
        <v>&lt;200</v>
      </c>
      <c r="H992" s="2">
        <v>0</v>
      </c>
      <c r="I992">
        <v>4.2</v>
      </c>
      <c r="J992" s="22">
        <v>19621</v>
      </c>
      <c r="K992" s="22" t="str">
        <f t="shared" si="60"/>
        <v>low</v>
      </c>
      <c r="L992" s="22">
        <f>ROUND(Table1[[#This Row],[Rating]],0)</f>
        <v>4</v>
      </c>
      <c r="M992" s="22">
        <f t="shared" si="61"/>
        <v>82408.2</v>
      </c>
      <c r="N992" t="s">
        <v>8670</v>
      </c>
      <c r="O992" t="s">
        <v>8671</v>
      </c>
      <c r="P992">
        <f t="shared" si="62"/>
        <v>8</v>
      </c>
      <c r="Q992" t="s">
        <v>8672</v>
      </c>
      <c r="R992" t="s">
        <v>8673</v>
      </c>
      <c r="S992">
        <f t="shared" si="63"/>
        <v>8</v>
      </c>
      <c r="T992" t="s">
        <v>8674</v>
      </c>
      <c r="U992" t="s">
        <v>8675</v>
      </c>
      <c r="V992" t="s">
        <v>8676</v>
      </c>
      <c r="W992" t="s">
        <v>8677</v>
      </c>
    </row>
    <row r="993" spans="1:23">
      <c r="A993" t="s">
        <v>8678</v>
      </c>
      <c r="B993" t="s">
        <v>8462</v>
      </c>
      <c r="C993" s="17" t="s">
        <v>4768</v>
      </c>
      <c r="D993" s="19">
        <v>1400</v>
      </c>
      <c r="E993" s="19">
        <v>2485</v>
      </c>
      <c r="F993" s="19">
        <f>Table1[[#This Row],[Actual_price]]*Table1[[#This Row],[Rating_count]]</f>
        <v>49695030</v>
      </c>
      <c r="G993" s="21" t="str">
        <f>IF(Table1[[#This Row],[Actual_price]]&lt;200,"&lt;200",IF(Table1[[#This Row],[Actual_price]]&lt;=500,"200–500","&gt;500"))</f>
        <v>&gt;500</v>
      </c>
      <c r="H993" s="2">
        <v>0.44</v>
      </c>
      <c r="I993">
        <v>4.1</v>
      </c>
      <c r="J993" s="22">
        <v>19998</v>
      </c>
      <c r="K993" s="22" t="str">
        <f t="shared" si="60"/>
        <v>low</v>
      </c>
      <c r="L993" s="22">
        <f>ROUND(Table1[[#This Row],[Rating]],0)</f>
        <v>4</v>
      </c>
      <c r="M993" s="22">
        <f t="shared" si="61"/>
        <v>81991.8</v>
      </c>
      <c r="N993" t="s">
        <v>8679</v>
      </c>
      <c r="O993" t="s">
        <v>8680</v>
      </c>
      <c r="P993">
        <f t="shared" si="62"/>
        <v>8</v>
      </c>
      <c r="Q993" t="s">
        <v>8681</v>
      </c>
      <c r="R993" t="s">
        <v>8682</v>
      </c>
      <c r="S993">
        <f t="shared" si="63"/>
        <v>8</v>
      </c>
      <c r="T993" t="s">
        <v>8683</v>
      </c>
      <c r="U993" t="s">
        <v>8684</v>
      </c>
      <c r="V993" t="s">
        <v>8685</v>
      </c>
      <c r="W993" t="s">
        <v>8686</v>
      </c>
    </row>
    <row r="994" spans="1:23">
      <c r="A994" t="s">
        <v>8687</v>
      </c>
      <c r="B994" t="s">
        <v>8688</v>
      </c>
      <c r="C994" t="s">
        <v>4768</v>
      </c>
      <c r="D994" s="19">
        <v>355</v>
      </c>
      <c r="E994" s="19">
        <v>899</v>
      </c>
      <c r="F994" s="19">
        <f>Table1[[#This Row],[Actual_price]]*Table1[[#This Row],[Rating_count]]</f>
        <v>944849</v>
      </c>
      <c r="G994" s="21" t="str">
        <f>IF(Table1[[#This Row],[Actual_price]]&lt;200,"&lt;200",IF(Table1[[#This Row],[Actual_price]]&lt;=500,"200–500","&gt;500"))</f>
        <v>&gt;500</v>
      </c>
      <c r="H994" s="2">
        <v>0.61</v>
      </c>
      <c r="I994">
        <v>4.1</v>
      </c>
      <c r="J994" s="22">
        <v>1051</v>
      </c>
      <c r="K994" s="22" t="str">
        <f t="shared" si="60"/>
        <v>High</v>
      </c>
      <c r="L994" s="22">
        <f>ROUND(Table1[[#This Row],[Rating]],0)</f>
        <v>4</v>
      </c>
      <c r="M994" s="22">
        <f t="shared" si="61"/>
        <v>4309.1</v>
      </c>
      <c r="N994" t="s">
        <v>8689</v>
      </c>
      <c r="O994" t="s">
        <v>8690</v>
      </c>
      <c r="P994">
        <f t="shared" si="62"/>
        <v>8</v>
      </c>
      <c r="Q994" t="s">
        <v>8691</v>
      </c>
      <c r="R994" t="s">
        <v>8692</v>
      </c>
      <c r="S994">
        <f t="shared" si="63"/>
        <v>8</v>
      </c>
      <c r="T994" t="s">
        <v>8693</v>
      </c>
      <c r="U994" t="s">
        <v>8694</v>
      </c>
      <c r="V994" t="s">
        <v>8695</v>
      </c>
      <c r="W994" t="s">
        <v>8696</v>
      </c>
    </row>
    <row r="995" spans="1:23">
      <c r="A995" t="s">
        <v>8697</v>
      </c>
      <c r="B995" t="s">
        <v>8193</v>
      </c>
      <c r="C995" s="17" t="s">
        <v>4768</v>
      </c>
      <c r="D995" s="19">
        <v>2169</v>
      </c>
      <c r="E995" s="19">
        <v>3279</v>
      </c>
      <c r="F995" s="19">
        <f>Table1[[#This Row],[Actual_price]]*Table1[[#This Row],[Rating_count]]</f>
        <v>5626764</v>
      </c>
      <c r="G995" s="21" t="str">
        <f>IF(Table1[[#This Row],[Actual_price]]&lt;200,"&lt;200",IF(Table1[[#This Row],[Actual_price]]&lt;=500,"200–500","&gt;500"))</f>
        <v>&gt;500</v>
      </c>
      <c r="H995" s="2">
        <v>0.34</v>
      </c>
      <c r="I995">
        <v>4.1</v>
      </c>
      <c r="J995" s="22">
        <v>1716</v>
      </c>
      <c r="K995" s="22" t="str">
        <f t="shared" si="60"/>
        <v>low</v>
      </c>
      <c r="L995" s="22">
        <f>ROUND(Table1[[#This Row],[Rating]],0)</f>
        <v>4</v>
      </c>
      <c r="M995" s="22">
        <f t="shared" si="61"/>
        <v>7035.6</v>
      </c>
      <c r="N995" t="s">
        <v>8698</v>
      </c>
      <c r="O995" t="s">
        <v>8699</v>
      </c>
      <c r="P995">
        <f t="shared" si="62"/>
        <v>8</v>
      </c>
      <c r="Q995" t="s">
        <v>8700</v>
      </c>
      <c r="R995" t="s">
        <v>8701</v>
      </c>
      <c r="S995">
        <f t="shared" si="63"/>
        <v>8</v>
      </c>
      <c r="T995" t="s">
        <v>8702</v>
      </c>
      <c r="U995" t="s">
        <v>8703</v>
      </c>
      <c r="V995" t="s">
        <v>8704</v>
      </c>
      <c r="W995" t="s">
        <v>8705</v>
      </c>
    </row>
    <row r="996" spans="1:23">
      <c r="A996" t="s">
        <v>8706</v>
      </c>
      <c r="B996" t="s">
        <v>8707</v>
      </c>
      <c r="C996" s="17" t="s">
        <v>4768</v>
      </c>
      <c r="D996" s="19">
        <v>2799</v>
      </c>
      <c r="E996" s="19">
        <v>3799</v>
      </c>
      <c r="F996" s="19">
        <f>Table1[[#This Row],[Actual_price]]*Table1[[#This Row],[Rating_count]]</f>
        <v>125104869</v>
      </c>
      <c r="G996" s="21" t="str">
        <f>IF(Table1[[#This Row],[Actual_price]]&lt;200,"&lt;200",IF(Table1[[#This Row],[Actual_price]]&lt;=500,"200–500","&gt;500"))</f>
        <v>&gt;500</v>
      </c>
      <c r="H996" s="2">
        <v>0.26</v>
      </c>
      <c r="I996">
        <v>3.9</v>
      </c>
      <c r="J996" s="22">
        <v>32931</v>
      </c>
      <c r="K996" s="22" t="str">
        <f t="shared" si="60"/>
        <v>low</v>
      </c>
      <c r="L996" s="22">
        <f>ROUND(Table1[[#This Row],[Rating]],0)</f>
        <v>4</v>
      </c>
      <c r="M996" s="22">
        <f t="shared" si="61"/>
        <v>128430.9</v>
      </c>
      <c r="N996" t="s">
        <v>8708</v>
      </c>
      <c r="O996" t="s">
        <v>8709</v>
      </c>
      <c r="P996">
        <f t="shared" si="62"/>
        <v>8</v>
      </c>
      <c r="Q996" t="s">
        <v>8710</v>
      </c>
      <c r="R996" t="s">
        <v>8711</v>
      </c>
      <c r="S996">
        <f t="shared" si="63"/>
        <v>8</v>
      </c>
      <c r="T996" t="s">
        <v>8712</v>
      </c>
      <c r="U996" t="s">
        <v>8713</v>
      </c>
      <c r="V996" t="s">
        <v>8714</v>
      </c>
      <c r="W996" t="s">
        <v>8715</v>
      </c>
    </row>
    <row r="997" spans="1:23">
      <c r="A997" t="s">
        <v>8716</v>
      </c>
      <c r="B997" t="s">
        <v>7955</v>
      </c>
      <c r="C997" t="s">
        <v>4768</v>
      </c>
      <c r="D997" s="19">
        <v>899</v>
      </c>
      <c r="E997" s="19">
        <v>1249</v>
      </c>
      <c r="F997" s="19">
        <f>Table1[[#This Row],[Actual_price]]*Table1[[#This Row],[Rating_count]]</f>
        <v>21762576</v>
      </c>
      <c r="G997" s="21" t="str">
        <f>IF(Table1[[#This Row],[Actual_price]]&lt;200,"&lt;200",IF(Table1[[#This Row],[Actual_price]]&lt;=500,"200–500","&gt;500"))</f>
        <v>&gt;500</v>
      </c>
      <c r="H997" s="2">
        <v>0.28</v>
      </c>
      <c r="I997">
        <v>3.9</v>
      </c>
      <c r="J997" s="22">
        <v>17424</v>
      </c>
      <c r="K997" s="22" t="str">
        <f t="shared" si="60"/>
        <v>low</v>
      </c>
      <c r="L997" s="22">
        <f>ROUND(Table1[[#This Row],[Rating]],0)</f>
        <v>4</v>
      </c>
      <c r="M997" s="22">
        <f t="shared" si="61"/>
        <v>67953.6</v>
      </c>
      <c r="N997" t="s">
        <v>8717</v>
      </c>
      <c r="O997" t="s">
        <v>8718</v>
      </c>
      <c r="P997">
        <f t="shared" si="62"/>
        <v>8</v>
      </c>
      <c r="Q997" t="s">
        <v>8719</v>
      </c>
      <c r="R997" t="s">
        <v>8720</v>
      </c>
      <c r="S997">
        <f t="shared" si="63"/>
        <v>8</v>
      </c>
      <c r="T997" t="s">
        <v>8721</v>
      </c>
      <c r="U997" t="s">
        <v>8722</v>
      </c>
      <c r="V997" t="s">
        <v>8723</v>
      </c>
      <c r="W997" t="s">
        <v>8724</v>
      </c>
    </row>
    <row r="998" spans="1:23">
      <c r="A998" t="s">
        <v>8725</v>
      </c>
      <c r="B998" t="s">
        <v>8726</v>
      </c>
      <c r="C998" s="17" t="s">
        <v>4768</v>
      </c>
      <c r="D998" s="19">
        <v>2499</v>
      </c>
      <c r="E998" s="19">
        <v>5000</v>
      </c>
      <c r="F998" s="19">
        <f>Table1[[#This Row],[Actual_price]]*Table1[[#This Row],[Rating_count]]</f>
        <v>9445000</v>
      </c>
      <c r="G998" s="21" t="str">
        <f>IF(Table1[[#This Row],[Actual_price]]&lt;200,"&lt;200",IF(Table1[[#This Row],[Actual_price]]&lt;=500,"200–500","&gt;500"))</f>
        <v>&gt;500</v>
      </c>
      <c r="H998" s="2">
        <v>0.5</v>
      </c>
      <c r="I998">
        <v>3.8</v>
      </c>
      <c r="J998" s="22">
        <v>1889</v>
      </c>
      <c r="K998" s="22" t="str">
        <f t="shared" si="60"/>
        <v>High</v>
      </c>
      <c r="L998" s="22">
        <f>ROUND(Table1[[#This Row],[Rating]],0)</f>
        <v>4</v>
      </c>
      <c r="M998" s="22">
        <f t="shared" si="61"/>
        <v>7178.2</v>
      </c>
      <c r="N998" t="s">
        <v>8727</v>
      </c>
      <c r="O998" t="s">
        <v>8728</v>
      </c>
      <c r="P998">
        <f t="shared" si="62"/>
        <v>8</v>
      </c>
      <c r="Q998" t="s">
        <v>8729</v>
      </c>
      <c r="R998" t="s">
        <v>8730</v>
      </c>
      <c r="S998">
        <f t="shared" si="63"/>
        <v>8</v>
      </c>
      <c r="T998" t="s">
        <v>8731</v>
      </c>
      <c r="U998" t="s">
        <v>8732</v>
      </c>
      <c r="V998" t="s">
        <v>8733</v>
      </c>
      <c r="W998" t="s">
        <v>8734</v>
      </c>
    </row>
    <row r="999" spans="1:23">
      <c r="A999" t="s">
        <v>8735</v>
      </c>
      <c r="B999" t="s">
        <v>8736</v>
      </c>
      <c r="C999" s="17" t="s">
        <v>4768</v>
      </c>
      <c r="D999" s="19">
        <v>3599</v>
      </c>
      <c r="E999" s="19">
        <v>7299</v>
      </c>
      <c r="F999" s="19">
        <f>Table1[[#This Row],[Actual_price]]*Table1[[#This Row],[Rating_count]]</f>
        <v>75354876</v>
      </c>
      <c r="G999" s="21" t="str">
        <f>IF(Table1[[#This Row],[Actual_price]]&lt;200,"&lt;200",IF(Table1[[#This Row],[Actual_price]]&lt;=500,"200–500","&gt;500"))</f>
        <v>&gt;500</v>
      </c>
      <c r="H999" s="2">
        <v>0.51</v>
      </c>
      <c r="I999">
        <v>4</v>
      </c>
      <c r="J999" s="22">
        <v>10324</v>
      </c>
      <c r="K999" s="22" t="str">
        <f t="shared" si="60"/>
        <v>High</v>
      </c>
      <c r="L999" s="22">
        <f>ROUND(Table1[[#This Row],[Rating]],0)</f>
        <v>4</v>
      </c>
      <c r="M999" s="22">
        <f t="shared" si="61"/>
        <v>41296</v>
      </c>
      <c r="N999" t="s">
        <v>8737</v>
      </c>
      <c r="O999" t="s">
        <v>8738</v>
      </c>
      <c r="P999">
        <f t="shared" si="62"/>
        <v>8</v>
      </c>
      <c r="Q999" t="s">
        <v>8739</v>
      </c>
      <c r="R999" t="s">
        <v>8740</v>
      </c>
      <c r="S999">
        <f t="shared" si="63"/>
        <v>8</v>
      </c>
      <c r="T999" t="s">
        <v>8741</v>
      </c>
      <c r="U999" t="s">
        <v>8742</v>
      </c>
      <c r="V999" t="s">
        <v>8743</v>
      </c>
      <c r="W999" t="s">
        <v>8744</v>
      </c>
    </row>
    <row r="1000" spans="1:23">
      <c r="A1000" t="s">
        <v>8745</v>
      </c>
      <c r="B1000" t="s">
        <v>8746</v>
      </c>
      <c r="C1000" t="s">
        <v>4768</v>
      </c>
      <c r="D1000" s="19">
        <v>499</v>
      </c>
      <c r="E1000" s="19">
        <v>625</v>
      </c>
      <c r="F1000" s="19">
        <f>Table1[[#This Row],[Actual_price]]*Table1[[#This Row],[Rating_count]]</f>
        <v>3346875</v>
      </c>
      <c r="G1000" s="21" t="str">
        <f>IF(Table1[[#This Row],[Actual_price]]&lt;200,"&lt;200",IF(Table1[[#This Row],[Actual_price]]&lt;=500,"200–500","&gt;500"))</f>
        <v>&gt;500</v>
      </c>
      <c r="H1000" s="2">
        <v>0.2</v>
      </c>
      <c r="I1000">
        <v>4.2</v>
      </c>
      <c r="J1000" s="22">
        <v>5355</v>
      </c>
      <c r="K1000" s="22" t="str">
        <f t="shared" si="60"/>
        <v>low</v>
      </c>
      <c r="L1000" s="22">
        <f>ROUND(Table1[[#This Row],[Rating]],0)</f>
        <v>4</v>
      </c>
      <c r="M1000" s="22">
        <f t="shared" si="61"/>
        <v>22491</v>
      </c>
      <c r="N1000" t="s">
        <v>8747</v>
      </c>
      <c r="O1000" t="s">
        <v>8748</v>
      </c>
      <c r="P1000">
        <f t="shared" si="62"/>
        <v>8</v>
      </c>
      <c r="Q1000" t="s">
        <v>8749</v>
      </c>
      <c r="R1000" t="s">
        <v>8750</v>
      </c>
      <c r="S1000">
        <f t="shared" si="63"/>
        <v>8</v>
      </c>
      <c r="T1000" t="s">
        <v>8751</v>
      </c>
      <c r="U1000" t="s">
        <v>8752</v>
      </c>
      <c r="V1000" t="s">
        <v>8753</v>
      </c>
      <c r="W1000" t="s">
        <v>8754</v>
      </c>
    </row>
    <row r="1001" spans="1:23">
      <c r="A1001" t="s">
        <v>8755</v>
      </c>
      <c r="B1001" t="s">
        <v>8756</v>
      </c>
      <c r="C1001" t="s">
        <v>4768</v>
      </c>
      <c r="D1001" s="19">
        <v>653</v>
      </c>
      <c r="E1001" s="19">
        <v>1020</v>
      </c>
      <c r="F1001" s="19">
        <f>Table1[[#This Row],[Actual_price]]*Table1[[#This Row],[Rating_count]]</f>
        <v>3433320</v>
      </c>
      <c r="G1001" s="21" t="str">
        <f>IF(Table1[[#This Row],[Actual_price]]&lt;200,"&lt;200",IF(Table1[[#This Row],[Actual_price]]&lt;=500,"200–500","&gt;500"))</f>
        <v>&gt;500</v>
      </c>
      <c r="H1001" s="2">
        <v>0.36</v>
      </c>
      <c r="I1001">
        <v>4.1</v>
      </c>
      <c r="J1001" s="22">
        <v>3366</v>
      </c>
      <c r="K1001" s="22" t="str">
        <f t="shared" si="60"/>
        <v>low</v>
      </c>
      <c r="L1001" s="22">
        <f>ROUND(Table1[[#This Row],[Rating]],0)</f>
        <v>4</v>
      </c>
      <c r="M1001" s="22">
        <f t="shared" si="61"/>
        <v>13800.6</v>
      </c>
      <c r="N1001" t="s">
        <v>8757</v>
      </c>
      <c r="O1001" t="s">
        <v>8758</v>
      </c>
      <c r="P1001">
        <f t="shared" si="62"/>
        <v>8</v>
      </c>
      <c r="Q1001" t="s">
        <v>8759</v>
      </c>
      <c r="R1001" t="s">
        <v>8760</v>
      </c>
      <c r="S1001">
        <f t="shared" si="63"/>
        <v>8</v>
      </c>
      <c r="T1001" t="s">
        <v>8761</v>
      </c>
      <c r="U1001" t="s">
        <v>8762</v>
      </c>
      <c r="V1001" t="s">
        <v>8763</v>
      </c>
      <c r="W1001" t="s">
        <v>8764</v>
      </c>
    </row>
    <row r="1002" spans="1:23">
      <c r="A1002" t="s">
        <v>8765</v>
      </c>
      <c r="B1002" t="s">
        <v>8766</v>
      </c>
      <c r="C1002" s="17" t="s">
        <v>4768</v>
      </c>
      <c r="D1002" s="19">
        <v>4789</v>
      </c>
      <c r="E1002" s="19">
        <v>8990</v>
      </c>
      <c r="F1002" s="19">
        <f>Table1[[#This Row],[Actual_price]]*Table1[[#This Row],[Rating_count]]</f>
        <v>9142830</v>
      </c>
      <c r="G1002" s="21" t="str">
        <f>IF(Table1[[#This Row],[Actual_price]]&lt;200,"&lt;200",IF(Table1[[#This Row],[Actual_price]]&lt;=500,"200–500","&gt;500"))</f>
        <v>&gt;500</v>
      </c>
      <c r="H1002" s="2">
        <v>0.47</v>
      </c>
      <c r="I1002">
        <v>4.3</v>
      </c>
      <c r="J1002" s="22">
        <v>1017</v>
      </c>
      <c r="K1002" s="22" t="str">
        <f t="shared" si="60"/>
        <v>low</v>
      </c>
      <c r="L1002" s="22">
        <f>ROUND(Table1[[#This Row],[Rating]],0)</f>
        <v>4</v>
      </c>
      <c r="M1002" s="22">
        <f t="shared" si="61"/>
        <v>4373.1</v>
      </c>
      <c r="N1002" t="s">
        <v>8767</v>
      </c>
      <c r="O1002" t="s">
        <v>8768</v>
      </c>
      <c r="P1002">
        <f t="shared" si="62"/>
        <v>8</v>
      </c>
      <c r="Q1002" t="s">
        <v>8769</v>
      </c>
      <c r="R1002" t="s">
        <v>8770</v>
      </c>
      <c r="S1002">
        <f t="shared" si="63"/>
        <v>8</v>
      </c>
      <c r="T1002" t="s">
        <v>8771</v>
      </c>
      <c r="U1002" t="s">
        <v>8772</v>
      </c>
      <c r="V1002" t="s">
        <v>8773</v>
      </c>
      <c r="W1002" t="s">
        <v>8774</v>
      </c>
    </row>
    <row r="1003" spans="1:23">
      <c r="A1003" t="s">
        <v>8775</v>
      </c>
      <c r="B1003" t="s">
        <v>8776</v>
      </c>
      <c r="C1003" s="17" t="s">
        <v>4768</v>
      </c>
      <c r="D1003" s="19">
        <v>1409</v>
      </c>
      <c r="E1003" s="19">
        <v>1639</v>
      </c>
      <c r="F1003" s="19">
        <f>Table1[[#This Row],[Actual_price]]*Table1[[#This Row],[Rating_count]]</f>
        <v>1289893</v>
      </c>
      <c r="G1003" s="21" t="str">
        <f>IF(Table1[[#This Row],[Actual_price]]&lt;200,"&lt;200",IF(Table1[[#This Row],[Actual_price]]&lt;=500,"200–500","&gt;500"))</f>
        <v>&gt;500</v>
      </c>
      <c r="H1003" s="2">
        <v>0.14</v>
      </c>
      <c r="I1003">
        <v>3.7</v>
      </c>
      <c r="J1003" s="22">
        <v>787</v>
      </c>
      <c r="K1003" s="22" t="str">
        <f t="shared" si="60"/>
        <v>low</v>
      </c>
      <c r="L1003" s="22">
        <f>ROUND(Table1[[#This Row],[Rating]],0)</f>
        <v>4</v>
      </c>
      <c r="M1003" s="22">
        <f t="shared" si="61"/>
        <v>2911.9</v>
      </c>
      <c r="N1003" t="s">
        <v>8777</v>
      </c>
      <c r="O1003" t="s">
        <v>8778</v>
      </c>
      <c r="P1003">
        <f t="shared" si="62"/>
        <v>8</v>
      </c>
      <c r="Q1003" t="s">
        <v>8779</v>
      </c>
      <c r="R1003" t="s">
        <v>8780</v>
      </c>
      <c r="S1003">
        <f t="shared" si="63"/>
        <v>8</v>
      </c>
      <c r="T1003" t="s">
        <v>8781</v>
      </c>
      <c r="U1003" t="s">
        <v>8782</v>
      </c>
      <c r="V1003" t="s">
        <v>8783</v>
      </c>
      <c r="W1003" t="s">
        <v>8784</v>
      </c>
    </row>
    <row r="1004" spans="1:23">
      <c r="A1004" t="s">
        <v>8785</v>
      </c>
      <c r="B1004" t="s">
        <v>8786</v>
      </c>
      <c r="C1004" t="s">
        <v>4768</v>
      </c>
      <c r="D1004" s="19">
        <v>753</v>
      </c>
      <c r="E1004" s="19">
        <v>899</v>
      </c>
      <c r="F1004" s="19">
        <f>Table1[[#This Row],[Actual_price]]*Table1[[#This Row],[Rating_count]]</f>
        <v>16597338</v>
      </c>
      <c r="G1004" s="21" t="str">
        <f>IF(Table1[[#This Row],[Actual_price]]&lt;200,"&lt;200",IF(Table1[[#This Row],[Actual_price]]&lt;=500,"200–500","&gt;500"))</f>
        <v>&gt;500</v>
      </c>
      <c r="H1004" s="2">
        <v>0.16</v>
      </c>
      <c r="I1004">
        <v>4.2</v>
      </c>
      <c r="J1004" s="22">
        <v>18462</v>
      </c>
      <c r="K1004" s="22" t="str">
        <f t="shared" si="60"/>
        <v>low</v>
      </c>
      <c r="L1004" s="22">
        <f>ROUND(Table1[[#This Row],[Rating]],0)</f>
        <v>4</v>
      </c>
      <c r="M1004" s="22">
        <f t="shared" si="61"/>
        <v>77540.4</v>
      </c>
      <c r="N1004" t="s">
        <v>8787</v>
      </c>
      <c r="O1004" t="s">
        <v>8788</v>
      </c>
      <c r="P1004">
        <f t="shared" si="62"/>
        <v>8</v>
      </c>
      <c r="Q1004" t="s">
        <v>8789</v>
      </c>
      <c r="R1004" t="s">
        <v>8790</v>
      </c>
      <c r="S1004">
        <f t="shared" si="63"/>
        <v>8</v>
      </c>
      <c r="T1004" t="s">
        <v>8791</v>
      </c>
      <c r="U1004" t="s">
        <v>8792</v>
      </c>
      <c r="V1004" t="s">
        <v>8793</v>
      </c>
      <c r="W1004" t="s">
        <v>8794</v>
      </c>
    </row>
    <row r="1005" spans="1:23">
      <c r="A1005" t="s">
        <v>8795</v>
      </c>
      <c r="B1005" t="s">
        <v>8796</v>
      </c>
      <c r="C1005" t="s">
        <v>4768</v>
      </c>
      <c r="D1005" s="19">
        <v>353</v>
      </c>
      <c r="E1005" s="19">
        <v>1199</v>
      </c>
      <c r="F1005" s="19">
        <f>Table1[[#This Row],[Actual_price]]*Table1[[#This Row],[Rating_count]]</f>
        <v>754171</v>
      </c>
      <c r="G1005" s="21" t="str">
        <f>IF(Table1[[#This Row],[Actual_price]]&lt;200,"&lt;200",IF(Table1[[#This Row],[Actual_price]]&lt;=500,"200–500","&gt;500"))</f>
        <v>&gt;500</v>
      </c>
      <c r="H1005" s="2">
        <v>0.71</v>
      </c>
      <c r="I1005">
        <v>4.3</v>
      </c>
      <c r="J1005" s="22">
        <v>629</v>
      </c>
      <c r="K1005" s="22" t="str">
        <f t="shared" si="60"/>
        <v>High</v>
      </c>
      <c r="L1005" s="22">
        <f>ROUND(Table1[[#This Row],[Rating]],0)</f>
        <v>4</v>
      </c>
      <c r="M1005" s="22">
        <f t="shared" si="61"/>
        <v>2704.7</v>
      </c>
      <c r="N1005" t="s">
        <v>8797</v>
      </c>
      <c r="O1005" t="s">
        <v>8798</v>
      </c>
      <c r="P1005">
        <f t="shared" si="62"/>
        <v>8</v>
      </c>
      <c r="Q1005" t="s">
        <v>8799</v>
      </c>
      <c r="R1005" t="s">
        <v>8800</v>
      </c>
      <c r="S1005">
        <f t="shared" si="63"/>
        <v>8</v>
      </c>
      <c r="T1005" t="s">
        <v>8801</v>
      </c>
      <c r="U1005" t="s">
        <v>8802</v>
      </c>
      <c r="V1005" t="s">
        <v>8803</v>
      </c>
      <c r="W1005" t="s">
        <v>8804</v>
      </c>
    </row>
    <row r="1006" spans="1:23">
      <c r="A1006" t="s">
        <v>8805</v>
      </c>
      <c r="B1006" t="s">
        <v>8806</v>
      </c>
      <c r="C1006" s="17" t="s">
        <v>4768</v>
      </c>
      <c r="D1006" s="19">
        <v>1099</v>
      </c>
      <c r="E1006" s="19">
        <v>1899</v>
      </c>
      <c r="F1006" s="19">
        <f>Table1[[#This Row],[Actual_price]]*Table1[[#This Row],[Rating_count]]</f>
        <v>29009124</v>
      </c>
      <c r="G1006" s="21" t="str">
        <f>IF(Table1[[#This Row],[Actual_price]]&lt;200,"&lt;200",IF(Table1[[#This Row],[Actual_price]]&lt;=500,"200–500","&gt;500"))</f>
        <v>&gt;500</v>
      </c>
      <c r="H1006" s="2">
        <v>0.42</v>
      </c>
      <c r="I1006">
        <v>4.3</v>
      </c>
      <c r="J1006" s="22">
        <v>15276</v>
      </c>
      <c r="K1006" s="22" t="str">
        <f t="shared" si="60"/>
        <v>low</v>
      </c>
      <c r="L1006" s="22">
        <f>ROUND(Table1[[#This Row],[Rating]],0)</f>
        <v>4</v>
      </c>
      <c r="M1006" s="22">
        <f t="shared" si="61"/>
        <v>65686.8</v>
      </c>
      <c r="N1006" t="s">
        <v>8807</v>
      </c>
      <c r="O1006" t="s">
        <v>8808</v>
      </c>
      <c r="P1006">
        <f t="shared" si="62"/>
        <v>8</v>
      </c>
      <c r="Q1006" t="s">
        <v>8809</v>
      </c>
      <c r="R1006" t="s">
        <v>8810</v>
      </c>
      <c r="S1006">
        <f t="shared" si="63"/>
        <v>8</v>
      </c>
      <c r="T1006" t="s">
        <v>8811</v>
      </c>
      <c r="U1006" t="s">
        <v>8812</v>
      </c>
      <c r="V1006" t="s">
        <v>8813</v>
      </c>
      <c r="W1006" t="s">
        <v>8814</v>
      </c>
    </row>
    <row r="1007" spans="1:23">
      <c r="A1007" t="s">
        <v>8815</v>
      </c>
      <c r="B1007" t="s">
        <v>8816</v>
      </c>
      <c r="C1007" s="17" t="s">
        <v>4768</v>
      </c>
      <c r="D1007" s="19">
        <v>8799</v>
      </c>
      <c r="E1007" s="19">
        <v>11595</v>
      </c>
      <c r="F1007" s="19">
        <f>Table1[[#This Row],[Actual_price]]*Table1[[#This Row],[Rating_count]]</f>
        <v>34564695</v>
      </c>
      <c r="G1007" s="21" t="str">
        <f>IF(Table1[[#This Row],[Actual_price]]&lt;200,"&lt;200",IF(Table1[[#This Row],[Actual_price]]&lt;=500,"200–500","&gt;500"))</f>
        <v>&gt;500</v>
      </c>
      <c r="H1007" s="2">
        <v>0.24</v>
      </c>
      <c r="I1007">
        <v>4.4</v>
      </c>
      <c r="J1007" s="22">
        <v>2981</v>
      </c>
      <c r="K1007" s="22" t="str">
        <f t="shared" si="60"/>
        <v>low</v>
      </c>
      <c r="L1007" s="22">
        <f>ROUND(Table1[[#This Row],[Rating]],0)</f>
        <v>4</v>
      </c>
      <c r="M1007" s="22">
        <f t="shared" si="61"/>
        <v>13116.4</v>
      </c>
      <c r="N1007" t="s">
        <v>8817</v>
      </c>
      <c r="O1007" t="s">
        <v>8818</v>
      </c>
      <c r="P1007">
        <f t="shared" si="62"/>
        <v>8</v>
      </c>
      <c r="Q1007" t="s">
        <v>8819</v>
      </c>
      <c r="R1007" t="s">
        <v>8820</v>
      </c>
      <c r="S1007">
        <f t="shared" si="63"/>
        <v>8</v>
      </c>
      <c r="T1007" t="s">
        <v>8821</v>
      </c>
      <c r="U1007" t="s">
        <v>8822</v>
      </c>
      <c r="V1007" t="s">
        <v>8823</v>
      </c>
      <c r="W1007" t="s">
        <v>8824</v>
      </c>
    </row>
    <row r="1008" spans="1:23">
      <c r="A1008" t="s">
        <v>8825</v>
      </c>
      <c r="B1008" t="s">
        <v>8826</v>
      </c>
      <c r="C1008" s="17" t="s">
        <v>4768</v>
      </c>
      <c r="D1008" s="19">
        <v>1345</v>
      </c>
      <c r="E1008" s="19">
        <v>1750</v>
      </c>
      <c r="F1008" s="19">
        <f>Table1[[#This Row],[Actual_price]]*Table1[[#This Row],[Rating_count]]</f>
        <v>4315500</v>
      </c>
      <c r="G1008" s="21" t="str">
        <f>IF(Table1[[#This Row],[Actual_price]]&lt;200,"&lt;200",IF(Table1[[#This Row],[Actual_price]]&lt;=500,"200–500","&gt;500"))</f>
        <v>&gt;500</v>
      </c>
      <c r="H1008" s="2">
        <v>0.23</v>
      </c>
      <c r="I1008">
        <v>3.8</v>
      </c>
      <c r="J1008" s="22">
        <v>2466</v>
      </c>
      <c r="K1008" s="22" t="str">
        <f t="shared" si="60"/>
        <v>low</v>
      </c>
      <c r="L1008" s="22">
        <f>ROUND(Table1[[#This Row],[Rating]],0)</f>
        <v>4</v>
      </c>
      <c r="M1008" s="22">
        <f t="shared" si="61"/>
        <v>9370.8</v>
      </c>
      <c r="N1008" t="s">
        <v>8827</v>
      </c>
      <c r="O1008" t="s">
        <v>8828</v>
      </c>
      <c r="P1008">
        <f t="shared" si="62"/>
        <v>8</v>
      </c>
      <c r="Q1008" t="s">
        <v>8829</v>
      </c>
      <c r="R1008" t="s">
        <v>8830</v>
      </c>
      <c r="S1008">
        <f t="shared" si="63"/>
        <v>8</v>
      </c>
      <c r="T1008" t="s">
        <v>8831</v>
      </c>
      <c r="U1008" t="s">
        <v>8832</v>
      </c>
      <c r="V1008" t="s">
        <v>8833</v>
      </c>
      <c r="W1008" t="s">
        <v>8834</v>
      </c>
    </row>
    <row r="1009" spans="1:23">
      <c r="A1009" t="s">
        <v>8835</v>
      </c>
      <c r="B1009" t="s">
        <v>8836</v>
      </c>
      <c r="C1009" s="17" t="s">
        <v>4768</v>
      </c>
      <c r="D1009" s="19">
        <v>2095</v>
      </c>
      <c r="E1009" s="19">
        <v>2095</v>
      </c>
      <c r="F1009" s="19">
        <f>Table1[[#This Row],[Actual_price]]*Table1[[#This Row],[Rating_count]]</f>
        <v>16653155</v>
      </c>
      <c r="G1009" s="21" t="str">
        <f>IF(Table1[[#This Row],[Actual_price]]&lt;200,"&lt;200",IF(Table1[[#This Row],[Actual_price]]&lt;=500,"200–500","&gt;500"))</f>
        <v>&gt;500</v>
      </c>
      <c r="H1009" s="2">
        <v>0</v>
      </c>
      <c r="I1009">
        <v>4.5</v>
      </c>
      <c r="J1009" s="22">
        <v>7949</v>
      </c>
      <c r="K1009" s="22" t="str">
        <f t="shared" si="60"/>
        <v>low</v>
      </c>
      <c r="L1009" s="22">
        <f>ROUND(Table1[[#This Row],[Rating]],0)</f>
        <v>5</v>
      </c>
      <c r="M1009" s="22">
        <f t="shared" si="61"/>
        <v>35770.5</v>
      </c>
      <c r="N1009" t="s">
        <v>8837</v>
      </c>
      <c r="O1009" t="s">
        <v>8838</v>
      </c>
      <c r="P1009">
        <f t="shared" si="62"/>
        <v>8</v>
      </c>
      <c r="Q1009" t="s">
        <v>8839</v>
      </c>
      <c r="R1009" t="s">
        <v>8840</v>
      </c>
      <c r="S1009">
        <f t="shared" si="63"/>
        <v>8</v>
      </c>
      <c r="T1009" t="s">
        <v>8841</v>
      </c>
      <c r="U1009" t="s">
        <v>8842</v>
      </c>
      <c r="V1009" t="s">
        <v>8843</v>
      </c>
      <c r="W1009" t="s">
        <v>8844</v>
      </c>
    </row>
    <row r="1010" spans="1:23">
      <c r="A1010" t="s">
        <v>8845</v>
      </c>
      <c r="B1010" t="s">
        <v>8846</v>
      </c>
      <c r="C1010" s="17" t="s">
        <v>4768</v>
      </c>
      <c r="D1010" s="19">
        <v>1498</v>
      </c>
      <c r="E1010" s="19">
        <v>2300</v>
      </c>
      <c r="F1010" s="19">
        <f>Table1[[#This Row],[Actual_price]]*Table1[[#This Row],[Rating_count]]</f>
        <v>218500</v>
      </c>
      <c r="G1010" s="21" t="str">
        <f>IF(Table1[[#This Row],[Actual_price]]&lt;200,"&lt;200",IF(Table1[[#This Row],[Actual_price]]&lt;=500,"200–500","&gt;500"))</f>
        <v>&gt;500</v>
      </c>
      <c r="H1010" s="2">
        <v>0.35</v>
      </c>
      <c r="I1010">
        <v>3.8</v>
      </c>
      <c r="J1010" s="22">
        <v>95</v>
      </c>
      <c r="K1010" s="22" t="str">
        <f t="shared" si="60"/>
        <v>low</v>
      </c>
      <c r="L1010" s="22">
        <f>ROUND(Table1[[#This Row],[Rating]],0)</f>
        <v>4</v>
      </c>
      <c r="M1010" s="22">
        <f t="shared" si="61"/>
        <v>361</v>
      </c>
      <c r="N1010" t="s">
        <v>8847</v>
      </c>
      <c r="O1010" t="s">
        <v>8848</v>
      </c>
      <c r="P1010">
        <f t="shared" si="62"/>
        <v>8</v>
      </c>
      <c r="Q1010" t="s">
        <v>8849</v>
      </c>
      <c r="R1010" t="s">
        <v>8850</v>
      </c>
      <c r="S1010">
        <f t="shared" si="63"/>
        <v>8</v>
      </c>
      <c r="T1010" t="s">
        <v>8851</v>
      </c>
      <c r="U1010" t="s">
        <v>8852</v>
      </c>
      <c r="V1010" t="s">
        <v>8853</v>
      </c>
      <c r="W1010" t="s">
        <v>8854</v>
      </c>
    </row>
    <row r="1011" spans="1:23">
      <c r="A1011" t="s">
        <v>8855</v>
      </c>
      <c r="B1011" t="s">
        <v>8856</v>
      </c>
      <c r="C1011" s="17" t="s">
        <v>4768</v>
      </c>
      <c r="D1011" s="19">
        <v>2199</v>
      </c>
      <c r="E1011" s="19">
        <v>2990</v>
      </c>
      <c r="F1011" s="19">
        <f>Table1[[#This Row],[Actual_price]]*Table1[[#This Row],[Rating_count]]</f>
        <v>4658420</v>
      </c>
      <c r="G1011" s="21" t="str">
        <f>IF(Table1[[#This Row],[Actual_price]]&lt;200,"&lt;200",IF(Table1[[#This Row],[Actual_price]]&lt;=500,"200–500","&gt;500"))</f>
        <v>&gt;500</v>
      </c>
      <c r="H1011" s="2">
        <v>0.26</v>
      </c>
      <c r="I1011">
        <v>3.8</v>
      </c>
      <c r="J1011" s="22">
        <v>1558</v>
      </c>
      <c r="K1011" s="22" t="str">
        <f t="shared" si="60"/>
        <v>low</v>
      </c>
      <c r="L1011" s="22">
        <f>ROUND(Table1[[#This Row],[Rating]],0)</f>
        <v>4</v>
      </c>
      <c r="M1011" s="22">
        <f t="shared" si="61"/>
        <v>5920.4</v>
      </c>
      <c r="N1011" t="s">
        <v>8857</v>
      </c>
      <c r="O1011" t="s">
        <v>8858</v>
      </c>
      <c r="P1011">
        <f t="shared" si="62"/>
        <v>8</v>
      </c>
      <c r="Q1011" t="s">
        <v>8859</v>
      </c>
      <c r="R1011" t="s">
        <v>8860</v>
      </c>
      <c r="S1011">
        <f t="shared" si="63"/>
        <v>8</v>
      </c>
      <c r="T1011" t="s">
        <v>8861</v>
      </c>
      <c r="U1011" t="s">
        <v>8862</v>
      </c>
      <c r="V1011" t="s">
        <v>8863</v>
      </c>
      <c r="W1011" t="s">
        <v>8864</v>
      </c>
    </row>
    <row r="1012" spans="1:23">
      <c r="A1012" t="s">
        <v>8865</v>
      </c>
      <c r="B1012" t="s">
        <v>8866</v>
      </c>
      <c r="C1012" s="17" t="s">
        <v>4768</v>
      </c>
      <c r="D1012" s="19">
        <v>3699</v>
      </c>
      <c r="E1012" s="19">
        <v>4295</v>
      </c>
      <c r="F1012" s="19">
        <f>Table1[[#This Row],[Actual_price]]*Table1[[#This Row],[Rating_count]]</f>
        <v>114002185</v>
      </c>
      <c r="G1012" s="21" t="str">
        <f>IF(Table1[[#This Row],[Actual_price]]&lt;200,"&lt;200",IF(Table1[[#This Row],[Actual_price]]&lt;=500,"200–500","&gt;500"))</f>
        <v>&gt;500</v>
      </c>
      <c r="H1012" s="2">
        <v>0.14</v>
      </c>
      <c r="I1012">
        <v>4.1</v>
      </c>
      <c r="J1012" s="22">
        <v>26543</v>
      </c>
      <c r="K1012" s="22" t="str">
        <f t="shared" si="60"/>
        <v>low</v>
      </c>
      <c r="L1012" s="22">
        <f>ROUND(Table1[[#This Row],[Rating]],0)</f>
        <v>4</v>
      </c>
      <c r="M1012" s="22">
        <f t="shared" si="61"/>
        <v>108826.3</v>
      </c>
      <c r="N1012" t="s">
        <v>8867</v>
      </c>
      <c r="O1012" t="s">
        <v>8868</v>
      </c>
      <c r="P1012">
        <f t="shared" si="62"/>
        <v>8</v>
      </c>
      <c r="Q1012" t="s">
        <v>8869</v>
      </c>
      <c r="R1012" t="s">
        <v>8870</v>
      </c>
      <c r="S1012">
        <f t="shared" si="63"/>
        <v>8</v>
      </c>
      <c r="T1012" t="s">
        <v>8871</v>
      </c>
      <c r="U1012" t="s">
        <v>8872</v>
      </c>
      <c r="V1012" t="s">
        <v>8873</v>
      </c>
      <c r="W1012" t="s">
        <v>8874</v>
      </c>
    </row>
    <row r="1013" spans="1:23">
      <c r="A1013" t="s">
        <v>8875</v>
      </c>
      <c r="B1013" t="s">
        <v>8876</v>
      </c>
      <c r="C1013" t="s">
        <v>4768</v>
      </c>
      <c r="D1013" s="19">
        <v>177</v>
      </c>
      <c r="E1013" s="19">
        <v>199</v>
      </c>
      <c r="F1013" s="19">
        <f>Table1[[#This Row],[Actual_price]]*Table1[[#This Row],[Rating_count]]</f>
        <v>733912</v>
      </c>
      <c r="G1013" s="21" t="str">
        <f>IF(Table1[[#This Row],[Actual_price]]&lt;200,"&lt;200",IF(Table1[[#This Row],[Actual_price]]&lt;=500,"200–500","&gt;500"))</f>
        <v>&lt;200</v>
      </c>
      <c r="H1013" s="2">
        <v>0.11</v>
      </c>
      <c r="I1013">
        <v>4.1</v>
      </c>
      <c r="J1013" s="22">
        <v>3688</v>
      </c>
      <c r="K1013" s="22" t="str">
        <f t="shared" si="60"/>
        <v>low</v>
      </c>
      <c r="L1013" s="22">
        <f>ROUND(Table1[[#This Row],[Rating]],0)</f>
        <v>4</v>
      </c>
      <c r="M1013" s="22">
        <f t="shared" si="61"/>
        <v>15120.8</v>
      </c>
      <c r="N1013" t="s">
        <v>8877</v>
      </c>
      <c r="O1013" t="s">
        <v>8878</v>
      </c>
      <c r="P1013">
        <f t="shared" si="62"/>
        <v>8</v>
      </c>
      <c r="Q1013" t="s">
        <v>8879</v>
      </c>
      <c r="R1013" t="s">
        <v>8880</v>
      </c>
      <c r="S1013">
        <f t="shared" si="63"/>
        <v>8</v>
      </c>
      <c r="T1013" t="s">
        <v>8881</v>
      </c>
      <c r="U1013" t="s">
        <v>8882</v>
      </c>
      <c r="V1013" t="s">
        <v>8883</v>
      </c>
      <c r="W1013" t="s">
        <v>8884</v>
      </c>
    </row>
    <row r="1014" spans="1:23">
      <c r="A1014" t="s">
        <v>8885</v>
      </c>
      <c r="B1014" t="s">
        <v>8886</v>
      </c>
      <c r="C1014" s="17" t="s">
        <v>4768</v>
      </c>
      <c r="D1014" s="19">
        <v>1149</v>
      </c>
      <c r="E1014" s="19">
        <v>2499</v>
      </c>
      <c r="F1014" s="19">
        <f>Table1[[#This Row],[Actual_price]]*Table1[[#This Row],[Rating_count]]</f>
        <v>10953117</v>
      </c>
      <c r="G1014" s="21" t="str">
        <f>IF(Table1[[#This Row],[Actual_price]]&lt;200,"&lt;200",IF(Table1[[#This Row],[Actual_price]]&lt;=500,"200–500","&gt;500"))</f>
        <v>&gt;500</v>
      </c>
      <c r="H1014" s="2">
        <v>0.54</v>
      </c>
      <c r="I1014">
        <v>3.8</v>
      </c>
      <c r="J1014" s="22">
        <v>4383</v>
      </c>
      <c r="K1014" s="22" t="str">
        <f t="shared" si="60"/>
        <v>High</v>
      </c>
      <c r="L1014" s="22">
        <f>ROUND(Table1[[#This Row],[Rating]],0)</f>
        <v>4</v>
      </c>
      <c r="M1014" s="22">
        <f t="shared" si="61"/>
        <v>16655.4</v>
      </c>
      <c r="N1014" t="s">
        <v>8887</v>
      </c>
      <c r="O1014" t="s">
        <v>8888</v>
      </c>
      <c r="P1014">
        <f t="shared" si="62"/>
        <v>8</v>
      </c>
      <c r="Q1014" t="s">
        <v>8889</v>
      </c>
      <c r="R1014" t="s">
        <v>8890</v>
      </c>
      <c r="S1014">
        <f t="shared" si="63"/>
        <v>8</v>
      </c>
      <c r="T1014" t="s">
        <v>8891</v>
      </c>
      <c r="U1014" t="s">
        <v>8892</v>
      </c>
      <c r="V1014" t="s">
        <v>8893</v>
      </c>
      <c r="W1014" t="s">
        <v>8894</v>
      </c>
    </row>
    <row r="1015" spans="1:23">
      <c r="A1015" t="s">
        <v>8895</v>
      </c>
      <c r="B1015" t="s">
        <v>8896</v>
      </c>
      <c r="C1015" t="s">
        <v>4768</v>
      </c>
      <c r="D1015" s="19">
        <v>244</v>
      </c>
      <c r="E1015" s="19">
        <v>499</v>
      </c>
      <c r="F1015" s="19">
        <f>Table1[[#This Row],[Actual_price]]*Table1[[#This Row],[Rating_count]]</f>
        <v>238522</v>
      </c>
      <c r="G1015" s="21" t="str">
        <f>IF(Table1[[#This Row],[Actual_price]]&lt;200,"&lt;200",IF(Table1[[#This Row],[Actual_price]]&lt;=500,"200–500","&gt;500"))</f>
        <v>200–500</v>
      </c>
      <c r="H1015" s="2">
        <v>0.51</v>
      </c>
      <c r="I1015">
        <v>3.3</v>
      </c>
      <c r="J1015" s="22">
        <v>478</v>
      </c>
      <c r="K1015" s="22" t="str">
        <f t="shared" si="60"/>
        <v>High</v>
      </c>
      <c r="L1015" s="22">
        <f>ROUND(Table1[[#This Row],[Rating]],0)</f>
        <v>3</v>
      </c>
      <c r="M1015" s="22">
        <f t="shared" si="61"/>
        <v>1577.4</v>
      </c>
      <c r="N1015" t="s">
        <v>8897</v>
      </c>
      <c r="O1015" t="s">
        <v>8898</v>
      </c>
      <c r="P1015">
        <f t="shared" si="62"/>
        <v>8</v>
      </c>
      <c r="Q1015" t="s">
        <v>8899</v>
      </c>
      <c r="R1015" t="s">
        <v>8900</v>
      </c>
      <c r="S1015">
        <f t="shared" si="63"/>
        <v>8</v>
      </c>
      <c r="T1015" t="s">
        <v>8901</v>
      </c>
      <c r="U1015" t="s">
        <v>8902</v>
      </c>
      <c r="V1015" t="s">
        <v>8903</v>
      </c>
      <c r="W1015" t="s">
        <v>8904</v>
      </c>
    </row>
    <row r="1016" spans="1:23">
      <c r="A1016" t="s">
        <v>8905</v>
      </c>
      <c r="B1016" t="s">
        <v>8846</v>
      </c>
      <c r="C1016" s="17" t="s">
        <v>4768</v>
      </c>
      <c r="D1016" s="19">
        <v>1959</v>
      </c>
      <c r="E1016" s="19">
        <v>2400</v>
      </c>
      <c r="F1016" s="19">
        <f>Table1[[#This Row],[Actual_price]]*Table1[[#This Row],[Rating_count]]</f>
        <v>568800</v>
      </c>
      <c r="G1016" s="21" t="str">
        <f>IF(Table1[[#This Row],[Actual_price]]&lt;200,"&lt;200",IF(Table1[[#This Row],[Actual_price]]&lt;=500,"200–500","&gt;500"))</f>
        <v>&gt;500</v>
      </c>
      <c r="H1016" s="2">
        <v>0.18</v>
      </c>
      <c r="I1016">
        <v>4</v>
      </c>
      <c r="J1016" s="22">
        <v>237</v>
      </c>
      <c r="K1016" s="22" t="str">
        <f t="shared" si="60"/>
        <v>low</v>
      </c>
      <c r="L1016" s="22">
        <f>ROUND(Table1[[#This Row],[Rating]],0)</f>
        <v>4</v>
      </c>
      <c r="M1016" s="22">
        <f t="shared" si="61"/>
        <v>948</v>
      </c>
      <c r="N1016" t="s">
        <v>8906</v>
      </c>
      <c r="O1016" t="s">
        <v>8907</v>
      </c>
      <c r="P1016">
        <f t="shared" si="62"/>
        <v>8</v>
      </c>
      <c r="Q1016" t="s">
        <v>8908</v>
      </c>
      <c r="R1016" t="s">
        <v>8909</v>
      </c>
      <c r="S1016">
        <f t="shared" si="63"/>
        <v>8</v>
      </c>
      <c r="T1016" t="s">
        <v>8910</v>
      </c>
      <c r="U1016" t="s">
        <v>8911</v>
      </c>
      <c r="V1016" t="s">
        <v>8912</v>
      </c>
      <c r="W1016" t="s">
        <v>8913</v>
      </c>
    </row>
    <row r="1017" spans="1:23">
      <c r="A1017" t="s">
        <v>8914</v>
      </c>
      <c r="B1017" t="s">
        <v>8915</v>
      </c>
      <c r="C1017" t="s">
        <v>4768</v>
      </c>
      <c r="D1017" s="19">
        <v>319</v>
      </c>
      <c r="E1017" s="19">
        <v>749</v>
      </c>
      <c r="F1017" s="19">
        <f>Table1[[#This Row],[Actual_price]]*Table1[[#This Row],[Rating_count]]</f>
        <v>92876</v>
      </c>
      <c r="G1017" s="21" t="str">
        <f>IF(Table1[[#This Row],[Actual_price]]&lt;200,"&lt;200",IF(Table1[[#This Row],[Actual_price]]&lt;=500,"200–500","&gt;500"))</f>
        <v>&gt;500</v>
      </c>
      <c r="H1017" s="2">
        <v>0.57</v>
      </c>
      <c r="I1017">
        <v>4.6</v>
      </c>
      <c r="J1017" s="22">
        <v>124</v>
      </c>
      <c r="K1017" s="22" t="str">
        <f t="shared" si="60"/>
        <v>High</v>
      </c>
      <c r="L1017" s="22">
        <f>ROUND(Table1[[#This Row],[Rating]],0)</f>
        <v>5</v>
      </c>
      <c r="M1017" s="22">
        <f t="shared" si="61"/>
        <v>570.4</v>
      </c>
      <c r="N1017" t="s">
        <v>8916</v>
      </c>
      <c r="O1017" t="s">
        <v>8917</v>
      </c>
      <c r="P1017">
        <f t="shared" si="62"/>
        <v>8</v>
      </c>
      <c r="Q1017" t="s">
        <v>8918</v>
      </c>
      <c r="R1017" t="s">
        <v>8919</v>
      </c>
      <c r="S1017">
        <f t="shared" si="63"/>
        <v>8</v>
      </c>
      <c r="T1017" t="s">
        <v>8920</v>
      </c>
      <c r="U1017" t="s">
        <v>8921</v>
      </c>
      <c r="V1017" t="s">
        <v>8922</v>
      </c>
      <c r="W1017" t="s">
        <v>8923</v>
      </c>
    </row>
    <row r="1018" spans="1:23">
      <c r="A1018" t="s">
        <v>8924</v>
      </c>
      <c r="B1018" t="s">
        <v>8925</v>
      </c>
      <c r="C1018" s="17" t="s">
        <v>4768</v>
      </c>
      <c r="D1018" s="19">
        <v>1499</v>
      </c>
      <c r="E1018" s="19">
        <v>1775</v>
      </c>
      <c r="F1018" s="19">
        <f>Table1[[#This Row],[Actual_price]]*Table1[[#This Row],[Rating_count]]</f>
        <v>26033925</v>
      </c>
      <c r="G1018" s="21" t="str">
        <f>IF(Table1[[#This Row],[Actual_price]]&lt;200,"&lt;200",IF(Table1[[#This Row],[Actual_price]]&lt;=500,"200–500","&gt;500"))</f>
        <v>&gt;500</v>
      </c>
      <c r="H1018" s="2">
        <v>0.16</v>
      </c>
      <c r="I1018">
        <v>3.9</v>
      </c>
      <c r="J1018" s="22">
        <v>14667</v>
      </c>
      <c r="K1018" s="22" t="str">
        <f t="shared" si="60"/>
        <v>low</v>
      </c>
      <c r="L1018" s="22">
        <f>ROUND(Table1[[#This Row],[Rating]],0)</f>
        <v>4</v>
      </c>
      <c r="M1018" s="22">
        <f t="shared" si="61"/>
        <v>57201.3</v>
      </c>
      <c r="N1018" t="s">
        <v>8926</v>
      </c>
      <c r="O1018" t="s">
        <v>8927</v>
      </c>
      <c r="P1018">
        <f t="shared" si="62"/>
        <v>8</v>
      </c>
      <c r="Q1018" t="s">
        <v>8928</v>
      </c>
      <c r="R1018" t="s">
        <v>8929</v>
      </c>
      <c r="S1018">
        <f t="shared" si="63"/>
        <v>8</v>
      </c>
      <c r="T1018" t="s">
        <v>8930</v>
      </c>
      <c r="U1018" t="s">
        <v>8931</v>
      </c>
      <c r="V1018" t="s">
        <v>8932</v>
      </c>
      <c r="W1018" t="s">
        <v>8933</v>
      </c>
    </row>
    <row r="1019" spans="1:23">
      <c r="A1019" t="s">
        <v>8934</v>
      </c>
      <c r="B1019" t="s">
        <v>8935</v>
      </c>
      <c r="C1019" t="s">
        <v>4768</v>
      </c>
      <c r="D1019" s="19">
        <v>469</v>
      </c>
      <c r="E1019" s="19">
        <v>1599</v>
      </c>
      <c r="F1019" s="19">
        <f>Table1[[#This Row],[Actual_price]]*Table1[[#This Row],[Rating_count]]</f>
        <v>9594</v>
      </c>
      <c r="G1019" s="21" t="str">
        <f>IF(Table1[[#This Row],[Actual_price]]&lt;200,"&lt;200",IF(Table1[[#This Row],[Actual_price]]&lt;=500,"200–500","&gt;500"))</f>
        <v>&gt;500</v>
      </c>
      <c r="H1019" s="2">
        <v>0.71</v>
      </c>
      <c r="I1019">
        <v>3.7</v>
      </c>
      <c r="J1019" s="22">
        <v>6</v>
      </c>
      <c r="K1019" s="22" t="str">
        <f t="shared" si="60"/>
        <v>High</v>
      </c>
      <c r="L1019" s="22">
        <f>ROUND(Table1[[#This Row],[Rating]],0)</f>
        <v>4</v>
      </c>
      <c r="M1019" s="22">
        <f t="shared" si="61"/>
        <v>22.2</v>
      </c>
      <c r="N1019" t="s">
        <v>8936</v>
      </c>
      <c r="O1019" t="s">
        <v>8937</v>
      </c>
      <c r="P1019">
        <f t="shared" si="62"/>
        <v>2</v>
      </c>
      <c r="Q1019" t="s">
        <v>8938</v>
      </c>
      <c r="R1019" t="s">
        <v>8939</v>
      </c>
      <c r="S1019">
        <f t="shared" si="63"/>
        <v>2</v>
      </c>
      <c r="T1019" t="s">
        <v>8940</v>
      </c>
      <c r="U1019" t="s">
        <v>8941</v>
      </c>
      <c r="V1019" t="s">
        <v>8942</v>
      </c>
      <c r="W1019" t="s">
        <v>8943</v>
      </c>
    </row>
    <row r="1020" spans="1:23">
      <c r="A1020" t="s">
        <v>8944</v>
      </c>
      <c r="B1020" t="s">
        <v>7955</v>
      </c>
      <c r="C1020" s="17" t="s">
        <v>4768</v>
      </c>
      <c r="D1020" s="19">
        <v>1099</v>
      </c>
      <c r="E1020" s="19">
        <v>1795</v>
      </c>
      <c r="F1020" s="19">
        <f>Table1[[#This Row],[Actual_price]]*Table1[[#This Row],[Rating_count]]</f>
        <v>7617980</v>
      </c>
      <c r="G1020" s="21" t="str">
        <f>IF(Table1[[#This Row],[Actual_price]]&lt;200,"&lt;200",IF(Table1[[#This Row],[Actual_price]]&lt;=500,"200–500","&gt;500"))</f>
        <v>&gt;500</v>
      </c>
      <c r="H1020" s="2">
        <v>0.39</v>
      </c>
      <c r="I1020">
        <v>4.2</v>
      </c>
      <c r="J1020" s="22">
        <v>4244</v>
      </c>
      <c r="K1020" s="22" t="str">
        <f t="shared" si="60"/>
        <v>low</v>
      </c>
      <c r="L1020" s="22">
        <f>ROUND(Table1[[#This Row],[Rating]],0)</f>
        <v>4</v>
      </c>
      <c r="M1020" s="22">
        <f t="shared" si="61"/>
        <v>17824.8</v>
      </c>
      <c r="N1020" t="s">
        <v>8945</v>
      </c>
      <c r="O1020" t="s">
        <v>8946</v>
      </c>
      <c r="P1020">
        <f t="shared" si="62"/>
        <v>8</v>
      </c>
      <c r="Q1020" t="s">
        <v>8947</v>
      </c>
      <c r="R1020" t="s">
        <v>8948</v>
      </c>
      <c r="S1020">
        <f t="shared" si="63"/>
        <v>8</v>
      </c>
      <c r="T1020" t="s">
        <v>8949</v>
      </c>
      <c r="U1020" t="s">
        <v>8950</v>
      </c>
      <c r="V1020" t="s">
        <v>8951</v>
      </c>
      <c r="W1020" t="s">
        <v>8952</v>
      </c>
    </row>
    <row r="1021" spans="1:23">
      <c r="A1021" t="s">
        <v>8953</v>
      </c>
      <c r="B1021" t="s">
        <v>8954</v>
      </c>
      <c r="C1021" s="17" t="s">
        <v>4768</v>
      </c>
      <c r="D1021" s="19">
        <v>9590</v>
      </c>
      <c r="E1021" s="19">
        <v>15999</v>
      </c>
      <c r="F1021" s="19">
        <f>Table1[[#This Row],[Actual_price]]*Table1[[#This Row],[Rating_count]]</f>
        <v>16270983</v>
      </c>
      <c r="G1021" s="21" t="str">
        <f>IF(Table1[[#This Row],[Actual_price]]&lt;200,"&lt;200",IF(Table1[[#This Row],[Actual_price]]&lt;=500,"200–500","&gt;500"))</f>
        <v>&gt;500</v>
      </c>
      <c r="H1021" s="2">
        <v>0.4</v>
      </c>
      <c r="I1021">
        <v>4.1</v>
      </c>
      <c r="J1021" s="22">
        <v>1017</v>
      </c>
      <c r="K1021" s="22" t="str">
        <f t="shared" si="60"/>
        <v>low</v>
      </c>
      <c r="L1021" s="22">
        <f>ROUND(Table1[[#This Row],[Rating]],0)</f>
        <v>4</v>
      </c>
      <c r="M1021" s="22">
        <f t="shared" si="61"/>
        <v>4169.7</v>
      </c>
      <c r="N1021" t="s">
        <v>8955</v>
      </c>
      <c r="O1021" t="s">
        <v>8956</v>
      </c>
      <c r="P1021">
        <f t="shared" si="62"/>
        <v>8</v>
      </c>
      <c r="Q1021" t="s">
        <v>8957</v>
      </c>
      <c r="R1021" t="s">
        <v>8958</v>
      </c>
      <c r="S1021">
        <f t="shared" si="63"/>
        <v>8</v>
      </c>
      <c r="T1021" t="s">
        <v>8959</v>
      </c>
      <c r="U1021" t="s">
        <v>8960</v>
      </c>
      <c r="V1021" t="s">
        <v>8961</v>
      </c>
      <c r="W1021" t="s">
        <v>8962</v>
      </c>
    </row>
    <row r="1022" spans="1:23">
      <c r="A1022" t="s">
        <v>8963</v>
      </c>
      <c r="B1022" t="s">
        <v>8964</v>
      </c>
      <c r="C1022" t="s">
        <v>4768</v>
      </c>
      <c r="D1022" s="19">
        <v>999</v>
      </c>
      <c r="E1022" s="19">
        <v>1490</v>
      </c>
      <c r="F1022" s="19">
        <f>Table1[[#This Row],[Actual_price]]*Table1[[#This Row],[Rating_count]]</f>
        <v>19368510</v>
      </c>
      <c r="G1022" s="21" t="str">
        <f>IF(Table1[[#This Row],[Actual_price]]&lt;200,"&lt;200",IF(Table1[[#This Row],[Actual_price]]&lt;=500,"200–500","&gt;500"))</f>
        <v>&gt;500</v>
      </c>
      <c r="H1022" s="2">
        <v>0.33</v>
      </c>
      <c r="I1022">
        <v>4.1</v>
      </c>
      <c r="J1022" s="22">
        <v>12999</v>
      </c>
      <c r="K1022" s="22" t="str">
        <f t="shared" si="60"/>
        <v>low</v>
      </c>
      <c r="L1022" s="22">
        <f>ROUND(Table1[[#This Row],[Rating]],0)</f>
        <v>4</v>
      </c>
      <c r="M1022" s="22">
        <f t="shared" si="61"/>
        <v>53295.9</v>
      </c>
      <c r="N1022" t="s">
        <v>8965</v>
      </c>
      <c r="O1022" t="s">
        <v>8966</v>
      </c>
      <c r="P1022">
        <f t="shared" si="62"/>
        <v>8</v>
      </c>
      <c r="Q1022" t="s">
        <v>8967</v>
      </c>
      <c r="R1022" t="s">
        <v>8968</v>
      </c>
      <c r="S1022">
        <f t="shared" si="63"/>
        <v>8</v>
      </c>
      <c r="T1022" t="s">
        <v>8969</v>
      </c>
      <c r="U1022" t="s">
        <v>8970</v>
      </c>
      <c r="V1022" t="s">
        <v>8971</v>
      </c>
      <c r="W1022" t="s">
        <v>8972</v>
      </c>
    </row>
    <row r="1023" spans="1:23">
      <c r="A1023" t="s">
        <v>8973</v>
      </c>
      <c r="B1023" t="s">
        <v>8974</v>
      </c>
      <c r="C1023" s="17" t="s">
        <v>4768</v>
      </c>
      <c r="D1023" s="19">
        <v>1299</v>
      </c>
      <c r="E1023" s="19">
        <v>1999</v>
      </c>
      <c r="F1023" s="19">
        <f>Table1[[#This Row],[Actual_price]]*Table1[[#This Row],[Rating_count]]</f>
        <v>621689</v>
      </c>
      <c r="G1023" s="21" t="str">
        <f>IF(Table1[[#This Row],[Actual_price]]&lt;200,"&lt;200",IF(Table1[[#This Row],[Actual_price]]&lt;=500,"200–500","&gt;500"))</f>
        <v>&gt;500</v>
      </c>
      <c r="H1023" s="2">
        <v>0.35</v>
      </c>
      <c r="I1023">
        <v>3.8</v>
      </c>
      <c r="J1023" s="22">
        <v>311</v>
      </c>
      <c r="K1023" s="22" t="str">
        <f t="shared" si="60"/>
        <v>low</v>
      </c>
      <c r="L1023" s="22">
        <f>ROUND(Table1[[#This Row],[Rating]],0)</f>
        <v>4</v>
      </c>
      <c r="M1023" s="22">
        <f t="shared" si="61"/>
        <v>1181.8</v>
      </c>
      <c r="N1023" t="s">
        <v>8975</v>
      </c>
      <c r="O1023" t="s">
        <v>8976</v>
      </c>
      <c r="P1023">
        <f t="shared" si="62"/>
        <v>8</v>
      </c>
      <c r="Q1023" t="s">
        <v>8977</v>
      </c>
      <c r="R1023" t="s">
        <v>8978</v>
      </c>
      <c r="S1023">
        <f t="shared" si="63"/>
        <v>8</v>
      </c>
      <c r="T1023" t="s">
        <v>8979</v>
      </c>
      <c r="U1023" t="s">
        <v>8980</v>
      </c>
      <c r="V1023" t="s">
        <v>8981</v>
      </c>
      <c r="W1023" t="s">
        <v>8982</v>
      </c>
    </row>
    <row r="1024" spans="1:23">
      <c r="A1024" t="s">
        <v>8983</v>
      </c>
      <c r="B1024" t="s">
        <v>8984</v>
      </c>
      <c r="C1024" t="s">
        <v>4768</v>
      </c>
      <c r="D1024" s="19">
        <v>292</v>
      </c>
      <c r="E1024" s="19">
        <v>499</v>
      </c>
      <c r="F1024" s="19">
        <f>Table1[[#This Row],[Actual_price]]*Table1[[#This Row],[Rating_count]]</f>
        <v>2114762</v>
      </c>
      <c r="G1024" s="21" t="str">
        <f>IF(Table1[[#This Row],[Actual_price]]&lt;200,"&lt;200",IF(Table1[[#This Row],[Actual_price]]&lt;=500,"200–500","&gt;500"))</f>
        <v>200–500</v>
      </c>
      <c r="H1024" s="2">
        <v>0.41</v>
      </c>
      <c r="I1024">
        <v>4.1</v>
      </c>
      <c r="J1024" s="22">
        <v>4238</v>
      </c>
      <c r="K1024" s="22" t="str">
        <f t="shared" si="60"/>
        <v>low</v>
      </c>
      <c r="L1024" s="22">
        <f>ROUND(Table1[[#This Row],[Rating]],0)</f>
        <v>4</v>
      </c>
      <c r="M1024" s="22">
        <f t="shared" si="61"/>
        <v>17375.8</v>
      </c>
      <c r="N1024" t="s">
        <v>8985</v>
      </c>
      <c r="O1024" t="s">
        <v>8986</v>
      </c>
      <c r="P1024">
        <f t="shared" si="62"/>
        <v>8</v>
      </c>
      <c r="Q1024" t="s">
        <v>8987</v>
      </c>
      <c r="R1024" t="s">
        <v>8988</v>
      </c>
      <c r="S1024">
        <f t="shared" si="63"/>
        <v>8</v>
      </c>
      <c r="T1024" t="s">
        <v>8989</v>
      </c>
      <c r="U1024" t="s">
        <v>8990</v>
      </c>
      <c r="V1024" t="s">
        <v>8991</v>
      </c>
      <c r="W1024" t="s">
        <v>8992</v>
      </c>
    </row>
    <row r="1025" spans="1:23">
      <c r="A1025" t="s">
        <v>8993</v>
      </c>
      <c r="B1025" t="s">
        <v>8994</v>
      </c>
      <c r="C1025" t="s">
        <v>4768</v>
      </c>
      <c r="D1025" s="19">
        <v>160</v>
      </c>
      <c r="E1025" s="19">
        <v>299</v>
      </c>
      <c r="F1025" s="19">
        <f>Table1[[#This Row],[Actual_price]]*Table1[[#This Row],[Rating_count]]</f>
        <v>831519</v>
      </c>
      <c r="G1025" s="21" t="str">
        <f>IF(Table1[[#This Row],[Actual_price]]&lt;200,"&lt;200",IF(Table1[[#This Row],[Actual_price]]&lt;=500,"200–500","&gt;500"))</f>
        <v>200–500</v>
      </c>
      <c r="H1025" s="2">
        <v>0.46</v>
      </c>
      <c r="I1025">
        <v>4.6</v>
      </c>
      <c r="J1025" s="22">
        <v>2781</v>
      </c>
      <c r="K1025" s="22" t="str">
        <f t="shared" si="60"/>
        <v>low</v>
      </c>
      <c r="L1025" s="22">
        <f>ROUND(Table1[[#This Row],[Rating]],0)</f>
        <v>5</v>
      </c>
      <c r="M1025" s="22">
        <f t="shared" si="61"/>
        <v>12792.6</v>
      </c>
      <c r="N1025" t="s">
        <v>8995</v>
      </c>
      <c r="O1025" t="s">
        <v>8996</v>
      </c>
      <c r="P1025">
        <f t="shared" si="62"/>
        <v>8</v>
      </c>
      <c r="Q1025" t="s">
        <v>8997</v>
      </c>
      <c r="R1025" t="s">
        <v>8998</v>
      </c>
      <c r="S1025">
        <f t="shared" si="63"/>
        <v>8</v>
      </c>
      <c r="T1025" t="s">
        <v>8999</v>
      </c>
      <c r="U1025" t="s">
        <v>9000</v>
      </c>
      <c r="V1025" t="s">
        <v>9001</v>
      </c>
      <c r="W1025" t="s">
        <v>9002</v>
      </c>
    </row>
    <row r="1026" spans="1:23">
      <c r="A1026" t="s">
        <v>9003</v>
      </c>
      <c r="B1026" t="s">
        <v>9004</v>
      </c>
      <c r="C1026" t="s">
        <v>4768</v>
      </c>
      <c r="D1026" s="19">
        <v>600</v>
      </c>
      <c r="E1026" s="19">
        <v>600</v>
      </c>
      <c r="F1026" s="19">
        <f>Table1[[#This Row],[Actual_price]]*Table1[[#This Row],[Rating_count]]</f>
        <v>6544200</v>
      </c>
      <c r="G1026" s="21" t="str">
        <f>IF(Table1[[#This Row],[Actual_price]]&lt;200,"&lt;200",IF(Table1[[#This Row],[Actual_price]]&lt;=500,"200–500","&gt;500"))</f>
        <v>&gt;500</v>
      </c>
      <c r="H1026" s="2">
        <v>0</v>
      </c>
      <c r="I1026">
        <v>4.1</v>
      </c>
      <c r="J1026" s="22">
        <v>10907</v>
      </c>
      <c r="K1026" s="22" t="str">
        <f t="shared" ref="K1026:K1089" si="64">IF(H1026&gt;=0.5,"High","low")</f>
        <v>low</v>
      </c>
      <c r="L1026" s="22">
        <f>ROUND(Table1[[#This Row],[Rating]],0)</f>
        <v>4</v>
      </c>
      <c r="M1026" s="22">
        <f t="shared" ref="M1026:M1089" si="65">I1026*J1026</f>
        <v>44718.7</v>
      </c>
      <c r="N1026" t="s">
        <v>9005</v>
      </c>
      <c r="O1026" t="s">
        <v>9006</v>
      </c>
      <c r="P1026">
        <f t="shared" ref="P1026:P1089" si="66">LEN(O1026)-LEN(SUBSTITUTE(O1026,",",""))+1</f>
        <v>8</v>
      </c>
      <c r="Q1026" t="s">
        <v>9007</v>
      </c>
      <c r="R1026" t="s">
        <v>9008</v>
      </c>
      <c r="S1026">
        <f t="shared" ref="S1026:S1089" si="67">LEN(R1026)-LEN(SUBSTITUTE(R1026,",",""))+1</f>
        <v>8</v>
      </c>
      <c r="T1026" t="s">
        <v>9009</v>
      </c>
      <c r="U1026" t="s">
        <v>9010</v>
      </c>
      <c r="V1026" t="s">
        <v>9011</v>
      </c>
      <c r="W1026" t="s">
        <v>9012</v>
      </c>
    </row>
    <row r="1027" spans="1:23">
      <c r="A1027" t="s">
        <v>9013</v>
      </c>
      <c r="B1027" t="s">
        <v>9004</v>
      </c>
      <c r="C1027" s="17" t="s">
        <v>4768</v>
      </c>
      <c r="D1027" s="19">
        <v>1130</v>
      </c>
      <c r="E1027" s="19">
        <v>1130</v>
      </c>
      <c r="F1027" s="19">
        <f>Table1[[#This Row],[Actual_price]]*Table1[[#This Row],[Rating_count]]</f>
        <v>14972500</v>
      </c>
      <c r="G1027" s="21" t="str">
        <f>IF(Table1[[#This Row],[Actual_price]]&lt;200,"&lt;200",IF(Table1[[#This Row],[Actual_price]]&lt;=500,"200–500","&gt;500"))</f>
        <v>&gt;500</v>
      </c>
      <c r="H1027" s="2">
        <v>0</v>
      </c>
      <c r="I1027">
        <v>4.2</v>
      </c>
      <c r="J1027" s="22">
        <v>13250</v>
      </c>
      <c r="K1027" s="22" t="str">
        <f t="shared" si="64"/>
        <v>low</v>
      </c>
      <c r="L1027" s="22">
        <f>ROUND(Table1[[#This Row],[Rating]],0)</f>
        <v>4</v>
      </c>
      <c r="M1027" s="22">
        <f t="shared" si="65"/>
        <v>55650</v>
      </c>
      <c r="N1027" t="s">
        <v>9014</v>
      </c>
      <c r="O1027" t="s">
        <v>9015</v>
      </c>
      <c r="P1027">
        <f t="shared" si="66"/>
        <v>8</v>
      </c>
      <c r="Q1027" t="s">
        <v>9016</v>
      </c>
      <c r="R1027" t="s">
        <v>9017</v>
      </c>
      <c r="S1027">
        <f t="shared" si="67"/>
        <v>8</v>
      </c>
      <c r="T1027" t="s">
        <v>9018</v>
      </c>
      <c r="U1027" t="s">
        <v>9019</v>
      </c>
      <c r="V1027" t="s">
        <v>9020</v>
      </c>
      <c r="W1027" t="s">
        <v>9021</v>
      </c>
    </row>
    <row r="1028" spans="1:23">
      <c r="A1028" t="s">
        <v>9022</v>
      </c>
      <c r="B1028" t="s">
        <v>9023</v>
      </c>
      <c r="C1028" s="17" t="s">
        <v>4768</v>
      </c>
      <c r="D1028" s="19">
        <v>3249</v>
      </c>
      <c r="E1028" s="19">
        <v>6295</v>
      </c>
      <c r="F1028" s="19">
        <f>Table1[[#This Row],[Actual_price]]*Table1[[#This Row],[Rating_count]]</f>
        <v>271125650</v>
      </c>
      <c r="G1028" s="21" t="str">
        <f>IF(Table1[[#This Row],[Actual_price]]&lt;200,"&lt;200",IF(Table1[[#This Row],[Actual_price]]&lt;=500,"200–500","&gt;500"))</f>
        <v>&gt;500</v>
      </c>
      <c r="H1028" s="2">
        <v>0.48</v>
      </c>
      <c r="I1028">
        <v>3.9</v>
      </c>
      <c r="J1028" s="22">
        <v>43070</v>
      </c>
      <c r="K1028" s="22" t="str">
        <f t="shared" si="64"/>
        <v>low</v>
      </c>
      <c r="L1028" s="22">
        <f>ROUND(Table1[[#This Row],[Rating]],0)</f>
        <v>4</v>
      </c>
      <c r="M1028" s="22">
        <f t="shared" si="65"/>
        <v>167973</v>
      </c>
      <c r="N1028" t="s">
        <v>9024</v>
      </c>
      <c r="O1028" t="s">
        <v>9025</v>
      </c>
      <c r="P1028">
        <f t="shared" si="66"/>
        <v>8</v>
      </c>
      <c r="Q1028" t="s">
        <v>9026</v>
      </c>
      <c r="R1028" t="s">
        <v>9027</v>
      </c>
      <c r="S1028">
        <f t="shared" si="67"/>
        <v>8</v>
      </c>
      <c r="T1028" t="s">
        <v>9028</v>
      </c>
      <c r="U1028" t="s">
        <v>9029</v>
      </c>
      <c r="V1028" t="s">
        <v>9030</v>
      </c>
      <c r="W1028" t="s">
        <v>9031</v>
      </c>
    </row>
    <row r="1029" spans="1:23">
      <c r="A1029" t="s">
        <v>9032</v>
      </c>
      <c r="B1029" t="s">
        <v>9033</v>
      </c>
      <c r="C1029" s="17" t="s">
        <v>4768</v>
      </c>
      <c r="D1029" s="19">
        <v>3599</v>
      </c>
      <c r="E1029" s="19">
        <v>9455</v>
      </c>
      <c r="F1029" s="19">
        <f>Table1[[#This Row],[Actual_price]]*Table1[[#This Row],[Rating_count]]</f>
        <v>111833740</v>
      </c>
      <c r="G1029" s="21" t="str">
        <f>IF(Table1[[#This Row],[Actual_price]]&lt;200,"&lt;200",IF(Table1[[#This Row],[Actual_price]]&lt;=500,"200–500","&gt;500"))</f>
        <v>&gt;500</v>
      </c>
      <c r="H1029" s="2">
        <v>0.62</v>
      </c>
      <c r="I1029">
        <v>4.1</v>
      </c>
      <c r="J1029" s="22">
        <v>11828</v>
      </c>
      <c r="K1029" s="22" t="str">
        <f t="shared" si="64"/>
        <v>High</v>
      </c>
      <c r="L1029" s="22">
        <f>ROUND(Table1[[#This Row],[Rating]],0)</f>
        <v>4</v>
      </c>
      <c r="M1029" s="22">
        <f t="shared" si="65"/>
        <v>48494.8</v>
      </c>
      <c r="N1029" t="s">
        <v>9034</v>
      </c>
      <c r="O1029" t="s">
        <v>9035</v>
      </c>
      <c r="P1029">
        <f t="shared" si="66"/>
        <v>8</v>
      </c>
      <c r="Q1029" t="s">
        <v>9036</v>
      </c>
      <c r="R1029" t="s">
        <v>9037</v>
      </c>
      <c r="S1029">
        <f t="shared" si="67"/>
        <v>8</v>
      </c>
      <c r="T1029" t="s">
        <v>9038</v>
      </c>
      <c r="U1029" t="s">
        <v>9039</v>
      </c>
      <c r="V1029" t="s">
        <v>9040</v>
      </c>
      <c r="W1029" t="s">
        <v>9041</v>
      </c>
    </row>
    <row r="1030" spans="1:23">
      <c r="A1030" t="s">
        <v>9042</v>
      </c>
      <c r="B1030" t="s">
        <v>9043</v>
      </c>
      <c r="C1030" t="s">
        <v>4768</v>
      </c>
      <c r="D1030" s="19">
        <v>368</v>
      </c>
      <c r="E1030" s="19">
        <v>699</v>
      </c>
      <c r="F1030" s="19">
        <f>Table1[[#This Row],[Actual_price]]*Table1[[#This Row],[Rating_count]]</f>
        <v>866760</v>
      </c>
      <c r="G1030" s="21" t="str">
        <f>IF(Table1[[#This Row],[Actual_price]]&lt;200,"&lt;200",IF(Table1[[#This Row],[Actual_price]]&lt;=500,"200–500","&gt;500"))</f>
        <v>&gt;500</v>
      </c>
      <c r="H1030" s="2">
        <v>0.47</v>
      </c>
      <c r="I1030">
        <v>4.1</v>
      </c>
      <c r="J1030" s="22">
        <v>1240</v>
      </c>
      <c r="K1030" s="22" t="str">
        <f t="shared" si="64"/>
        <v>low</v>
      </c>
      <c r="L1030" s="22">
        <f>ROUND(Table1[[#This Row],[Rating]],0)</f>
        <v>4</v>
      </c>
      <c r="M1030" s="22">
        <f t="shared" si="65"/>
        <v>5084</v>
      </c>
      <c r="N1030" t="s">
        <v>9044</v>
      </c>
      <c r="O1030" t="s">
        <v>9045</v>
      </c>
      <c r="P1030">
        <f t="shared" si="66"/>
        <v>8</v>
      </c>
      <c r="Q1030" t="s">
        <v>9046</v>
      </c>
      <c r="R1030" t="s">
        <v>9047</v>
      </c>
      <c r="S1030">
        <f t="shared" si="67"/>
        <v>8</v>
      </c>
      <c r="T1030" t="s">
        <v>9048</v>
      </c>
      <c r="U1030" t="s">
        <v>9049</v>
      </c>
      <c r="V1030" t="s">
        <v>9050</v>
      </c>
      <c r="W1030" t="s">
        <v>9051</v>
      </c>
    </row>
    <row r="1031" spans="1:23">
      <c r="A1031" t="s">
        <v>9052</v>
      </c>
      <c r="B1031" t="s">
        <v>9053</v>
      </c>
      <c r="C1031" s="17" t="s">
        <v>4768</v>
      </c>
      <c r="D1031" s="19">
        <v>3199</v>
      </c>
      <c r="E1031" s="19">
        <v>4999</v>
      </c>
      <c r="F1031" s="19">
        <f>Table1[[#This Row],[Actual_price]]*Table1[[#This Row],[Rating_count]]</f>
        <v>104324131</v>
      </c>
      <c r="G1031" s="21" t="str">
        <f>IF(Table1[[#This Row],[Actual_price]]&lt;200,"&lt;200",IF(Table1[[#This Row],[Actual_price]]&lt;=500,"200–500","&gt;500"))</f>
        <v>&gt;500</v>
      </c>
      <c r="H1031" s="2">
        <v>0.36</v>
      </c>
      <c r="I1031">
        <v>4</v>
      </c>
      <c r="J1031" s="22">
        <v>20869</v>
      </c>
      <c r="K1031" s="22" t="str">
        <f t="shared" si="64"/>
        <v>low</v>
      </c>
      <c r="L1031" s="22">
        <f>ROUND(Table1[[#This Row],[Rating]],0)</f>
        <v>4</v>
      </c>
      <c r="M1031" s="22">
        <f t="shared" si="65"/>
        <v>83476</v>
      </c>
      <c r="N1031" t="s">
        <v>9054</v>
      </c>
      <c r="O1031" t="s">
        <v>9055</v>
      </c>
      <c r="P1031">
        <f t="shared" si="66"/>
        <v>8</v>
      </c>
      <c r="Q1031" t="s">
        <v>9056</v>
      </c>
      <c r="R1031" t="s">
        <v>9057</v>
      </c>
      <c r="S1031">
        <f t="shared" si="67"/>
        <v>8</v>
      </c>
      <c r="T1031" t="s">
        <v>9058</v>
      </c>
      <c r="U1031" t="s">
        <v>9059</v>
      </c>
      <c r="V1031" t="s">
        <v>9060</v>
      </c>
      <c r="W1031" t="s">
        <v>9061</v>
      </c>
    </row>
    <row r="1032" spans="1:23">
      <c r="A1032" t="s">
        <v>9062</v>
      </c>
      <c r="B1032" t="s">
        <v>9063</v>
      </c>
      <c r="C1032" s="17" t="s">
        <v>4768</v>
      </c>
      <c r="D1032" s="19">
        <v>1599</v>
      </c>
      <c r="E1032" s="19">
        <v>2900</v>
      </c>
      <c r="F1032" s="19">
        <f>Table1[[#This Row],[Actual_price]]*Table1[[#This Row],[Rating_count]]</f>
        <v>1278900</v>
      </c>
      <c r="G1032" s="21" t="str">
        <f>IF(Table1[[#This Row],[Actual_price]]&lt;200,"&lt;200",IF(Table1[[#This Row],[Actual_price]]&lt;=500,"200–500","&gt;500"))</f>
        <v>&gt;500</v>
      </c>
      <c r="H1032" s="2">
        <v>0.45</v>
      </c>
      <c r="I1032">
        <v>3.7</v>
      </c>
      <c r="J1032" s="22">
        <v>441</v>
      </c>
      <c r="K1032" s="22" t="str">
        <f t="shared" si="64"/>
        <v>low</v>
      </c>
      <c r="L1032" s="22">
        <f>ROUND(Table1[[#This Row],[Rating]],0)</f>
        <v>4</v>
      </c>
      <c r="M1032" s="22">
        <f t="shared" si="65"/>
        <v>1631.7</v>
      </c>
      <c r="N1032" t="s">
        <v>9064</v>
      </c>
      <c r="O1032" t="s">
        <v>9065</v>
      </c>
      <c r="P1032">
        <f t="shared" si="66"/>
        <v>8</v>
      </c>
      <c r="Q1032" t="s">
        <v>9066</v>
      </c>
      <c r="R1032" t="s">
        <v>9067</v>
      </c>
      <c r="S1032">
        <f t="shared" si="67"/>
        <v>8</v>
      </c>
      <c r="T1032" t="s">
        <v>9068</v>
      </c>
      <c r="U1032" t="s">
        <v>9069</v>
      </c>
      <c r="V1032" t="s">
        <v>9070</v>
      </c>
      <c r="W1032" t="s">
        <v>9071</v>
      </c>
    </row>
    <row r="1033" spans="1:23">
      <c r="A1033" t="s">
        <v>9072</v>
      </c>
      <c r="B1033" t="s">
        <v>9073</v>
      </c>
      <c r="C1033" s="17" t="s">
        <v>4768</v>
      </c>
      <c r="D1033" s="19">
        <v>1999</v>
      </c>
      <c r="E1033" s="19">
        <v>2499</v>
      </c>
      <c r="F1033" s="19">
        <f>Table1[[#This Row],[Actual_price]]*Table1[[#This Row],[Rating_count]]</f>
        <v>2583966</v>
      </c>
      <c r="G1033" s="21" t="str">
        <f>IF(Table1[[#This Row],[Actual_price]]&lt;200,"&lt;200",IF(Table1[[#This Row],[Actual_price]]&lt;=500,"200–500","&gt;500"))</f>
        <v>&gt;500</v>
      </c>
      <c r="H1033" s="2">
        <v>0.2</v>
      </c>
      <c r="I1033">
        <v>4.1</v>
      </c>
      <c r="J1033" s="22">
        <v>1034</v>
      </c>
      <c r="K1033" s="22" t="str">
        <f t="shared" si="64"/>
        <v>low</v>
      </c>
      <c r="L1033" s="22">
        <f>ROUND(Table1[[#This Row],[Rating]],0)</f>
        <v>4</v>
      </c>
      <c r="M1033" s="22">
        <f t="shared" si="65"/>
        <v>4239.4</v>
      </c>
      <c r="N1033" t="s">
        <v>9074</v>
      </c>
      <c r="O1033" t="s">
        <v>9075</v>
      </c>
      <c r="P1033">
        <f t="shared" si="66"/>
        <v>8</v>
      </c>
      <c r="Q1033" t="s">
        <v>9076</v>
      </c>
      <c r="R1033" t="s">
        <v>9077</v>
      </c>
      <c r="S1033">
        <f t="shared" si="67"/>
        <v>8</v>
      </c>
      <c r="T1033" t="s">
        <v>9078</v>
      </c>
      <c r="U1033" t="s">
        <v>9079</v>
      </c>
      <c r="V1033" t="s">
        <v>9080</v>
      </c>
      <c r="W1033" t="s">
        <v>9081</v>
      </c>
    </row>
    <row r="1034" spans="1:23">
      <c r="A1034" t="s">
        <v>9082</v>
      </c>
      <c r="B1034" t="s">
        <v>9083</v>
      </c>
      <c r="C1034" t="s">
        <v>4768</v>
      </c>
      <c r="D1034" s="19">
        <v>616</v>
      </c>
      <c r="E1034" s="19">
        <v>1190</v>
      </c>
      <c r="F1034" s="19">
        <f>Table1[[#This Row],[Actual_price]]*Table1[[#This Row],[Rating_count]]</f>
        <v>44179940</v>
      </c>
      <c r="G1034" s="21" t="str">
        <f>IF(Table1[[#This Row],[Actual_price]]&lt;200,"&lt;200",IF(Table1[[#This Row],[Actual_price]]&lt;=500,"200–500","&gt;500"))</f>
        <v>&gt;500</v>
      </c>
      <c r="H1034" s="2">
        <v>0.48</v>
      </c>
      <c r="I1034">
        <v>4.1</v>
      </c>
      <c r="J1034" s="22">
        <v>37126</v>
      </c>
      <c r="K1034" s="22" t="str">
        <f t="shared" si="64"/>
        <v>low</v>
      </c>
      <c r="L1034" s="22">
        <f>ROUND(Table1[[#This Row],[Rating]],0)</f>
        <v>4</v>
      </c>
      <c r="M1034" s="22">
        <f t="shared" si="65"/>
        <v>152216.6</v>
      </c>
      <c r="N1034" t="s">
        <v>9084</v>
      </c>
      <c r="O1034" t="s">
        <v>9085</v>
      </c>
      <c r="P1034">
        <f t="shared" si="66"/>
        <v>8</v>
      </c>
      <c r="Q1034" t="s">
        <v>9086</v>
      </c>
      <c r="R1034" t="s">
        <v>9087</v>
      </c>
      <c r="S1034">
        <f t="shared" si="67"/>
        <v>8</v>
      </c>
      <c r="T1034" t="s">
        <v>9088</v>
      </c>
      <c r="U1034" t="s">
        <v>9089</v>
      </c>
      <c r="V1034" t="s">
        <v>9090</v>
      </c>
      <c r="W1034" t="s">
        <v>9091</v>
      </c>
    </row>
    <row r="1035" spans="1:23">
      <c r="A1035" t="s">
        <v>9092</v>
      </c>
      <c r="B1035" t="s">
        <v>9093</v>
      </c>
      <c r="C1035" s="17" t="s">
        <v>4768</v>
      </c>
      <c r="D1035" s="19">
        <v>1499</v>
      </c>
      <c r="E1035" s="19">
        <v>2100</v>
      </c>
      <c r="F1035" s="19">
        <f>Table1[[#This Row],[Actual_price]]*Table1[[#This Row],[Rating_count]]</f>
        <v>13345500</v>
      </c>
      <c r="G1035" s="21" t="str">
        <f>IF(Table1[[#This Row],[Actual_price]]&lt;200,"&lt;200",IF(Table1[[#This Row],[Actual_price]]&lt;=500,"200–500","&gt;500"))</f>
        <v>&gt;500</v>
      </c>
      <c r="H1035" s="2">
        <v>0.29</v>
      </c>
      <c r="I1035">
        <v>4.1</v>
      </c>
      <c r="J1035" s="22">
        <v>6355</v>
      </c>
      <c r="K1035" s="22" t="str">
        <f t="shared" si="64"/>
        <v>low</v>
      </c>
      <c r="L1035" s="22">
        <f>ROUND(Table1[[#This Row],[Rating]],0)</f>
        <v>4</v>
      </c>
      <c r="M1035" s="22">
        <f t="shared" si="65"/>
        <v>26055.5</v>
      </c>
      <c r="N1035" t="s">
        <v>9094</v>
      </c>
      <c r="O1035" t="s">
        <v>9095</v>
      </c>
      <c r="P1035">
        <f t="shared" si="66"/>
        <v>8</v>
      </c>
      <c r="Q1035" t="s">
        <v>9096</v>
      </c>
      <c r="R1035" t="s">
        <v>9097</v>
      </c>
      <c r="S1035">
        <f t="shared" si="67"/>
        <v>8</v>
      </c>
      <c r="T1035" t="s">
        <v>9098</v>
      </c>
      <c r="U1035" t="s">
        <v>9099</v>
      </c>
      <c r="V1035" t="s">
        <v>9100</v>
      </c>
      <c r="W1035" t="s">
        <v>9101</v>
      </c>
    </row>
    <row r="1036" spans="1:23">
      <c r="A1036" t="s">
        <v>9102</v>
      </c>
      <c r="B1036" t="s">
        <v>9103</v>
      </c>
      <c r="C1036" t="s">
        <v>4768</v>
      </c>
      <c r="D1036" s="19">
        <v>199</v>
      </c>
      <c r="E1036" s="19">
        <v>499</v>
      </c>
      <c r="F1036" s="19">
        <f>Table1[[#This Row],[Actual_price]]*Table1[[#This Row],[Rating_count]]</f>
        <v>5988</v>
      </c>
      <c r="G1036" s="21" t="str">
        <f>IF(Table1[[#This Row],[Actual_price]]&lt;200,"&lt;200",IF(Table1[[#This Row],[Actual_price]]&lt;=500,"200–500","&gt;500"))</f>
        <v>200–500</v>
      </c>
      <c r="H1036" s="2">
        <v>0.6</v>
      </c>
      <c r="I1036">
        <v>3.3</v>
      </c>
      <c r="J1036" s="22">
        <v>12</v>
      </c>
      <c r="K1036" s="22" t="str">
        <f t="shared" si="64"/>
        <v>High</v>
      </c>
      <c r="L1036" s="22">
        <f>ROUND(Table1[[#This Row],[Rating]],0)</f>
        <v>3</v>
      </c>
      <c r="M1036" s="22">
        <f t="shared" si="65"/>
        <v>39.6</v>
      </c>
      <c r="N1036" t="s">
        <v>9104</v>
      </c>
      <c r="O1036" t="s">
        <v>9105</v>
      </c>
      <c r="P1036">
        <f t="shared" si="66"/>
        <v>6</v>
      </c>
      <c r="Q1036" t="s">
        <v>9106</v>
      </c>
      <c r="R1036" t="s">
        <v>9107</v>
      </c>
      <c r="S1036">
        <f t="shared" si="67"/>
        <v>6</v>
      </c>
      <c r="T1036" t="s">
        <v>9108</v>
      </c>
      <c r="U1036" t="s">
        <v>9109</v>
      </c>
      <c r="V1036" t="s">
        <v>9110</v>
      </c>
      <c r="W1036" t="s">
        <v>9111</v>
      </c>
    </row>
    <row r="1037" spans="1:23">
      <c r="A1037" t="s">
        <v>9112</v>
      </c>
      <c r="B1037" t="s">
        <v>9113</v>
      </c>
      <c r="C1037" t="s">
        <v>4768</v>
      </c>
      <c r="D1037" s="19">
        <v>610</v>
      </c>
      <c r="E1037" s="19">
        <v>825</v>
      </c>
      <c r="F1037" s="19">
        <f>Table1[[#This Row],[Actual_price]]*Table1[[#This Row],[Rating_count]]</f>
        <v>10861125</v>
      </c>
      <c r="G1037" s="21" t="str">
        <f>IF(Table1[[#This Row],[Actual_price]]&lt;200,"&lt;200",IF(Table1[[#This Row],[Actual_price]]&lt;=500,"200–500","&gt;500"))</f>
        <v>&gt;500</v>
      </c>
      <c r="H1037" s="2">
        <v>0.26</v>
      </c>
      <c r="I1037">
        <v>4.1</v>
      </c>
      <c r="J1037" s="22">
        <v>13165</v>
      </c>
      <c r="K1037" s="22" t="str">
        <f t="shared" si="64"/>
        <v>low</v>
      </c>
      <c r="L1037" s="22">
        <f>ROUND(Table1[[#This Row],[Rating]],0)</f>
        <v>4</v>
      </c>
      <c r="M1037" s="22">
        <f t="shared" si="65"/>
        <v>53976.5</v>
      </c>
      <c r="N1037" t="s">
        <v>9114</v>
      </c>
      <c r="O1037" t="s">
        <v>9115</v>
      </c>
      <c r="P1037">
        <f t="shared" si="66"/>
        <v>8</v>
      </c>
      <c r="Q1037" t="s">
        <v>9116</v>
      </c>
      <c r="R1037" t="s">
        <v>9117</v>
      </c>
      <c r="S1037">
        <f t="shared" si="67"/>
        <v>8</v>
      </c>
      <c r="T1037" t="s">
        <v>9118</v>
      </c>
      <c r="U1037" t="s">
        <v>9119</v>
      </c>
      <c r="V1037" t="s">
        <v>9120</v>
      </c>
      <c r="W1037" t="s">
        <v>9121</v>
      </c>
    </row>
    <row r="1038" spans="1:23">
      <c r="A1038" t="s">
        <v>9122</v>
      </c>
      <c r="B1038" t="s">
        <v>9123</v>
      </c>
      <c r="C1038" t="s">
        <v>4768</v>
      </c>
      <c r="D1038" s="19">
        <v>999</v>
      </c>
      <c r="E1038" s="19">
        <v>1499</v>
      </c>
      <c r="F1038" s="19">
        <f>Table1[[#This Row],[Actual_price]]*Table1[[#This Row],[Rating_count]]</f>
        <v>2467354</v>
      </c>
      <c r="G1038" s="21" t="str">
        <f>IF(Table1[[#This Row],[Actual_price]]&lt;200,"&lt;200",IF(Table1[[#This Row],[Actual_price]]&lt;=500,"200–500","&gt;500"))</f>
        <v>&gt;500</v>
      </c>
      <c r="H1038" s="2">
        <v>0.33</v>
      </c>
      <c r="I1038">
        <v>4.1</v>
      </c>
      <c r="J1038" s="22">
        <v>1646</v>
      </c>
      <c r="K1038" s="22" t="str">
        <f t="shared" si="64"/>
        <v>low</v>
      </c>
      <c r="L1038" s="22">
        <f>ROUND(Table1[[#This Row],[Rating]],0)</f>
        <v>4</v>
      </c>
      <c r="M1038" s="22">
        <f t="shared" si="65"/>
        <v>6748.6</v>
      </c>
      <c r="N1038" t="s">
        <v>9124</v>
      </c>
      <c r="O1038" t="s">
        <v>9125</v>
      </c>
      <c r="P1038">
        <f t="shared" si="66"/>
        <v>8</v>
      </c>
      <c r="Q1038" t="s">
        <v>9126</v>
      </c>
      <c r="R1038" t="s">
        <v>9127</v>
      </c>
      <c r="S1038">
        <f t="shared" si="67"/>
        <v>8</v>
      </c>
      <c r="T1038" t="s">
        <v>9128</v>
      </c>
      <c r="U1038" t="s">
        <v>9129</v>
      </c>
      <c r="V1038" t="s">
        <v>9130</v>
      </c>
      <c r="W1038" t="s">
        <v>9131</v>
      </c>
    </row>
    <row r="1039" spans="1:23">
      <c r="A1039" t="s">
        <v>9132</v>
      </c>
      <c r="B1039" t="s">
        <v>9133</v>
      </c>
      <c r="C1039" s="17" t="s">
        <v>4768</v>
      </c>
      <c r="D1039" s="19">
        <v>8999</v>
      </c>
      <c r="E1039" s="19">
        <v>9995</v>
      </c>
      <c r="F1039" s="19">
        <f>Table1[[#This Row],[Actual_price]]*Table1[[#This Row],[Rating_count]]</f>
        <v>179850030</v>
      </c>
      <c r="G1039" s="21" t="str">
        <f>IF(Table1[[#This Row],[Actual_price]]&lt;200,"&lt;200",IF(Table1[[#This Row],[Actual_price]]&lt;=500,"200–500","&gt;500"))</f>
        <v>&gt;500</v>
      </c>
      <c r="H1039" s="2">
        <v>0.1</v>
      </c>
      <c r="I1039">
        <v>4.4</v>
      </c>
      <c r="J1039" s="22">
        <v>17994</v>
      </c>
      <c r="K1039" s="22" t="str">
        <f t="shared" si="64"/>
        <v>low</v>
      </c>
      <c r="L1039" s="22">
        <f>ROUND(Table1[[#This Row],[Rating]],0)</f>
        <v>4</v>
      </c>
      <c r="M1039" s="22">
        <f t="shared" si="65"/>
        <v>79173.6</v>
      </c>
      <c r="N1039" t="s">
        <v>9134</v>
      </c>
      <c r="O1039" t="s">
        <v>9135</v>
      </c>
      <c r="P1039">
        <f t="shared" si="66"/>
        <v>8</v>
      </c>
      <c r="Q1039" t="s">
        <v>9136</v>
      </c>
      <c r="R1039" t="s">
        <v>9137</v>
      </c>
      <c r="S1039">
        <f t="shared" si="67"/>
        <v>8</v>
      </c>
      <c r="T1039" t="s">
        <v>9138</v>
      </c>
      <c r="U1039" t="s">
        <v>9139</v>
      </c>
      <c r="V1039" t="s">
        <v>9140</v>
      </c>
      <c r="W1039" t="s">
        <v>9141</v>
      </c>
    </row>
    <row r="1040" spans="1:23">
      <c r="A1040" t="s">
        <v>9142</v>
      </c>
      <c r="B1040" t="s">
        <v>9143</v>
      </c>
      <c r="C1040" t="s">
        <v>4768</v>
      </c>
      <c r="D1040" s="19">
        <v>453</v>
      </c>
      <c r="E1040" s="19">
        <v>999</v>
      </c>
      <c r="F1040" s="19">
        <f>Table1[[#This Row],[Actual_price]]*Table1[[#This Row],[Rating_count]]</f>
        <v>609390</v>
      </c>
      <c r="G1040" s="21" t="str">
        <f>IF(Table1[[#This Row],[Actual_price]]&lt;200,"&lt;200",IF(Table1[[#This Row],[Actual_price]]&lt;=500,"200–500","&gt;500"))</f>
        <v>&gt;500</v>
      </c>
      <c r="H1040" s="2">
        <v>0.55</v>
      </c>
      <c r="I1040">
        <v>4.3</v>
      </c>
      <c r="J1040" s="22">
        <v>610</v>
      </c>
      <c r="K1040" s="22" t="str">
        <f t="shared" si="64"/>
        <v>High</v>
      </c>
      <c r="L1040" s="22">
        <f>ROUND(Table1[[#This Row],[Rating]],0)</f>
        <v>4</v>
      </c>
      <c r="M1040" s="22">
        <f t="shared" si="65"/>
        <v>2623</v>
      </c>
      <c r="N1040" t="s">
        <v>9144</v>
      </c>
      <c r="O1040" t="s">
        <v>9145</v>
      </c>
      <c r="P1040">
        <f t="shared" si="66"/>
        <v>8</v>
      </c>
      <c r="Q1040" t="s">
        <v>9146</v>
      </c>
      <c r="R1040" t="s">
        <v>9147</v>
      </c>
      <c r="S1040">
        <f t="shared" si="67"/>
        <v>8</v>
      </c>
      <c r="T1040" t="s">
        <v>9148</v>
      </c>
      <c r="U1040" t="s">
        <v>9149</v>
      </c>
      <c r="V1040" t="s">
        <v>9150</v>
      </c>
      <c r="W1040" t="s">
        <v>9151</v>
      </c>
    </row>
    <row r="1041" spans="1:23">
      <c r="A1041" t="s">
        <v>9152</v>
      </c>
      <c r="B1041" t="s">
        <v>9153</v>
      </c>
      <c r="C1041" s="17" t="s">
        <v>4768</v>
      </c>
      <c r="D1041" s="19">
        <v>2464</v>
      </c>
      <c r="E1041" s="19">
        <v>6000</v>
      </c>
      <c r="F1041" s="19">
        <f>Table1[[#This Row],[Actual_price]]*Table1[[#This Row],[Rating_count]]</f>
        <v>53196000</v>
      </c>
      <c r="G1041" s="21" t="str">
        <f>IF(Table1[[#This Row],[Actual_price]]&lt;200,"&lt;200",IF(Table1[[#This Row],[Actual_price]]&lt;=500,"200–500","&gt;500"))</f>
        <v>&gt;500</v>
      </c>
      <c r="H1041" s="2">
        <v>0.59</v>
      </c>
      <c r="I1041">
        <v>4.1</v>
      </c>
      <c r="J1041" s="22">
        <v>8866</v>
      </c>
      <c r="K1041" s="22" t="str">
        <f t="shared" si="64"/>
        <v>High</v>
      </c>
      <c r="L1041" s="22">
        <f>ROUND(Table1[[#This Row],[Rating]],0)</f>
        <v>4</v>
      </c>
      <c r="M1041" s="22">
        <f t="shared" si="65"/>
        <v>36350.6</v>
      </c>
      <c r="N1041" t="s">
        <v>9154</v>
      </c>
      <c r="O1041" t="s">
        <v>9155</v>
      </c>
      <c r="P1041">
        <f t="shared" si="66"/>
        <v>8</v>
      </c>
      <c r="Q1041" t="s">
        <v>9156</v>
      </c>
      <c r="R1041" t="s">
        <v>9157</v>
      </c>
      <c r="S1041">
        <f t="shared" si="67"/>
        <v>8</v>
      </c>
      <c r="T1041" t="s">
        <v>9158</v>
      </c>
      <c r="U1041" t="s">
        <v>9159</v>
      </c>
      <c r="V1041" t="s">
        <v>9160</v>
      </c>
      <c r="W1041" t="s">
        <v>9161</v>
      </c>
    </row>
    <row r="1042" spans="1:23">
      <c r="A1042" t="s">
        <v>9162</v>
      </c>
      <c r="B1042" t="s">
        <v>9163</v>
      </c>
      <c r="C1042" s="17" t="s">
        <v>4768</v>
      </c>
      <c r="D1042" s="19">
        <v>2719</v>
      </c>
      <c r="E1042" s="19">
        <v>3945</v>
      </c>
      <c r="F1042" s="19">
        <f>Table1[[#This Row],[Actual_price]]*Table1[[#This Row],[Rating_count]]</f>
        <v>52886670</v>
      </c>
      <c r="G1042" s="21" t="str">
        <f>IF(Table1[[#This Row],[Actual_price]]&lt;200,"&lt;200",IF(Table1[[#This Row],[Actual_price]]&lt;=500,"200–500","&gt;500"))</f>
        <v>&gt;500</v>
      </c>
      <c r="H1042" s="2">
        <v>0.31</v>
      </c>
      <c r="I1042">
        <v>3.7</v>
      </c>
      <c r="J1042" s="22">
        <v>13406</v>
      </c>
      <c r="K1042" s="22" t="str">
        <f t="shared" si="64"/>
        <v>low</v>
      </c>
      <c r="L1042" s="22">
        <f>ROUND(Table1[[#This Row],[Rating]],0)</f>
        <v>4</v>
      </c>
      <c r="M1042" s="22">
        <f t="shared" si="65"/>
        <v>49602.2</v>
      </c>
      <c r="N1042" t="s">
        <v>9164</v>
      </c>
      <c r="O1042" t="s">
        <v>9165</v>
      </c>
      <c r="P1042">
        <f t="shared" si="66"/>
        <v>8</v>
      </c>
      <c r="Q1042" t="s">
        <v>9166</v>
      </c>
      <c r="R1042" t="s">
        <v>9167</v>
      </c>
      <c r="S1042">
        <f t="shared" si="67"/>
        <v>8</v>
      </c>
      <c r="T1042" t="s">
        <v>9168</v>
      </c>
      <c r="U1042" t="s">
        <v>9169</v>
      </c>
      <c r="V1042" t="s">
        <v>9170</v>
      </c>
      <c r="W1042" t="s">
        <v>9171</v>
      </c>
    </row>
    <row r="1043" spans="1:23">
      <c r="A1043" t="s">
        <v>9172</v>
      </c>
      <c r="B1043" t="s">
        <v>9173</v>
      </c>
      <c r="C1043" s="17" t="s">
        <v>4768</v>
      </c>
      <c r="D1043" s="19">
        <v>1439</v>
      </c>
      <c r="E1043" s="19">
        <v>1999</v>
      </c>
      <c r="F1043" s="19">
        <f>Table1[[#This Row],[Actual_price]]*Table1[[#This Row],[Rating_count]]</f>
        <v>107552197</v>
      </c>
      <c r="G1043" s="21" t="str">
        <f>IF(Table1[[#This Row],[Actual_price]]&lt;200,"&lt;200",IF(Table1[[#This Row],[Actual_price]]&lt;=500,"200–500","&gt;500"))</f>
        <v>&gt;500</v>
      </c>
      <c r="H1043" s="2">
        <v>0.28</v>
      </c>
      <c r="I1043">
        <v>4.8</v>
      </c>
      <c r="J1043" s="22">
        <v>53803</v>
      </c>
      <c r="K1043" s="22" t="str">
        <f t="shared" si="64"/>
        <v>low</v>
      </c>
      <c r="L1043" s="22">
        <f>ROUND(Table1[[#This Row],[Rating]],0)</f>
        <v>5</v>
      </c>
      <c r="M1043" s="22">
        <f t="shared" si="65"/>
        <v>258254.4</v>
      </c>
      <c r="N1043" t="s">
        <v>9174</v>
      </c>
      <c r="O1043" t="s">
        <v>9175</v>
      </c>
      <c r="P1043">
        <f t="shared" si="66"/>
        <v>3</v>
      </c>
      <c r="Q1043" t="s">
        <v>9176</v>
      </c>
      <c r="R1043" t="s">
        <v>9177</v>
      </c>
      <c r="S1043">
        <f t="shared" si="67"/>
        <v>3</v>
      </c>
      <c r="T1043" t="s">
        <v>9178</v>
      </c>
      <c r="U1043" t="s">
        <v>9179</v>
      </c>
      <c r="V1043" t="s">
        <v>9180</v>
      </c>
      <c r="W1043" t="s">
        <v>9181</v>
      </c>
    </row>
    <row r="1044" spans="1:23">
      <c r="A1044" t="s">
        <v>9182</v>
      </c>
      <c r="B1044" t="s">
        <v>9073</v>
      </c>
      <c r="C1044" s="17" t="s">
        <v>4768</v>
      </c>
      <c r="D1044" s="19">
        <v>2799</v>
      </c>
      <c r="E1044" s="19">
        <v>3499</v>
      </c>
      <c r="F1044" s="19">
        <f>Table1[[#This Row],[Actual_price]]*Table1[[#This Row],[Rating_count]]</f>
        <v>1910454</v>
      </c>
      <c r="G1044" s="21" t="str">
        <f>IF(Table1[[#This Row],[Actual_price]]&lt;200,"&lt;200",IF(Table1[[#This Row],[Actual_price]]&lt;=500,"200–500","&gt;500"))</f>
        <v>&gt;500</v>
      </c>
      <c r="H1044" s="2">
        <v>0.2</v>
      </c>
      <c r="I1044">
        <v>4.5</v>
      </c>
      <c r="J1044" s="22">
        <v>546</v>
      </c>
      <c r="K1044" s="22" t="str">
        <f t="shared" si="64"/>
        <v>low</v>
      </c>
      <c r="L1044" s="22">
        <f>ROUND(Table1[[#This Row],[Rating]],0)</f>
        <v>5</v>
      </c>
      <c r="M1044" s="22">
        <f t="shared" si="65"/>
        <v>2457</v>
      </c>
      <c r="N1044" t="s">
        <v>9183</v>
      </c>
      <c r="O1044" t="s">
        <v>9184</v>
      </c>
      <c r="P1044">
        <f t="shared" si="66"/>
        <v>8</v>
      </c>
      <c r="Q1044" t="s">
        <v>9185</v>
      </c>
      <c r="R1044" t="s">
        <v>9186</v>
      </c>
      <c r="S1044">
        <f t="shared" si="67"/>
        <v>8</v>
      </c>
      <c r="T1044" t="s">
        <v>9187</v>
      </c>
      <c r="U1044" t="s">
        <v>9188</v>
      </c>
      <c r="V1044" t="s">
        <v>9189</v>
      </c>
      <c r="W1044" t="s">
        <v>9190</v>
      </c>
    </row>
    <row r="1045" spans="1:23">
      <c r="A1045" t="s">
        <v>9191</v>
      </c>
      <c r="B1045" t="s">
        <v>9192</v>
      </c>
      <c r="C1045" s="17" t="s">
        <v>4768</v>
      </c>
      <c r="D1045" s="19">
        <v>2088</v>
      </c>
      <c r="E1045" s="19">
        <v>5550</v>
      </c>
      <c r="F1045" s="19">
        <f>Table1[[#This Row],[Actual_price]]*Table1[[#This Row],[Rating_count]]</f>
        <v>29370600</v>
      </c>
      <c r="G1045" s="21" t="str">
        <f>IF(Table1[[#This Row],[Actual_price]]&lt;200,"&lt;200",IF(Table1[[#This Row],[Actual_price]]&lt;=500,"200–500","&gt;500"))</f>
        <v>&gt;500</v>
      </c>
      <c r="H1045" s="2">
        <v>0.62</v>
      </c>
      <c r="I1045">
        <v>4</v>
      </c>
      <c r="J1045" s="22">
        <v>5292</v>
      </c>
      <c r="K1045" s="22" t="str">
        <f t="shared" si="64"/>
        <v>High</v>
      </c>
      <c r="L1045" s="22">
        <f>ROUND(Table1[[#This Row],[Rating]],0)</f>
        <v>4</v>
      </c>
      <c r="M1045" s="22">
        <f t="shared" si="65"/>
        <v>21168</v>
      </c>
      <c r="N1045" t="s">
        <v>9193</v>
      </c>
      <c r="O1045" t="s">
        <v>9194</v>
      </c>
      <c r="P1045">
        <f t="shared" si="66"/>
        <v>8</v>
      </c>
      <c r="Q1045" t="s">
        <v>9195</v>
      </c>
      <c r="R1045" t="s">
        <v>9196</v>
      </c>
      <c r="S1045">
        <f t="shared" si="67"/>
        <v>8</v>
      </c>
      <c r="T1045" t="s">
        <v>9197</v>
      </c>
      <c r="U1045" t="s">
        <v>9198</v>
      </c>
      <c r="V1045" t="s">
        <v>9199</v>
      </c>
      <c r="W1045" t="s">
        <v>9200</v>
      </c>
    </row>
    <row r="1046" spans="1:23">
      <c r="A1046" t="s">
        <v>9201</v>
      </c>
      <c r="B1046" t="s">
        <v>9202</v>
      </c>
      <c r="C1046" s="17" t="s">
        <v>4768</v>
      </c>
      <c r="D1046" s="19">
        <v>2399</v>
      </c>
      <c r="E1046" s="19">
        <v>4590</v>
      </c>
      <c r="F1046" s="19">
        <f>Table1[[#This Row],[Actual_price]]*Table1[[#This Row],[Rating_count]]</f>
        <v>2037960</v>
      </c>
      <c r="G1046" s="21" t="str">
        <f>IF(Table1[[#This Row],[Actual_price]]&lt;200,"&lt;200",IF(Table1[[#This Row],[Actual_price]]&lt;=500,"200–500","&gt;500"))</f>
        <v>&gt;500</v>
      </c>
      <c r="H1046" s="2">
        <v>0.48</v>
      </c>
      <c r="I1046">
        <v>4.1</v>
      </c>
      <c r="J1046" s="22">
        <v>444</v>
      </c>
      <c r="K1046" s="22" t="str">
        <f t="shared" si="64"/>
        <v>low</v>
      </c>
      <c r="L1046" s="22">
        <f>ROUND(Table1[[#This Row],[Rating]],0)</f>
        <v>4</v>
      </c>
      <c r="M1046" s="22">
        <f t="shared" si="65"/>
        <v>1820.4</v>
      </c>
      <c r="N1046" t="s">
        <v>9203</v>
      </c>
      <c r="O1046" t="s">
        <v>9204</v>
      </c>
      <c r="P1046">
        <f t="shared" si="66"/>
        <v>8</v>
      </c>
      <c r="Q1046" t="s">
        <v>9205</v>
      </c>
      <c r="R1046" t="s">
        <v>9206</v>
      </c>
      <c r="S1046">
        <f t="shared" si="67"/>
        <v>8</v>
      </c>
      <c r="T1046" t="s">
        <v>9207</v>
      </c>
      <c r="U1046" t="s">
        <v>9208</v>
      </c>
      <c r="V1046" t="s">
        <v>9209</v>
      </c>
      <c r="W1046" t="s">
        <v>9210</v>
      </c>
    </row>
    <row r="1047" spans="1:23">
      <c r="A1047" t="s">
        <v>9211</v>
      </c>
      <c r="B1047" t="s">
        <v>9212</v>
      </c>
      <c r="C1047" t="s">
        <v>4768</v>
      </c>
      <c r="D1047" s="19">
        <v>308</v>
      </c>
      <c r="E1047" s="19">
        <v>499</v>
      </c>
      <c r="F1047" s="19">
        <f>Table1[[#This Row],[Actual_price]]*Table1[[#This Row],[Rating_count]]</f>
        <v>2287416</v>
      </c>
      <c r="G1047" s="21" t="str">
        <f>IF(Table1[[#This Row],[Actual_price]]&lt;200,"&lt;200",IF(Table1[[#This Row],[Actual_price]]&lt;=500,"200–500","&gt;500"))</f>
        <v>200–500</v>
      </c>
      <c r="H1047" s="2">
        <v>0.38</v>
      </c>
      <c r="I1047">
        <v>3.9</v>
      </c>
      <c r="J1047" s="22">
        <v>4584</v>
      </c>
      <c r="K1047" s="22" t="str">
        <f t="shared" si="64"/>
        <v>low</v>
      </c>
      <c r="L1047" s="22">
        <f>ROUND(Table1[[#This Row],[Rating]],0)</f>
        <v>4</v>
      </c>
      <c r="M1047" s="22">
        <f t="shared" si="65"/>
        <v>17877.6</v>
      </c>
      <c r="N1047" t="s">
        <v>9213</v>
      </c>
      <c r="O1047" t="s">
        <v>9214</v>
      </c>
      <c r="P1047">
        <f t="shared" si="66"/>
        <v>8</v>
      </c>
      <c r="Q1047" t="s">
        <v>9215</v>
      </c>
      <c r="R1047" t="s">
        <v>9216</v>
      </c>
      <c r="S1047">
        <f t="shared" si="67"/>
        <v>8</v>
      </c>
      <c r="T1047" t="s">
        <v>9217</v>
      </c>
      <c r="U1047" t="s">
        <v>9218</v>
      </c>
      <c r="V1047" t="s">
        <v>9219</v>
      </c>
      <c r="W1047" t="s">
        <v>9220</v>
      </c>
    </row>
    <row r="1048" spans="1:23">
      <c r="A1048" t="s">
        <v>9221</v>
      </c>
      <c r="B1048" t="s">
        <v>9222</v>
      </c>
      <c r="C1048" s="17" t="s">
        <v>4768</v>
      </c>
      <c r="D1048" s="19">
        <v>2599</v>
      </c>
      <c r="E1048" s="19">
        <v>4400</v>
      </c>
      <c r="F1048" s="19">
        <f>Table1[[#This Row],[Actual_price]]*Table1[[#This Row],[Rating_count]]</f>
        <v>65766800</v>
      </c>
      <c r="G1048" s="21" t="str">
        <f>IF(Table1[[#This Row],[Actual_price]]&lt;200,"&lt;200",IF(Table1[[#This Row],[Actual_price]]&lt;=500,"200–500","&gt;500"))</f>
        <v>&gt;500</v>
      </c>
      <c r="H1048" s="2">
        <v>0.41</v>
      </c>
      <c r="I1048">
        <v>4.1</v>
      </c>
      <c r="J1048" s="22">
        <v>14947</v>
      </c>
      <c r="K1048" s="22" t="str">
        <f t="shared" si="64"/>
        <v>low</v>
      </c>
      <c r="L1048" s="22">
        <f>ROUND(Table1[[#This Row],[Rating]],0)</f>
        <v>4</v>
      </c>
      <c r="M1048" s="22">
        <f t="shared" si="65"/>
        <v>61282.7</v>
      </c>
      <c r="N1048" t="s">
        <v>9223</v>
      </c>
      <c r="O1048" t="s">
        <v>9224</v>
      </c>
      <c r="P1048">
        <f t="shared" si="66"/>
        <v>8</v>
      </c>
      <c r="Q1048" t="s">
        <v>9225</v>
      </c>
      <c r="R1048" t="s">
        <v>9226</v>
      </c>
      <c r="S1048">
        <f t="shared" si="67"/>
        <v>8</v>
      </c>
      <c r="T1048" t="s">
        <v>9227</v>
      </c>
      <c r="U1048" t="s">
        <v>9228</v>
      </c>
      <c r="V1048" t="s">
        <v>9229</v>
      </c>
      <c r="W1048" t="s">
        <v>9230</v>
      </c>
    </row>
    <row r="1049" spans="1:23">
      <c r="A1049" t="s">
        <v>9231</v>
      </c>
      <c r="B1049" t="s">
        <v>9232</v>
      </c>
      <c r="C1049" t="s">
        <v>4768</v>
      </c>
      <c r="D1049" s="19">
        <v>479</v>
      </c>
      <c r="E1049" s="19">
        <v>1000</v>
      </c>
      <c r="F1049" s="19">
        <f>Table1[[#This Row],[Actual_price]]*Table1[[#This Row],[Rating_count]]</f>
        <v>1559000</v>
      </c>
      <c r="G1049" s="21" t="str">
        <f>IF(Table1[[#This Row],[Actual_price]]&lt;200,"&lt;200",IF(Table1[[#This Row],[Actual_price]]&lt;=500,"200–500","&gt;500"))</f>
        <v>&gt;500</v>
      </c>
      <c r="H1049" s="2">
        <v>0.52</v>
      </c>
      <c r="I1049">
        <v>4.2</v>
      </c>
      <c r="J1049" s="22">
        <v>1559</v>
      </c>
      <c r="K1049" s="22" t="str">
        <f t="shared" si="64"/>
        <v>High</v>
      </c>
      <c r="L1049" s="22">
        <f>ROUND(Table1[[#This Row],[Rating]],0)</f>
        <v>4</v>
      </c>
      <c r="M1049" s="22">
        <f t="shared" si="65"/>
        <v>6547.8</v>
      </c>
      <c r="N1049" t="s">
        <v>9233</v>
      </c>
      <c r="O1049" t="s">
        <v>9234</v>
      </c>
      <c r="P1049">
        <f t="shared" si="66"/>
        <v>8</v>
      </c>
      <c r="Q1049" t="s">
        <v>9235</v>
      </c>
      <c r="R1049" t="s">
        <v>9236</v>
      </c>
      <c r="S1049">
        <f t="shared" si="67"/>
        <v>8</v>
      </c>
      <c r="T1049" t="s">
        <v>9237</v>
      </c>
      <c r="U1049" t="s">
        <v>9238</v>
      </c>
      <c r="V1049" t="s">
        <v>9239</v>
      </c>
      <c r="W1049" t="s">
        <v>9240</v>
      </c>
    </row>
    <row r="1050" spans="1:23">
      <c r="A1050" t="s">
        <v>9241</v>
      </c>
      <c r="B1050" t="s">
        <v>9242</v>
      </c>
      <c r="C1050" t="s">
        <v>4768</v>
      </c>
      <c r="D1050" s="19">
        <v>245</v>
      </c>
      <c r="E1050" s="19">
        <v>299</v>
      </c>
      <c r="F1050" s="19">
        <f>Table1[[#This Row],[Actual_price]]*Table1[[#This Row],[Rating_count]]</f>
        <v>496340</v>
      </c>
      <c r="G1050" s="21" t="str">
        <f>IF(Table1[[#This Row],[Actual_price]]&lt;200,"&lt;200",IF(Table1[[#This Row],[Actual_price]]&lt;=500,"200–500","&gt;500"))</f>
        <v>200–500</v>
      </c>
      <c r="H1050" s="2">
        <v>0.18</v>
      </c>
      <c r="I1050">
        <v>4.1</v>
      </c>
      <c r="J1050" s="22">
        <v>1660</v>
      </c>
      <c r="K1050" s="22" t="str">
        <f t="shared" si="64"/>
        <v>low</v>
      </c>
      <c r="L1050" s="22">
        <f>ROUND(Table1[[#This Row],[Rating]],0)</f>
        <v>4</v>
      </c>
      <c r="M1050" s="22">
        <f t="shared" si="65"/>
        <v>6806</v>
      </c>
      <c r="N1050" t="s">
        <v>9243</v>
      </c>
      <c r="O1050" t="s">
        <v>9244</v>
      </c>
      <c r="P1050">
        <f t="shared" si="66"/>
        <v>8</v>
      </c>
      <c r="Q1050" t="s">
        <v>9245</v>
      </c>
      <c r="R1050" t="s">
        <v>9246</v>
      </c>
      <c r="S1050">
        <f t="shared" si="67"/>
        <v>8</v>
      </c>
      <c r="T1050" t="s">
        <v>9247</v>
      </c>
      <c r="U1050" t="s">
        <v>9248</v>
      </c>
      <c r="V1050" t="s">
        <v>9249</v>
      </c>
      <c r="W1050" t="s">
        <v>9250</v>
      </c>
    </row>
    <row r="1051" spans="1:23">
      <c r="A1051" t="s">
        <v>9251</v>
      </c>
      <c r="B1051" t="s">
        <v>9252</v>
      </c>
      <c r="C1051" t="s">
        <v>4768</v>
      </c>
      <c r="D1051" s="19">
        <v>179</v>
      </c>
      <c r="E1051" s="19">
        <v>799</v>
      </c>
      <c r="F1051" s="19">
        <f>Table1[[#This Row],[Actual_price]]*Table1[[#This Row],[Rating_count]]</f>
        <v>105468</v>
      </c>
      <c r="G1051" s="21" t="str">
        <f>IF(Table1[[#This Row],[Actual_price]]&lt;200,"&lt;200",IF(Table1[[#This Row],[Actual_price]]&lt;=500,"200–500","&gt;500"))</f>
        <v>&gt;500</v>
      </c>
      <c r="H1051" s="2">
        <v>0.78</v>
      </c>
      <c r="I1051">
        <v>3.5</v>
      </c>
      <c r="J1051" s="22">
        <v>132</v>
      </c>
      <c r="K1051" s="22" t="str">
        <f t="shared" si="64"/>
        <v>High</v>
      </c>
      <c r="L1051" s="22">
        <f>ROUND(Table1[[#This Row],[Rating]],0)</f>
        <v>4</v>
      </c>
      <c r="M1051" s="22">
        <f t="shared" si="65"/>
        <v>462</v>
      </c>
      <c r="N1051" t="s">
        <v>9253</v>
      </c>
      <c r="O1051" t="s">
        <v>9254</v>
      </c>
      <c r="P1051">
        <f t="shared" si="66"/>
        <v>8</v>
      </c>
      <c r="Q1051" t="s">
        <v>9255</v>
      </c>
      <c r="R1051" t="s">
        <v>9256</v>
      </c>
      <c r="S1051">
        <f t="shared" si="67"/>
        <v>8</v>
      </c>
      <c r="T1051" t="s">
        <v>9257</v>
      </c>
      <c r="U1051" t="s">
        <v>9258</v>
      </c>
      <c r="V1051" t="s">
        <v>9259</v>
      </c>
      <c r="W1051" t="s">
        <v>9260</v>
      </c>
    </row>
    <row r="1052" spans="1:23">
      <c r="A1052" t="s">
        <v>9261</v>
      </c>
      <c r="B1052" t="s">
        <v>9262</v>
      </c>
      <c r="C1052" s="17" t="s">
        <v>4768</v>
      </c>
      <c r="D1052" s="19">
        <v>3569</v>
      </c>
      <c r="E1052" s="19">
        <v>5190</v>
      </c>
      <c r="F1052" s="19">
        <f>Table1[[#This Row],[Actual_price]]*Table1[[#This Row],[Rating_count]]</f>
        <v>148584510</v>
      </c>
      <c r="G1052" s="21" t="str">
        <f>IF(Table1[[#This Row],[Actual_price]]&lt;200,"&lt;200",IF(Table1[[#This Row],[Actual_price]]&lt;=500,"200–500","&gt;500"))</f>
        <v>&gt;500</v>
      </c>
      <c r="H1052" s="2">
        <v>0.31</v>
      </c>
      <c r="I1052">
        <v>4.3</v>
      </c>
      <c r="J1052" s="22">
        <v>28629</v>
      </c>
      <c r="K1052" s="22" t="str">
        <f t="shared" si="64"/>
        <v>low</v>
      </c>
      <c r="L1052" s="22">
        <f>ROUND(Table1[[#This Row],[Rating]],0)</f>
        <v>4</v>
      </c>
      <c r="M1052" s="22">
        <f t="shared" si="65"/>
        <v>123104.7</v>
      </c>
      <c r="N1052" t="s">
        <v>9263</v>
      </c>
      <c r="O1052" t="s">
        <v>9264</v>
      </c>
      <c r="P1052">
        <f t="shared" si="66"/>
        <v>8</v>
      </c>
      <c r="Q1052" t="s">
        <v>9265</v>
      </c>
      <c r="R1052" t="s">
        <v>9266</v>
      </c>
      <c r="S1052">
        <f t="shared" si="67"/>
        <v>8</v>
      </c>
      <c r="T1052" t="s">
        <v>9267</v>
      </c>
      <c r="U1052" t="s">
        <v>9268</v>
      </c>
      <c r="V1052" t="s">
        <v>9269</v>
      </c>
      <c r="W1052" t="s">
        <v>9270</v>
      </c>
    </row>
    <row r="1053" spans="1:23">
      <c r="A1053" t="s">
        <v>9271</v>
      </c>
      <c r="B1053" t="s">
        <v>7955</v>
      </c>
      <c r="C1053" t="s">
        <v>4768</v>
      </c>
      <c r="D1053" s="19">
        <v>699</v>
      </c>
      <c r="E1053" s="19">
        <v>1345</v>
      </c>
      <c r="F1053" s="19">
        <f>Table1[[#This Row],[Actual_price]]*Table1[[#This Row],[Rating_count]]</f>
        <v>11359870</v>
      </c>
      <c r="G1053" s="21" t="str">
        <f>IF(Table1[[#This Row],[Actual_price]]&lt;200,"&lt;200",IF(Table1[[#This Row],[Actual_price]]&lt;=500,"200–500","&gt;500"))</f>
        <v>&gt;500</v>
      </c>
      <c r="H1053" s="2">
        <v>0.48</v>
      </c>
      <c r="I1053">
        <v>3.9</v>
      </c>
      <c r="J1053" s="22">
        <v>8446</v>
      </c>
      <c r="K1053" s="22" t="str">
        <f t="shared" si="64"/>
        <v>low</v>
      </c>
      <c r="L1053" s="22">
        <f>ROUND(Table1[[#This Row],[Rating]],0)</f>
        <v>4</v>
      </c>
      <c r="M1053" s="22">
        <f t="shared" si="65"/>
        <v>32939.4</v>
      </c>
      <c r="N1053" t="s">
        <v>9272</v>
      </c>
      <c r="O1053" t="s">
        <v>9273</v>
      </c>
      <c r="P1053">
        <f t="shared" si="66"/>
        <v>8</v>
      </c>
      <c r="Q1053" t="s">
        <v>9274</v>
      </c>
      <c r="R1053" t="s">
        <v>9275</v>
      </c>
      <c r="S1053">
        <f t="shared" si="67"/>
        <v>8</v>
      </c>
      <c r="T1053" t="s">
        <v>9276</v>
      </c>
      <c r="U1053" t="s">
        <v>9277</v>
      </c>
      <c r="V1053" t="s">
        <v>9278</v>
      </c>
      <c r="W1053" t="s">
        <v>9279</v>
      </c>
    </row>
    <row r="1054" spans="1:23">
      <c r="A1054" t="s">
        <v>9280</v>
      </c>
      <c r="B1054" t="s">
        <v>9281</v>
      </c>
      <c r="C1054" s="17" t="s">
        <v>4768</v>
      </c>
      <c r="D1054" s="19">
        <v>2089</v>
      </c>
      <c r="E1054" s="19">
        <v>4000</v>
      </c>
      <c r="F1054" s="19">
        <f>Table1[[#This Row],[Actual_price]]*Table1[[#This Row],[Rating_count]]</f>
        <v>44796000</v>
      </c>
      <c r="G1054" s="21" t="str">
        <f>IF(Table1[[#This Row],[Actual_price]]&lt;200,"&lt;200",IF(Table1[[#This Row],[Actual_price]]&lt;=500,"200–500","&gt;500"))</f>
        <v>&gt;500</v>
      </c>
      <c r="H1054" s="2">
        <v>0.48</v>
      </c>
      <c r="I1054">
        <v>4.2</v>
      </c>
      <c r="J1054" s="22">
        <v>11199</v>
      </c>
      <c r="K1054" s="22" t="str">
        <f t="shared" si="64"/>
        <v>low</v>
      </c>
      <c r="L1054" s="22">
        <f>ROUND(Table1[[#This Row],[Rating]],0)</f>
        <v>4</v>
      </c>
      <c r="M1054" s="22">
        <f t="shared" si="65"/>
        <v>47035.8</v>
      </c>
      <c r="N1054" t="s">
        <v>9282</v>
      </c>
      <c r="O1054" t="s">
        <v>9283</v>
      </c>
      <c r="P1054">
        <f t="shared" si="66"/>
        <v>8</v>
      </c>
      <c r="Q1054" t="s">
        <v>9284</v>
      </c>
      <c r="R1054" t="s">
        <v>9285</v>
      </c>
      <c r="S1054">
        <f t="shared" si="67"/>
        <v>8</v>
      </c>
      <c r="T1054" t="s">
        <v>9286</v>
      </c>
      <c r="U1054" t="s">
        <v>9287</v>
      </c>
      <c r="V1054" t="s">
        <v>9288</v>
      </c>
      <c r="W1054" t="s">
        <v>9289</v>
      </c>
    </row>
    <row r="1055" spans="1:23">
      <c r="A1055" t="s">
        <v>9290</v>
      </c>
      <c r="B1055" t="s">
        <v>9291</v>
      </c>
      <c r="C1055" s="17" t="s">
        <v>9292</v>
      </c>
      <c r="D1055" s="19">
        <v>2339</v>
      </c>
      <c r="E1055" s="19">
        <v>4000</v>
      </c>
      <c r="F1055" s="19">
        <f>Table1[[#This Row],[Actual_price]]*Table1[[#This Row],[Rating_count]]</f>
        <v>4472000</v>
      </c>
      <c r="G1055" s="21" t="str">
        <f>IF(Table1[[#This Row],[Actual_price]]&lt;200,"&lt;200",IF(Table1[[#This Row],[Actual_price]]&lt;=500,"200–500","&gt;500"))</f>
        <v>&gt;500</v>
      </c>
      <c r="H1055" s="2">
        <v>0.42</v>
      </c>
      <c r="I1055">
        <v>3.8</v>
      </c>
      <c r="J1055" s="22">
        <v>1118</v>
      </c>
      <c r="K1055" s="22" t="str">
        <f t="shared" si="64"/>
        <v>low</v>
      </c>
      <c r="L1055" s="22">
        <f>ROUND(Table1[[#This Row],[Rating]],0)</f>
        <v>4</v>
      </c>
      <c r="M1055" s="22">
        <f t="shared" si="65"/>
        <v>4248.4</v>
      </c>
      <c r="N1055" t="s">
        <v>9293</v>
      </c>
      <c r="O1055" t="s">
        <v>9294</v>
      </c>
      <c r="P1055">
        <f t="shared" si="66"/>
        <v>8</v>
      </c>
      <c r="Q1055" t="s">
        <v>9295</v>
      </c>
      <c r="R1055" t="s">
        <v>9296</v>
      </c>
      <c r="S1055">
        <f t="shared" si="67"/>
        <v>8</v>
      </c>
      <c r="T1055" t="s">
        <v>9297</v>
      </c>
      <c r="U1055" t="s">
        <v>9298</v>
      </c>
      <c r="V1055" t="s">
        <v>9299</v>
      </c>
      <c r="W1055" t="s">
        <v>9300</v>
      </c>
    </row>
    <row r="1056" spans="1:23">
      <c r="A1056" t="s">
        <v>9301</v>
      </c>
      <c r="B1056" t="s">
        <v>9302</v>
      </c>
      <c r="C1056" t="s">
        <v>4768</v>
      </c>
      <c r="D1056" s="19">
        <v>784</v>
      </c>
      <c r="E1056" s="19">
        <v>1599</v>
      </c>
      <c r="F1056" s="19">
        <f>Table1[[#This Row],[Actual_price]]*Table1[[#This Row],[Rating_count]]</f>
        <v>17589</v>
      </c>
      <c r="G1056" s="21" t="str">
        <f>IF(Table1[[#This Row],[Actual_price]]&lt;200,"&lt;200",IF(Table1[[#This Row],[Actual_price]]&lt;=500,"200–500","&gt;500"))</f>
        <v>&gt;500</v>
      </c>
      <c r="H1056" s="2">
        <v>0.51</v>
      </c>
      <c r="I1056">
        <v>4.5</v>
      </c>
      <c r="J1056" s="22">
        <v>11</v>
      </c>
      <c r="K1056" s="22" t="str">
        <f t="shared" si="64"/>
        <v>High</v>
      </c>
      <c r="L1056" s="22">
        <f>ROUND(Table1[[#This Row],[Rating]],0)</f>
        <v>5</v>
      </c>
      <c r="M1056" s="22">
        <f t="shared" si="65"/>
        <v>49.5</v>
      </c>
      <c r="N1056" t="s">
        <v>9303</v>
      </c>
      <c r="O1056" t="s">
        <v>9304</v>
      </c>
      <c r="P1056">
        <f t="shared" si="66"/>
        <v>5</v>
      </c>
      <c r="Q1056" t="s">
        <v>9305</v>
      </c>
      <c r="R1056" t="s">
        <v>9306</v>
      </c>
      <c r="S1056">
        <f t="shared" si="67"/>
        <v>5</v>
      </c>
      <c r="T1056" t="s">
        <v>9307</v>
      </c>
      <c r="U1056" t="s">
        <v>9308</v>
      </c>
      <c r="V1056" t="s">
        <v>9309</v>
      </c>
      <c r="W1056" t="s">
        <v>9310</v>
      </c>
    </row>
    <row r="1057" spans="1:23">
      <c r="A1057" t="s">
        <v>9311</v>
      </c>
      <c r="B1057" t="s">
        <v>8707</v>
      </c>
      <c r="C1057" s="17" t="s">
        <v>4768</v>
      </c>
      <c r="D1057" s="19">
        <v>5499</v>
      </c>
      <c r="E1057" s="19">
        <v>9999</v>
      </c>
      <c r="F1057" s="19">
        <f>Table1[[#This Row],[Actual_price]]*Table1[[#This Row],[Rating_count]]</f>
        <v>43525647</v>
      </c>
      <c r="G1057" s="21" t="str">
        <f>IF(Table1[[#This Row],[Actual_price]]&lt;200,"&lt;200",IF(Table1[[#This Row],[Actual_price]]&lt;=500,"200–500","&gt;500"))</f>
        <v>&gt;500</v>
      </c>
      <c r="H1057" s="2">
        <v>0.45</v>
      </c>
      <c r="I1057">
        <v>3.8</v>
      </c>
      <c r="J1057" s="22">
        <v>4353</v>
      </c>
      <c r="K1057" s="22" t="str">
        <f t="shared" si="64"/>
        <v>low</v>
      </c>
      <c r="L1057" s="22">
        <f>ROUND(Table1[[#This Row],[Rating]],0)</f>
        <v>4</v>
      </c>
      <c r="M1057" s="22">
        <f t="shared" si="65"/>
        <v>16541.4</v>
      </c>
      <c r="N1057" t="s">
        <v>9312</v>
      </c>
      <c r="O1057" t="s">
        <v>9313</v>
      </c>
      <c r="P1057">
        <f t="shared" si="66"/>
        <v>8</v>
      </c>
      <c r="Q1057" t="s">
        <v>9314</v>
      </c>
      <c r="R1057" t="s">
        <v>9315</v>
      </c>
      <c r="S1057">
        <f t="shared" si="67"/>
        <v>8</v>
      </c>
      <c r="T1057" t="s">
        <v>9316</v>
      </c>
      <c r="U1057" t="s">
        <v>9317</v>
      </c>
      <c r="V1057" t="s">
        <v>9318</v>
      </c>
      <c r="W1057" t="s">
        <v>9319</v>
      </c>
    </row>
    <row r="1058" spans="1:23">
      <c r="A1058" t="s">
        <v>9320</v>
      </c>
      <c r="B1058" t="s">
        <v>9321</v>
      </c>
      <c r="C1058" t="s">
        <v>4768</v>
      </c>
      <c r="D1058" s="19">
        <v>899</v>
      </c>
      <c r="E1058" s="19">
        <v>1990</v>
      </c>
      <c r="F1058" s="19">
        <f>Table1[[#This Row],[Actual_price]]*Table1[[#This Row],[Rating_count]]</f>
        <v>368150</v>
      </c>
      <c r="G1058" s="21" t="str">
        <f>IF(Table1[[#This Row],[Actual_price]]&lt;200,"&lt;200",IF(Table1[[#This Row],[Actual_price]]&lt;=500,"200–500","&gt;500"))</f>
        <v>&gt;500</v>
      </c>
      <c r="H1058" s="2">
        <v>0.55</v>
      </c>
      <c r="I1058">
        <v>4.1</v>
      </c>
      <c r="J1058" s="22">
        <v>185</v>
      </c>
      <c r="K1058" s="22" t="str">
        <f t="shared" si="64"/>
        <v>High</v>
      </c>
      <c r="L1058" s="22">
        <f>ROUND(Table1[[#This Row],[Rating]],0)</f>
        <v>4</v>
      </c>
      <c r="M1058" s="22">
        <f t="shared" si="65"/>
        <v>758.5</v>
      </c>
      <c r="N1058" t="s">
        <v>9322</v>
      </c>
      <c r="O1058" t="s">
        <v>9323</v>
      </c>
      <c r="P1058">
        <f t="shared" si="66"/>
        <v>8</v>
      </c>
      <c r="Q1058" t="s">
        <v>9324</v>
      </c>
      <c r="R1058" t="s">
        <v>9325</v>
      </c>
      <c r="S1058">
        <f t="shared" si="67"/>
        <v>8</v>
      </c>
      <c r="T1058" t="s">
        <v>9326</v>
      </c>
      <c r="U1058" t="s">
        <v>9327</v>
      </c>
      <c r="V1058" t="s">
        <v>9328</v>
      </c>
      <c r="W1058" t="s">
        <v>9329</v>
      </c>
    </row>
    <row r="1059" spans="1:23">
      <c r="A1059" t="s">
        <v>9330</v>
      </c>
      <c r="B1059" t="s">
        <v>9331</v>
      </c>
      <c r="C1059" s="17" t="s">
        <v>4768</v>
      </c>
      <c r="D1059" s="19">
        <v>1695</v>
      </c>
      <c r="E1059" s="19">
        <v>1695</v>
      </c>
      <c r="F1059" s="19">
        <f>Table1[[#This Row],[Actual_price]]*Table1[[#This Row],[Rating_count]]</f>
        <v>24221550</v>
      </c>
      <c r="G1059" s="21" t="str">
        <f>IF(Table1[[#This Row],[Actual_price]]&lt;200,"&lt;200",IF(Table1[[#This Row],[Actual_price]]&lt;=500,"200–500","&gt;500"))</f>
        <v>&gt;500</v>
      </c>
      <c r="H1059" s="2">
        <v>0</v>
      </c>
      <c r="I1059">
        <v>4.2</v>
      </c>
      <c r="J1059" s="22">
        <v>14290</v>
      </c>
      <c r="K1059" s="22" t="str">
        <f t="shared" si="64"/>
        <v>low</v>
      </c>
      <c r="L1059" s="22">
        <f>ROUND(Table1[[#This Row],[Rating]],0)</f>
        <v>4</v>
      </c>
      <c r="M1059" s="22">
        <f t="shared" si="65"/>
        <v>60018</v>
      </c>
      <c r="N1059" t="s">
        <v>9332</v>
      </c>
      <c r="O1059" t="s">
        <v>9333</v>
      </c>
      <c r="P1059">
        <f t="shared" si="66"/>
        <v>8</v>
      </c>
      <c r="Q1059" t="s">
        <v>9334</v>
      </c>
      <c r="R1059" t="s">
        <v>9335</v>
      </c>
      <c r="S1059">
        <f t="shared" si="67"/>
        <v>8</v>
      </c>
      <c r="T1059" t="s">
        <v>9336</v>
      </c>
      <c r="U1059" t="s">
        <v>9337</v>
      </c>
      <c r="V1059" t="s">
        <v>9338</v>
      </c>
      <c r="W1059" t="s">
        <v>9339</v>
      </c>
    </row>
    <row r="1060" spans="1:23">
      <c r="A1060" t="s">
        <v>9340</v>
      </c>
      <c r="B1060" t="s">
        <v>8746</v>
      </c>
      <c r="C1060" t="s">
        <v>4768</v>
      </c>
      <c r="D1060" s="19">
        <v>499</v>
      </c>
      <c r="E1060" s="19">
        <v>940</v>
      </c>
      <c r="F1060" s="19">
        <f>Table1[[#This Row],[Actual_price]]*Table1[[#This Row],[Rating_count]]</f>
        <v>2853840</v>
      </c>
      <c r="G1060" s="21" t="str">
        <f>IF(Table1[[#This Row],[Actual_price]]&lt;200,"&lt;200",IF(Table1[[#This Row],[Actual_price]]&lt;=500,"200–500","&gt;500"))</f>
        <v>&gt;500</v>
      </c>
      <c r="H1060" s="2">
        <v>0.47</v>
      </c>
      <c r="I1060">
        <v>4.1</v>
      </c>
      <c r="J1060" s="22">
        <v>3036</v>
      </c>
      <c r="K1060" s="22" t="str">
        <f t="shared" si="64"/>
        <v>low</v>
      </c>
      <c r="L1060" s="22">
        <f>ROUND(Table1[[#This Row],[Rating]],0)</f>
        <v>4</v>
      </c>
      <c r="M1060" s="22">
        <f t="shared" si="65"/>
        <v>12447.6</v>
      </c>
      <c r="N1060" t="s">
        <v>8747</v>
      </c>
      <c r="O1060" t="s">
        <v>9341</v>
      </c>
      <c r="P1060">
        <f t="shared" si="66"/>
        <v>8</v>
      </c>
      <c r="Q1060" t="s">
        <v>9342</v>
      </c>
      <c r="R1060" t="s">
        <v>9343</v>
      </c>
      <c r="S1060">
        <f t="shared" si="67"/>
        <v>8</v>
      </c>
      <c r="T1060" t="s">
        <v>9344</v>
      </c>
      <c r="U1060" t="s">
        <v>9345</v>
      </c>
      <c r="V1060" t="s">
        <v>9346</v>
      </c>
      <c r="W1060" t="s">
        <v>9347</v>
      </c>
    </row>
    <row r="1061" spans="1:23">
      <c r="A1061" t="s">
        <v>9348</v>
      </c>
      <c r="B1061" t="s">
        <v>9349</v>
      </c>
      <c r="C1061" s="17" t="s">
        <v>4768</v>
      </c>
      <c r="D1061" s="19">
        <v>2699</v>
      </c>
      <c r="E1061" s="19">
        <v>4700</v>
      </c>
      <c r="F1061" s="19">
        <f>Table1[[#This Row],[Actual_price]]*Table1[[#This Row],[Rating_count]]</f>
        <v>6091200</v>
      </c>
      <c r="G1061" s="21" t="str">
        <f>IF(Table1[[#This Row],[Actual_price]]&lt;200,"&lt;200",IF(Table1[[#This Row],[Actual_price]]&lt;=500,"200–500","&gt;500"))</f>
        <v>&gt;500</v>
      </c>
      <c r="H1061" s="2">
        <v>0.43</v>
      </c>
      <c r="I1061">
        <v>4.2</v>
      </c>
      <c r="J1061" s="22">
        <v>1296</v>
      </c>
      <c r="K1061" s="22" t="str">
        <f t="shared" si="64"/>
        <v>low</v>
      </c>
      <c r="L1061" s="22">
        <f>ROUND(Table1[[#This Row],[Rating]],0)</f>
        <v>4</v>
      </c>
      <c r="M1061" s="22">
        <f t="shared" si="65"/>
        <v>5443.2</v>
      </c>
      <c r="N1061" t="s">
        <v>9350</v>
      </c>
      <c r="O1061" t="s">
        <v>9351</v>
      </c>
      <c r="P1061">
        <f t="shared" si="66"/>
        <v>8</v>
      </c>
      <c r="Q1061" t="s">
        <v>9352</v>
      </c>
      <c r="R1061" t="s">
        <v>9353</v>
      </c>
      <c r="S1061">
        <f t="shared" si="67"/>
        <v>8</v>
      </c>
      <c r="T1061" t="s">
        <v>9354</v>
      </c>
      <c r="U1061" t="s">
        <v>9355</v>
      </c>
      <c r="V1061" t="s">
        <v>9356</v>
      </c>
      <c r="W1061" t="s">
        <v>9357</v>
      </c>
    </row>
    <row r="1062" spans="1:23">
      <c r="A1062" t="s">
        <v>9358</v>
      </c>
      <c r="B1062" t="s">
        <v>9359</v>
      </c>
      <c r="C1062" s="17" t="s">
        <v>4768</v>
      </c>
      <c r="D1062" s="19">
        <v>1448</v>
      </c>
      <c r="E1062" s="19">
        <v>2999</v>
      </c>
      <c r="F1062" s="19">
        <f>Table1[[#This Row],[Actual_price]]*Table1[[#This Row],[Rating_count]]</f>
        <v>56981</v>
      </c>
      <c r="G1062" s="21" t="str">
        <f>IF(Table1[[#This Row],[Actual_price]]&lt;200,"&lt;200",IF(Table1[[#This Row],[Actual_price]]&lt;=500,"200–500","&gt;500"))</f>
        <v>&gt;500</v>
      </c>
      <c r="H1062" s="2">
        <v>0.52</v>
      </c>
      <c r="I1062">
        <v>4.5</v>
      </c>
      <c r="J1062" s="22">
        <v>19</v>
      </c>
      <c r="K1062" s="22" t="str">
        <f t="shared" si="64"/>
        <v>High</v>
      </c>
      <c r="L1062" s="22">
        <f>ROUND(Table1[[#This Row],[Rating]],0)</f>
        <v>5</v>
      </c>
      <c r="M1062" s="22">
        <f t="shared" si="65"/>
        <v>85.5</v>
      </c>
      <c r="N1062" t="s">
        <v>9360</v>
      </c>
      <c r="O1062" t="s">
        <v>9361</v>
      </c>
      <c r="P1062">
        <f t="shared" si="66"/>
        <v>8</v>
      </c>
      <c r="Q1062" t="s">
        <v>9362</v>
      </c>
      <c r="R1062" t="s">
        <v>9363</v>
      </c>
      <c r="S1062">
        <f t="shared" si="67"/>
        <v>8</v>
      </c>
      <c r="T1062" t="s">
        <v>9364</v>
      </c>
      <c r="U1062" t="s">
        <v>9365</v>
      </c>
      <c r="V1062" t="s">
        <v>9366</v>
      </c>
      <c r="W1062" t="s">
        <v>9367</v>
      </c>
    </row>
    <row r="1063" spans="1:23">
      <c r="A1063" t="s">
        <v>9368</v>
      </c>
      <c r="B1063" t="s">
        <v>9369</v>
      </c>
      <c r="C1063" t="s">
        <v>4768</v>
      </c>
      <c r="D1063" s="19">
        <v>79</v>
      </c>
      <c r="E1063" s="19">
        <v>79</v>
      </c>
      <c r="F1063" s="19">
        <f>Table1[[#This Row],[Actual_price]]*Table1[[#This Row],[Rating_count]]</f>
        <v>7663</v>
      </c>
      <c r="G1063" s="21" t="str">
        <f>IF(Table1[[#This Row],[Actual_price]]&lt;200,"&lt;200",IF(Table1[[#This Row],[Actual_price]]&lt;=500,"200–500","&gt;500"))</f>
        <v>&lt;200</v>
      </c>
      <c r="H1063" s="2">
        <v>0</v>
      </c>
      <c r="I1063">
        <v>4</v>
      </c>
      <c r="J1063" s="22">
        <v>97</v>
      </c>
      <c r="K1063" s="22" t="str">
        <f t="shared" si="64"/>
        <v>low</v>
      </c>
      <c r="L1063" s="22">
        <f>ROUND(Table1[[#This Row],[Rating]],0)</f>
        <v>4</v>
      </c>
      <c r="M1063" s="22">
        <f t="shared" si="65"/>
        <v>388</v>
      </c>
      <c r="N1063" t="s">
        <v>9370</v>
      </c>
      <c r="O1063" t="s">
        <v>9371</v>
      </c>
      <c r="P1063">
        <f t="shared" si="66"/>
        <v>8</v>
      </c>
      <c r="Q1063" t="s">
        <v>9372</v>
      </c>
      <c r="R1063" t="s">
        <v>9373</v>
      </c>
      <c r="S1063">
        <f t="shared" si="67"/>
        <v>8</v>
      </c>
      <c r="T1063" t="s">
        <v>9374</v>
      </c>
      <c r="U1063" t="s">
        <v>9375</v>
      </c>
      <c r="V1063" t="s">
        <v>9376</v>
      </c>
      <c r="W1063" t="s">
        <v>9377</v>
      </c>
    </row>
    <row r="1064" spans="1:23">
      <c r="A1064" t="s">
        <v>9378</v>
      </c>
      <c r="B1064" t="s">
        <v>8123</v>
      </c>
      <c r="C1064" s="17" t="s">
        <v>4768</v>
      </c>
      <c r="D1064" s="19">
        <v>6990</v>
      </c>
      <c r="E1064" s="19">
        <v>14290</v>
      </c>
      <c r="F1064" s="19">
        <f>Table1[[#This Row],[Actual_price]]*Table1[[#This Row],[Rating_count]]</f>
        <v>25307590</v>
      </c>
      <c r="G1064" s="21" t="str">
        <f>IF(Table1[[#This Row],[Actual_price]]&lt;200,"&lt;200",IF(Table1[[#This Row],[Actual_price]]&lt;=500,"200–500","&gt;500"))</f>
        <v>&gt;500</v>
      </c>
      <c r="H1064" s="2">
        <v>0.51</v>
      </c>
      <c r="I1064">
        <v>4.4</v>
      </c>
      <c r="J1064" s="22">
        <v>1771</v>
      </c>
      <c r="K1064" s="22" t="str">
        <f t="shared" si="64"/>
        <v>High</v>
      </c>
      <c r="L1064" s="22">
        <f>ROUND(Table1[[#This Row],[Rating]],0)</f>
        <v>4</v>
      </c>
      <c r="M1064" s="22">
        <f t="shared" si="65"/>
        <v>7792.4</v>
      </c>
      <c r="N1064" t="s">
        <v>9379</v>
      </c>
      <c r="O1064" t="s">
        <v>9380</v>
      </c>
      <c r="P1064">
        <f t="shared" si="66"/>
        <v>8</v>
      </c>
      <c r="Q1064" t="s">
        <v>9381</v>
      </c>
      <c r="R1064" t="s">
        <v>9382</v>
      </c>
      <c r="S1064">
        <f t="shared" si="67"/>
        <v>8</v>
      </c>
      <c r="T1064" t="s">
        <v>9383</v>
      </c>
      <c r="U1064" t="s">
        <v>9384</v>
      </c>
      <c r="V1064" t="s">
        <v>9385</v>
      </c>
      <c r="W1064" t="s">
        <v>9386</v>
      </c>
    </row>
    <row r="1065" spans="1:23">
      <c r="A1065" t="s">
        <v>9387</v>
      </c>
      <c r="B1065" t="s">
        <v>8263</v>
      </c>
      <c r="C1065" s="17" t="s">
        <v>4768</v>
      </c>
      <c r="D1065" s="19">
        <v>2698</v>
      </c>
      <c r="E1065" s="19">
        <v>3945</v>
      </c>
      <c r="F1065" s="19">
        <f>Table1[[#This Row],[Actual_price]]*Table1[[#This Row],[Rating_count]]</f>
        <v>59309130</v>
      </c>
      <c r="G1065" s="21" t="str">
        <f>IF(Table1[[#This Row],[Actual_price]]&lt;200,"&lt;200",IF(Table1[[#This Row],[Actual_price]]&lt;=500,"200–500","&gt;500"))</f>
        <v>&gt;500</v>
      </c>
      <c r="H1065" s="2">
        <v>0.32</v>
      </c>
      <c r="I1065">
        <v>4</v>
      </c>
      <c r="J1065" s="22">
        <v>15034</v>
      </c>
      <c r="K1065" s="22" t="str">
        <f t="shared" si="64"/>
        <v>low</v>
      </c>
      <c r="L1065" s="22">
        <f>ROUND(Table1[[#This Row],[Rating]],0)</f>
        <v>4</v>
      </c>
      <c r="M1065" s="22">
        <f t="shared" si="65"/>
        <v>60136</v>
      </c>
      <c r="N1065" t="s">
        <v>9388</v>
      </c>
      <c r="O1065" t="s">
        <v>9389</v>
      </c>
      <c r="P1065">
        <f t="shared" si="66"/>
        <v>8</v>
      </c>
      <c r="Q1065" t="s">
        <v>9390</v>
      </c>
      <c r="R1065" t="s">
        <v>9391</v>
      </c>
      <c r="S1065">
        <f t="shared" si="67"/>
        <v>8</v>
      </c>
      <c r="T1065" t="s">
        <v>9392</v>
      </c>
      <c r="U1065" t="s">
        <v>9393</v>
      </c>
      <c r="V1065" t="s">
        <v>9394</v>
      </c>
      <c r="W1065" t="s">
        <v>9395</v>
      </c>
    </row>
    <row r="1066" spans="1:23">
      <c r="A1066" t="s">
        <v>9396</v>
      </c>
      <c r="B1066" t="s">
        <v>9397</v>
      </c>
      <c r="C1066" s="17" t="s">
        <v>4768</v>
      </c>
      <c r="D1066" s="19">
        <v>3199</v>
      </c>
      <c r="E1066" s="19">
        <v>5999</v>
      </c>
      <c r="F1066" s="19">
        <f>Table1[[#This Row],[Actual_price]]*Table1[[#This Row],[Rating_count]]</f>
        <v>19448758</v>
      </c>
      <c r="G1066" s="21" t="str">
        <f>IF(Table1[[#This Row],[Actual_price]]&lt;200,"&lt;200",IF(Table1[[#This Row],[Actual_price]]&lt;=500,"200–500","&gt;500"))</f>
        <v>&gt;500</v>
      </c>
      <c r="H1066" s="2">
        <v>0.47</v>
      </c>
      <c r="I1066">
        <v>4</v>
      </c>
      <c r="J1066" s="22">
        <v>3242</v>
      </c>
      <c r="K1066" s="22" t="str">
        <f t="shared" si="64"/>
        <v>low</v>
      </c>
      <c r="L1066" s="22">
        <f>ROUND(Table1[[#This Row],[Rating]],0)</f>
        <v>4</v>
      </c>
      <c r="M1066" s="22">
        <f t="shared" si="65"/>
        <v>12968</v>
      </c>
      <c r="N1066" t="s">
        <v>9398</v>
      </c>
      <c r="O1066" t="s">
        <v>9399</v>
      </c>
      <c r="P1066">
        <f t="shared" si="66"/>
        <v>8</v>
      </c>
      <c r="Q1066" t="s">
        <v>9400</v>
      </c>
      <c r="R1066" t="s">
        <v>9401</v>
      </c>
      <c r="S1066">
        <f t="shared" si="67"/>
        <v>8</v>
      </c>
      <c r="T1066" t="s">
        <v>9402</v>
      </c>
      <c r="U1066" t="s">
        <v>9403</v>
      </c>
      <c r="V1066" t="s">
        <v>9404</v>
      </c>
      <c r="W1066" t="s">
        <v>9405</v>
      </c>
    </row>
    <row r="1067" spans="1:23">
      <c r="A1067" t="s">
        <v>9406</v>
      </c>
      <c r="B1067" t="s">
        <v>9407</v>
      </c>
      <c r="C1067" s="17" t="s">
        <v>4768</v>
      </c>
      <c r="D1067" s="19">
        <v>1199</v>
      </c>
      <c r="E1067" s="19">
        <v>1950</v>
      </c>
      <c r="F1067" s="19">
        <f>Table1[[#This Row],[Actual_price]]*Table1[[#This Row],[Rating_count]]</f>
        <v>5522400</v>
      </c>
      <c r="G1067" s="21" t="str">
        <f>IF(Table1[[#This Row],[Actual_price]]&lt;200,"&lt;200",IF(Table1[[#This Row],[Actual_price]]&lt;=500,"200–500","&gt;500"))</f>
        <v>&gt;500</v>
      </c>
      <c r="H1067" s="2">
        <v>0.39</v>
      </c>
      <c r="I1067">
        <v>3.9</v>
      </c>
      <c r="J1067" s="22">
        <v>2832</v>
      </c>
      <c r="K1067" s="22" t="str">
        <f t="shared" si="64"/>
        <v>low</v>
      </c>
      <c r="L1067" s="22">
        <f>ROUND(Table1[[#This Row],[Rating]],0)</f>
        <v>4</v>
      </c>
      <c r="M1067" s="22">
        <f t="shared" si="65"/>
        <v>11044.8</v>
      </c>
      <c r="N1067" t="s">
        <v>9408</v>
      </c>
      <c r="O1067" t="s">
        <v>9409</v>
      </c>
      <c r="P1067">
        <f t="shared" si="66"/>
        <v>8</v>
      </c>
      <c r="Q1067" t="s">
        <v>9410</v>
      </c>
      <c r="R1067" t="s">
        <v>9411</v>
      </c>
      <c r="S1067">
        <f t="shared" si="67"/>
        <v>8</v>
      </c>
      <c r="T1067" t="s">
        <v>9412</v>
      </c>
      <c r="U1067" t="s">
        <v>9413</v>
      </c>
      <c r="V1067" t="s">
        <v>9414</v>
      </c>
      <c r="W1067" t="s">
        <v>9415</v>
      </c>
    </row>
    <row r="1068" spans="1:23">
      <c r="A1068" t="s">
        <v>9416</v>
      </c>
      <c r="B1068" t="s">
        <v>9417</v>
      </c>
      <c r="C1068" s="17" t="s">
        <v>4768</v>
      </c>
      <c r="D1068" s="19">
        <v>1414</v>
      </c>
      <c r="E1068" s="19">
        <v>2799</v>
      </c>
      <c r="F1068" s="19">
        <f>Table1[[#This Row],[Actual_price]]*Table1[[#This Row],[Rating_count]]</f>
        <v>4192902</v>
      </c>
      <c r="G1068" s="21" t="str">
        <f>IF(Table1[[#This Row],[Actual_price]]&lt;200,"&lt;200",IF(Table1[[#This Row],[Actual_price]]&lt;=500,"200–500","&gt;500"))</f>
        <v>&gt;500</v>
      </c>
      <c r="H1068" s="2">
        <v>0.49</v>
      </c>
      <c r="I1068">
        <v>4</v>
      </c>
      <c r="J1068" s="22">
        <v>1498</v>
      </c>
      <c r="K1068" s="22" t="str">
        <f t="shared" si="64"/>
        <v>low</v>
      </c>
      <c r="L1068" s="22">
        <f>ROUND(Table1[[#This Row],[Rating]],0)</f>
        <v>4</v>
      </c>
      <c r="M1068" s="22">
        <f t="shared" si="65"/>
        <v>5992</v>
      </c>
      <c r="N1068" t="s">
        <v>9418</v>
      </c>
      <c r="O1068" t="s">
        <v>9419</v>
      </c>
      <c r="P1068">
        <f t="shared" si="66"/>
        <v>8</v>
      </c>
      <c r="Q1068" t="s">
        <v>9420</v>
      </c>
      <c r="R1068" t="s">
        <v>9421</v>
      </c>
      <c r="S1068">
        <f t="shared" si="67"/>
        <v>8</v>
      </c>
      <c r="T1068" t="s">
        <v>9422</v>
      </c>
      <c r="U1068" t="s">
        <v>9423</v>
      </c>
      <c r="V1068" t="s">
        <v>9424</v>
      </c>
      <c r="W1068" t="s">
        <v>9425</v>
      </c>
    </row>
    <row r="1069" spans="1:23">
      <c r="A1069" t="s">
        <v>9426</v>
      </c>
      <c r="B1069" t="s">
        <v>9427</v>
      </c>
      <c r="C1069" t="s">
        <v>4768</v>
      </c>
      <c r="D1069" s="19">
        <v>999</v>
      </c>
      <c r="E1069" s="19">
        <v>1950</v>
      </c>
      <c r="F1069" s="19">
        <f>Table1[[#This Row],[Actual_price]]*Table1[[#This Row],[Rating_count]]</f>
        <v>594750</v>
      </c>
      <c r="G1069" s="21" t="str">
        <f>IF(Table1[[#This Row],[Actual_price]]&lt;200,"&lt;200",IF(Table1[[#This Row],[Actual_price]]&lt;=500,"200–500","&gt;500"))</f>
        <v>&gt;500</v>
      </c>
      <c r="H1069" s="2">
        <v>0.49</v>
      </c>
      <c r="I1069">
        <v>3.8</v>
      </c>
      <c r="J1069" s="22">
        <v>305</v>
      </c>
      <c r="K1069" s="22" t="str">
        <f t="shared" si="64"/>
        <v>low</v>
      </c>
      <c r="L1069" s="22">
        <f>ROUND(Table1[[#This Row],[Rating]],0)</f>
        <v>4</v>
      </c>
      <c r="M1069" s="22">
        <f t="shared" si="65"/>
        <v>1159</v>
      </c>
      <c r="N1069" t="s">
        <v>9428</v>
      </c>
      <c r="O1069" t="s">
        <v>9429</v>
      </c>
      <c r="P1069">
        <f t="shared" si="66"/>
        <v>8</v>
      </c>
      <c r="Q1069" t="s">
        <v>9430</v>
      </c>
      <c r="R1069" t="s">
        <v>9431</v>
      </c>
      <c r="S1069">
        <f t="shared" si="67"/>
        <v>8</v>
      </c>
      <c r="T1069" t="s">
        <v>9432</v>
      </c>
      <c r="U1069" t="s">
        <v>9433</v>
      </c>
      <c r="V1069" t="s">
        <v>9434</v>
      </c>
      <c r="W1069" t="s">
        <v>9435</v>
      </c>
    </row>
    <row r="1070" spans="1:23">
      <c r="A1070" t="s">
        <v>9436</v>
      </c>
      <c r="B1070" t="s">
        <v>8707</v>
      </c>
      <c r="C1070" s="17" t="s">
        <v>4768</v>
      </c>
      <c r="D1070" s="19">
        <v>5999</v>
      </c>
      <c r="E1070" s="19">
        <v>9999</v>
      </c>
      <c r="F1070" s="19">
        <f>Table1[[#This Row],[Actual_price]]*Table1[[#This Row],[Rating_count]]</f>
        <v>11908809</v>
      </c>
      <c r="G1070" s="21" t="str">
        <f>IF(Table1[[#This Row],[Actual_price]]&lt;200,"&lt;200",IF(Table1[[#This Row],[Actual_price]]&lt;=500,"200–500","&gt;500"))</f>
        <v>&gt;500</v>
      </c>
      <c r="H1070" s="2">
        <v>0.4</v>
      </c>
      <c r="I1070">
        <v>4.2</v>
      </c>
      <c r="J1070" s="22">
        <v>1191</v>
      </c>
      <c r="K1070" s="22" t="str">
        <f t="shared" si="64"/>
        <v>low</v>
      </c>
      <c r="L1070" s="22">
        <f>ROUND(Table1[[#This Row],[Rating]],0)</f>
        <v>4</v>
      </c>
      <c r="M1070" s="22">
        <f t="shared" si="65"/>
        <v>5002.2</v>
      </c>
      <c r="N1070" t="s">
        <v>9437</v>
      </c>
      <c r="O1070" t="s">
        <v>9438</v>
      </c>
      <c r="P1070">
        <f t="shared" si="66"/>
        <v>8</v>
      </c>
      <c r="Q1070" t="s">
        <v>9439</v>
      </c>
      <c r="R1070" t="s">
        <v>9440</v>
      </c>
      <c r="S1070">
        <f t="shared" si="67"/>
        <v>8</v>
      </c>
      <c r="T1070" t="s">
        <v>9441</v>
      </c>
      <c r="U1070" t="s">
        <v>9442</v>
      </c>
      <c r="V1070" t="s">
        <v>9443</v>
      </c>
      <c r="W1070" t="s">
        <v>9444</v>
      </c>
    </row>
    <row r="1071" spans="1:23">
      <c r="A1071" t="s">
        <v>9445</v>
      </c>
      <c r="B1071" t="s">
        <v>9446</v>
      </c>
      <c r="C1071" s="17" t="s">
        <v>4768</v>
      </c>
      <c r="D1071" s="19">
        <v>9970</v>
      </c>
      <c r="E1071" s="19">
        <v>12999</v>
      </c>
      <c r="F1071" s="19">
        <f>Table1[[#This Row],[Actual_price]]*Table1[[#This Row],[Rating_count]]</f>
        <v>52632951</v>
      </c>
      <c r="G1071" s="21" t="str">
        <f>IF(Table1[[#This Row],[Actual_price]]&lt;200,"&lt;200",IF(Table1[[#This Row],[Actual_price]]&lt;=500,"200–500","&gt;500"))</f>
        <v>&gt;500</v>
      </c>
      <c r="H1071" s="2">
        <v>0.23</v>
      </c>
      <c r="I1071">
        <v>4.3</v>
      </c>
      <c r="J1071" s="22">
        <v>4049</v>
      </c>
      <c r="K1071" s="22" t="str">
        <f t="shared" si="64"/>
        <v>low</v>
      </c>
      <c r="L1071" s="22">
        <f>ROUND(Table1[[#This Row],[Rating]],0)</f>
        <v>4</v>
      </c>
      <c r="M1071" s="22">
        <f t="shared" si="65"/>
        <v>17410.7</v>
      </c>
      <c r="N1071" t="s">
        <v>9447</v>
      </c>
      <c r="O1071" t="s">
        <v>9448</v>
      </c>
      <c r="P1071">
        <f t="shared" si="66"/>
        <v>8</v>
      </c>
      <c r="Q1071" t="s">
        <v>9449</v>
      </c>
      <c r="R1071" t="s">
        <v>9450</v>
      </c>
      <c r="S1071">
        <f t="shared" si="67"/>
        <v>8</v>
      </c>
      <c r="T1071" t="s">
        <v>9451</v>
      </c>
      <c r="U1071" t="s">
        <v>9452</v>
      </c>
      <c r="V1071" t="s">
        <v>9453</v>
      </c>
      <c r="W1071" t="s">
        <v>9454</v>
      </c>
    </row>
    <row r="1072" spans="1:23">
      <c r="A1072" t="s">
        <v>9455</v>
      </c>
      <c r="B1072" t="s">
        <v>9456</v>
      </c>
      <c r="C1072" t="s">
        <v>4768</v>
      </c>
      <c r="D1072" s="19">
        <v>698</v>
      </c>
      <c r="E1072" s="19">
        <v>699</v>
      </c>
      <c r="F1072" s="19">
        <f>Table1[[#This Row],[Actual_price]]*Table1[[#This Row],[Rating_count]]</f>
        <v>2208840</v>
      </c>
      <c r="G1072" s="21" t="str">
        <f>IF(Table1[[#This Row],[Actual_price]]&lt;200,"&lt;200",IF(Table1[[#This Row],[Actual_price]]&lt;=500,"200–500","&gt;500"))</f>
        <v>&gt;500</v>
      </c>
      <c r="H1072" s="2">
        <v>0</v>
      </c>
      <c r="I1072">
        <v>4.2</v>
      </c>
      <c r="J1072" s="22">
        <v>3160</v>
      </c>
      <c r="K1072" s="22" t="str">
        <f t="shared" si="64"/>
        <v>low</v>
      </c>
      <c r="L1072" s="22">
        <f>ROUND(Table1[[#This Row],[Rating]],0)</f>
        <v>4</v>
      </c>
      <c r="M1072" s="22">
        <f t="shared" si="65"/>
        <v>13272</v>
      </c>
      <c r="N1072" t="s">
        <v>9457</v>
      </c>
      <c r="O1072" t="s">
        <v>9458</v>
      </c>
      <c r="P1072">
        <f t="shared" si="66"/>
        <v>8</v>
      </c>
      <c r="Q1072" t="s">
        <v>9459</v>
      </c>
      <c r="R1072" t="s">
        <v>9460</v>
      </c>
      <c r="S1072">
        <f t="shared" si="67"/>
        <v>8</v>
      </c>
      <c r="T1072" t="s">
        <v>9461</v>
      </c>
      <c r="U1072" t="s">
        <v>9462</v>
      </c>
      <c r="V1072" t="s">
        <v>9463</v>
      </c>
      <c r="W1072" t="s">
        <v>9464</v>
      </c>
    </row>
    <row r="1073" spans="1:23">
      <c r="A1073" t="s">
        <v>9465</v>
      </c>
      <c r="B1073" t="s">
        <v>9466</v>
      </c>
      <c r="C1073" s="17" t="s">
        <v>4768</v>
      </c>
      <c r="D1073" s="19">
        <v>2199</v>
      </c>
      <c r="E1073" s="19">
        <v>3190</v>
      </c>
      <c r="F1073" s="19">
        <f>Table1[[#This Row],[Actual_price]]*Table1[[#This Row],[Rating_count]]</f>
        <v>30783500</v>
      </c>
      <c r="G1073" s="21" t="str">
        <f>IF(Table1[[#This Row],[Actual_price]]&lt;200,"&lt;200",IF(Table1[[#This Row],[Actual_price]]&lt;=500,"200–500","&gt;500"))</f>
        <v>&gt;500</v>
      </c>
      <c r="H1073" s="2">
        <v>0.31</v>
      </c>
      <c r="I1073">
        <v>4.3</v>
      </c>
      <c r="J1073" s="22">
        <v>9650</v>
      </c>
      <c r="K1073" s="22" t="str">
        <f t="shared" si="64"/>
        <v>low</v>
      </c>
      <c r="L1073" s="22">
        <f>ROUND(Table1[[#This Row],[Rating]],0)</f>
        <v>4</v>
      </c>
      <c r="M1073" s="22">
        <f t="shared" si="65"/>
        <v>41495</v>
      </c>
      <c r="N1073" t="s">
        <v>9467</v>
      </c>
      <c r="O1073" t="s">
        <v>9468</v>
      </c>
      <c r="P1073">
        <f t="shared" si="66"/>
        <v>8</v>
      </c>
      <c r="Q1073" t="s">
        <v>9469</v>
      </c>
      <c r="R1073" t="s">
        <v>9470</v>
      </c>
      <c r="S1073">
        <f t="shared" si="67"/>
        <v>8</v>
      </c>
      <c r="T1073" t="s">
        <v>9471</v>
      </c>
      <c r="U1073" t="s">
        <v>9472</v>
      </c>
      <c r="V1073" t="s">
        <v>9473</v>
      </c>
      <c r="W1073" t="s">
        <v>9474</v>
      </c>
    </row>
    <row r="1074" spans="1:23">
      <c r="A1074" t="s">
        <v>9475</v>
      </c>
      <c r="B1074" t="s">
        <v>8283</v>
      </c>
      <c r="C1074" t="s">
        <v>4768</v>
      </c>
      <c r="D1074" s="19">
        <v>320</v>
      </c>
      <c r="E1074" s="19">
        <v>799</v>
      </c>
      <c r="F1074" s="19">
        <f>Table1[[#This Row],[Actual_price]]*Table1[[#This Row],[Rating_count]]</f>
        <v>3072954</v>
      </c>
      <c r="G1074" s="21" t="str">
        <f>IF(Table1[[#This Row],[Actual_price]]&lt;200,"&lt;200",IF(Table1[[#This Row],[Actual_price]]&lt;=500,"200–500","&gt;500"))</f>
        <v>&gt;500</v>
      </c>
      <c r="H1074" s="2">
        <v>0.6</v>
      </c>
      <c r="I1074">
        <v>4.2</v>
      </c>
      <c r="J1074" s="22">
        <v>3846</v>
      </c>
      <c r="K1074" s="22" t="str">
        <f t="shared" si="64"/>
        <v>High</v>
      </c>
      <c r="L1074" s="22">
        <f>ROUND(Table1[[#This Row],[Rating]],0)</f>
        <v>4</v>
      </c>
      <c r="M1074" s="22">
        <f t="shared" si="65"/>
        <v>16153.2</v>
      </c>
      <c r="N1074" t="s">
        <v>9476</v>
      </c>
      <c r="O1074" t="s">
        <v>9477</v>
      </c>
      <c r="P1074">
        <f t="shared" si="66"/>
        <v>8</v>
      </c>
      <c r="Q1074" t="s">
        <v>9478</v>
      </c>
      <c r="R1074" t="s">
        <v>9479</v>
      </c>
      <c r="S1074">
        <f t="shared" si="67"/>
        <v>8</v>
      </c>
      <c r="T1074" t="s">
        <v>9480</v>
      </c>
      <c r="U1074" t="s">
        <v>9481</v>
      </c>
      <c r="V1074" t="s">
        <v>9482</v>
      </c>
      <c r="W1074" t="s">
        <v>9483</v>
      </c>
    </row>
    <row r="1075" spans="1:23">
      <c r="A1075" t="s">
        <v>9484</v>
      </c>
      <c r="B1075" t="s">
        <v>9485</v>
      </c>
      <c r="C1075" t="s">
        <v>4768</v>
      </c>
      <c r="D1075" s="19">
        <v>298</v>
      </c>
      <c r="E1075" s="19">
        <v>499</v>
      </c>
      <c r="F1075" s="19">
        <f>Table1[[#This Row],[Actual_price]]*Table1[[#This Row],[Rating_count]]</f>
        <v>144710</v>
      </c>
      <c r="G1075" s="21" t="str">
        <f>IF(Table1[[#This Row],[Actual_price]]&lt;200,"&lt;200",IF(Table1[[#This Row],[Actual_price]]&lt;=500,"200–500","&gt;500"))</f>
        <v>200–500</v>
      </c>
      <c r="H1075" s="2">
        <v>0.4</v>
      </c>
      <c r="I1075">
        <v>4.4</v>
      </c>
      <c r="J1075" s="22">
        <v>290</v>
      </c>
      <c r="K1075" s="22" t="str">
        <f t="shared" si="64"/>
        <v>low</v>
      </c>
      <c r="L1075" s="22">
        <f>ROUND(Table1[[#This Row],[Rating]],0)</f>
        <v>4</v>
      </c>
      <c r="M1075" s="22">
        <f t="shared" si="65"/>
        <v>1276</v>
      </c>
      <c r="N1075" t="s">
        <v>9486</v>
      </c>
      <c r="O1075" t="s">
        <v>9487</v>
      </c>
      <c r="P1075">
        <f t="shared" si="66"/>
        <v>8</v>
      </c>
      <c r="Q1075" t="s">
        <v>9488</v>
      </c>
      <c r="R1075" t="s">
        <v>9489</v>
      </c>
      <c r="S1075">
        <f t="shared" si="67"/>
        <v>8</v>
      </c>
      <c r="T1075" t="s">
        <v>9490</v>
      </c>
      <c r="U1075" t="s">
        <v>9491</v>
      </c>
      <c r="V1075" t="s">
        <v>9492</v>
      </c>
      <c r="W1075" t="s">
        <v>9493</v>
      </c>
    </row>
    <row r="1076" spans="1:23">
      <c r="A1076" t="s">
        <v>9494</v>
      </c>
      <c r="B1076" t="s">
        <v>9495</v>
      </c>
      <c r="C1076" s="17" t="s">
        <v>4768</v>
      </c>
      <c r="D1076" s="19">
        <v>1199</v>
      </c>
      <c r="E1076" s="19">
        <v>1499</v>
      </c>
      <c r="F1076" s="19">
        <f>Table1[[#This Row],[Actual_price]]*Table1[[#This Row],[Rating_count]]</f>
        <v>3306794</v>
      </c>
      <c r="G1076" s="21" t="str">
        <f>IF(Table1[[#This Row],[Actual_price]]&lt;200,"&lt;200",IF(Table1[[#This Row],[Actual_price]]&lt;=500,"200–500","&gt;500"))</f>
        <v>&gt;500</v>
      </c>
      <c r="H1076" s="2">
        <v>0.2</v>
      </c>
      <c r="I1076">
        <v>3.8</v>
      </c>
      <c r="J1076" s="22">
        <v>2206</v>
      </c>
      <c r="K1076" s="22" t="str">
        <f t="shared" si="64"/>
        <v>low</v>
      </c>
      <c r="L1076" s="22">
        <f>ROUND(Table1[[#This Row],[Rating]],0)</f>
        <v>4</v>
      </c>
      <c r="M1076" s="22">
        <f t="shared" si="65"/>
        <v>8382.8</v>
      </c>
      <c r="N1076" t="s">
        <v>9496</v>
      </c>
      <c r="O1076" t="s">
        <v>9497</v>
      </c>
      <c r="P1076">
        <f t="shared" si="66"/>
        <v>8</v>
      </c>
      <c r="Q1076" t="s">
        <v>9498</v>
      </c>
      <c r="R1076" t="s">
        <v>9499</v>
      </c>
      <c r="S1076">
        <f t="shared" si="67"/>
        <v>8</v>
      </c>
      <c r="T1076" t="s">
        <v>9500</v>
      </c>
      <c r="U1076" t="s">
        <v>9501</v>
      </c>
      <c r="V1076" t="s">
        <v>9502</v>
      </c>
      <c r="W1076" t="s">
        <v>9503</v>
      </c>
    </row>
    <row r="1077" spans="1:23">
      <c r="A1077" t="s">
        <v>9504</v>
      </c>
      <c r="B1077" t="s">
        <v>9505</v>
      </c>
      <c r="C1077" s="17" t="s">
        <v>4768</v>
      </c>
      <c r="D1077" s="19">
        <v>1399</v>
      </c>
      <c r="E1077" s="19">
        <v>2660</v>
      </c>
      <c r="F1077" s="19">
        <f>Table1[[#This Row],[Actual_price]]*Table1[[#This Row],[Rating_count]]</f>
        <v>24868340</v>
      </c>
      <c r="G1077" s="21" t="str">
        <f>IF(Table1[[#This Row],[Actual_price]]&lt;200,"&lt;200",IF(Table1[[#This Row],[Actual_price]]&lt;=500,"200–500","&gt;500"))</f>
        <v>&gt;500</v>
      </c>
      <c r="H1077" s="2">
        <v>0.47</v>
      </c>
      <c r="I1077">
        <v>4.1</v>
      </c>
      <c r="J1077" s="22">
        <v>9349</v>
      </c>
      <c r="K1077" s="22" t="str">
        <f t="shared" si="64"/>
        <v>low</v>
      </c>
      <c r="L1077" s="22">
        <f>ROUND(Table1[[#This Row],[Rating]],0)</f>
        <v>4</v>
      </c>
      <c r="M1077" s="22">
        <f t="shared" si="65"/>
        <v>38330.9</v>
      </c>
      <c r="N1077" t="s">
        <v>9506</v>
      </c>
      <c r="O1077" t="s">
        <v>9507</v>
      </c>
      <c r="P1077">
        <f t="shared" si="66"/>
        <v>8</v>
      </c>
      <c r="Q1077" t="s">
        <v>9508</v>
      </c>
      <c r="R1077" t="s">
        <v>9509</v>
      </c>
      <c r="S1077">
        <f t="shared" si="67"/>
        <v>8</v>
      </c>
      <c r="T1077" t="s">
        <v>9510</v>
      </c>
      <c r="U1077" t="s">
        <v>9511</v>
      </c>
      <c r="V1077" t="s">
        <v>9512</v>
      </c>
      <c r="W1077" t="s">
        <v>9513</v>
      </c>
    </row>
    <row r="1078" spans="1:23">
      <c r="A1078" t="s">
        <v>9514</v>
      </c>
      <c r="B1078" t="s">
        <v>9515</v>
      </c>
      <c r="C1078" t="s">
        <v>4768</v>
      </c>
      <c r="D1078" s="19">
        <v>599</v>
      </c>
      <c r="E1078" s="19">
        <v>2799</v>
      </c>
      <c r="F1078" s="19">
        <f>Table1[[#This Row],[Actual_price]]*Table1[[#This Row],[Rating_count]]</f>
        <v>1617822</v>
      </c>
      <c r="G1078" s="21" t="str">
        <f>IF(Table1[[#This Row],[Actual_price]]&lt;200,"&lt;200",IF(Table1[[#This Row],[Actual_price]]&lt;=500,"200–500","&gt;500"))</f>
        <v>&gt;500</v>
      </c>
      <c r="H1078" s="2">
        <v>0.79</v>
      </c>
      <c r="I1078">
        <v>3.9</v>
      </c>
      <c r="J1078" s="22">
        <v>578</v>
      </c>
      <c r="K1078" s="22" t="str">
        <f t="shared" si="64"/>
        <v>High</v>
      </c>
      <c r="L1078" s="22">
        <f>ROUND(Table1[[#This Row],[Rating]],0)</f>
        <v>4</v>
      </c>
      <c r="M1078" s="22">
        <f t="shared" si="65"/>
        <v>2254.2</v>
      </c>
      <c r="N1078" t="s">
        <v>9516</v>
      </c>
      <c r="O1078" t="s">
        <v>9517</v>
      </c>
      <c r="P1078">
        <f t="shared" si="66"/>
        <v>8</v>
      </c>
      <c r="Q1078" t="s">
        <v>9518</v>
      </c>
      <c r="R1078" t="s">
        <v>9519</v>
      </c>
      <c r="S1078">
        <f t="shared" si="67"/>
        <v>8</v>
      </c>
      <c r="T1078" t="s">
        <v>9520</v>
      </c>
      <c r="U1078" t="s">
        <v>9521</v>
      </c>
      <c r="V1078" t="s">
        <v>9522</v>
      </c>
      <c r="W1078" t="s">
        <v>9523</v>
      </c>
    </row>
    <row r="1079" spans="1:23">
      <c r="A1079" t="s">
        <v>9524</v>
      </c>
      <c r="B1079" t="s">
        <v>9525</v>
      </c>
      <c r="C1079" s="17" t="s">
        <v>4768</v>
      </c>
      <c r="D1079" s="19">
        <v>1499</v>
      </c>
      <c r="E1079" s="19">
        <v>1499</v>
      </c>
      <c r="F1079" s="19">
        <f>Table1[[#This Row],[Actual_price]]*Table1[[#This Row],[Rating_count]]</f>
        <v>13987169</v>
      </c>
      <c r="G1079" s="21" t="str">
        <f>IF(Table1[[#This Row],[Actual_price]]&lt;200,"&lt;200",IF(Table1[[#This Row],[Actual_price]]&lt;=500,"200–500","&gt;500"))</f>
        <v>&gt;500</v>
      </c>
      <c r="H1079" s="2">
        <v>0</v>
      </c>
      <c r="I1079">
        <v>4.3</v>
      </c>
      <c r="J1079" s="22">
        <v>9331</v>
      </c>
      <c r="K1079" s="22" t="str">
        <f t="shared" si="64"/>
        <v>low</v>
      </c>
      <c r="L1079" s="22">
        <f>ROUND(Table1[[#This Row],[Rating]],0)</f>
        <v>4</v>
      </c>
      <c r="M1079" s="22">
        <f t="shared" si="65"/>
        <v>40123.3</v>
      </c>
      <c r="N1079" t="s">
        <v>9526</v>
      </c>
      <c r="O1079" t="s">
        <v>9527</v>
      </c>
      <c r="P1079">
        <f t="shared" si="66"/>
        <v>8</v>
      </c>
      <c r="Q1079" t="s">
        <v>9528</v>
      </c>
      <c r="R1079" t="s">
        <v>9529</v>
      </c>
      <c r="S1079">
        <f t="shared" si="67"/>
        <v>8</v>
      </c>
      <c r="T1079" t="s">
        <v>9530</v>
      </c>
      <c r="U1079" t="s">
        <v>9531</v>
      </c>
      <c r="V1079" t="s">
        <v>9532</v>
      </c>
      <c r="W1079" t="s">
        <v>9533</v>
      </c>
    </row>
    <row r="1080" spans="1:23">
      <c r="A1080" t="s">
        <v>9534</v>
      </c>
      <c r="B1080" t="s">
        <v>9535</v>
      </c>
      <c r="C1080" s="17" t="s">
        <v>4768</v>
      </c>
      <c r="D1080" s="19">
        <v>14400</v>
      </c>
      <c r="E1080" s="19">
        <v>59900</v>
      </c>
      <c r="F1080" s="19">
        <f>Table1[[#This Row],[Actual_price]]*Table1[[#This Row],[Rating_count]]</f>
        <v>229836300</v>
      </c>
      <c r="G1080" s="21" t="str">
        <f>IF(Table1[[#This Row],[Actual_price]]&lt;200,"&lt;200",IF(Table1[[#This Row],[Actual_price]]&lt;=500,"200–500","&gt;500"))</f>
        <v>&gt;500</v>
      </c>
      <c r="H1080" s="2">
        <v>0.76</v>
      </c>
      <c r="I1080">
        <v>4.4</v>
      </c>
      <c r="J1080" s="22">
        <v>3837</v>
      </c>
      <c r="K1080" s="22" t="str">
        <f t="shared" si="64"/>
        <v>High</v>
      </c>
      <c r="L1080" s="22">
        <f>ROUND(Table1[[#This Row],[Rating]],0)</f>
        <v>4</v>
      </c>
      <c r="M1080" s="22">
        <f t="shared" si="65"/>
        <v>16882.8</v>
      </c>
      <c r="N1080" t="s">
        <v>9536</v>
      </c>
      <c r="O1080" t="s">
        <v>9537</v>
      </c>
      <c r="P1080">
        <f t="shared" si="66"/>
        <v>8</v>
      </c>
      <c r="Q1080" t="s">
        <v>9538</v>
      </c>
      <c r="R1080" t="s">
        <v>9539</v>
      </c>
      <c r="S1080">
        <f t="shared" si="67"/>
        <v>8</v>
      </c>
      <c r="T1080" t="s">
        <v>9540</v>
      </c>
      <c r="U1080" t="s">
        <v>9541</v>
      </c>
      <c r="V1080" t="s">
        <v>9542</v>
      </c>
      <c r="W1080" t="s">
        <v>9543</v>
      </c>
    </row>
    <row r="1081" spans="1:23">
      <c r="A1081" t="s">
        <v>9544</v>
      </c>
      <c r="B1081" t="s">
        <v>9545</v>
      </c>
      <c r="C1081" s="17" t="s">
        <v>4768</v>
      </c>
      <c r="D1081" s="19">
        <v>1699</v>
      </c>
      <c r="E1081" s="19">
        <v>1900</v>
      </c>
      <c r="F1081" s="19">
        <f>Table1[[#This Row],[Actual_price]]*Table1[[#This Row],[Rating_count]]</f>
        <v>21766400</v>
      </c>
      <c r="G1081" s="21" t="str">
        <f>IF(Table1[[#This Row],[Actual_price]]&lt;200,"&lt;200",IF(Table1[[#This Row],[Actual_price]]&lt;=500,"200–500","&gt;500"))</f>
        <v>&gt;500</v>
      </c>
      <c r="H1081" s="2">
        <v>0.11</v>
      </c>
      <c r="I1081">
        <v>3.6</v>
      </c>
      <c r="J1081" s="22">
        <v>11456</v>
      </c>
      <c r="K1081" s="22" t="str">
        <f t="shared" si="64"/>
        <v>low</v>
      </c>
      <c r="L1081" s="22">
        <f>ROUND(Table1[[#This Row],[Rating]],0)</f>
        <v>4</v>
      </c>
      <c r="M1081" s="22">
        <f t="shared" si="65"/>
        <v>41241.6</v>
      </c>
      <c r="N1081" t="s">
        <v>9546</v>
      </c>
      <c r="O1081" t="s">
        <v>9547</v>
      </c>
      <c r="P1081">
        <f t="shared" si="66"/>
        <v>8</v>
      </c>
      <c r="Q1081" t="s">
        <v>9548</v>
      </c>
      <c r="R1081" t="s">
        <v>9549</v>
      </c>
      <c r="S1081">
        <f t="shared" si="67"/>
        <v>8</v>
      </c>
      <c r="T1081" t="s">
        <v>9550</v>
      </c>
      <c r="U1081" t="s">
        <v>9551</v>
      </c>
      <c r="V1081" t="s">
        <v>9552</v>
      </c>
      <c r="W1081" t="s">
        <v>9553</v>
      </c>
    </row>
    <row r="1082" spans="1:23">
      <c r="A1082" t="s">
        <v>9554</v>
      </c>
      <c r="B1082" t="s">
        <v>9555</v>
      </c>
      <c r="C1082" t="s">
        <v>4768</v>
      </c>
      <c r="D1082" s="19">
        <v>649</v>
      </c>
      <c r="E1082" s="19">
        <v>999</v>
      </c>
      <c r="F1082" s="19">
        <f>Table1[[#This Row],[Actual_price]]*Table1[[#This Row],[Rating_count]]</f>
        <v>48951</v>
      </c>
      <c r="G1082" s="21" t="str">
        <f>IF(Table1[[#This Row],[Actual_price]]&lt;200,"&lt;200",IF(Table1[[#This Row],[Actual_price]]&lt;=500,"200–500","&gt;500"))</f>
        <v>&gt;500</v>
      </c>
      <c r="H1082" s="2">
        <v>0.35</v>
      </c>
      <c r="I1082">
        <v>3.8</v>
      </c>
      <c r="J1082" s="22">
        <v>49</v>
      </c>
      <c r="K1082" s="22" t="str">
        <f t="shared" si="64"/>
        <v>low</v>
      </c>
      <c r="L1082" s="22">
        <f>ROUND(Table1[[#This Row],[Rating]],0)</f>
        <v>4</v>
      </c>
      <c r="M1082" s="22">
        <f t="shared" si="65"/>
        <v>186.2</v>
      </c>
      <c r="N1082" t="s">
        <v>9556</v>
      </c>
      <c r="O1082" t="s">
        <v>9557</v>
      </c>
      <c r="P1082">
        <f t="shared" si="66"/>
        <v>8</v>
      </c>
      <c r="Q1082" t="s">
        <v>9558</v>
      </c>
      <c r="R1082" t="s">
        <v>9559</v>
      </c>
      <c r="S1082">
        <f t="shared" si="67"/>
        <v>8</v>
      </c>
      <c r="T1082" t="s">
        <v>9560</v>
      </c>
      <c r="U1082" t="s">
        <v>9561</v>
      </c>
      <c r="V1082" t="s">
        <v>9562</v>
      </c>
      <c r="W1082" t="s">
        <v>9563</v>
      </c>
    </row>
    <row r="1083" spans="1:23">
      <c r="A1083" t="s">
        <v>9564</v>
      </c>
      <c r="B1083" t="s">
        <v>8203</v>
      </c>
      <c r="C1083" s="17" t="s">
        <v>4768</v>
      </c>
      <c r="D1083" s="19">
        <v>3249</v>
      </c>
      <c r="E1083" s="19">
        <v>6375</v>
      </c>
      <c r="F1083" s="19">
        <f>Table1[[#This Row],[Actual_price]]*Table1[[#This Row],[Rating_count]]</f>
        <v>31734750</v>
      </c>
      <c r="G1083" s="21" t="str">
        <f>IF(Table1[[#This Row],[Actual_price]]&lt;200,"&lt;200",IF(Table1[[#This Row],[Actual_price]]&lt;=500,"200–500","&gt;500"))</f>
        <v>&gt;500</v>
      </c>
      <c r="H1083" s="2">
        <v>0.49</v>
      </c>
      <c r="I1083">
        <v>4</v>
      </c>
      <c r="J1083" s="22">
        <v>4978</v>
      </c>
      <c r="K1083" s="22" t="str">
        <f t="shared" si="64"/>
        <v>low</v>
      </c>
      <c r="L1083" s="22">
        <f>ROUND(Table1[[#This Row],[Rating]],0)</f>
        <v>4</v>
      </c>
      <c r="M1083" s="22">
        <f t="shared" si="65"/>
        <v>19912</v>
      </c>
      <c r="N1083" t="s">
        <v>9565</v>
      </c>
      <c r="O1083" t="s">
        <v>9566</v>
      </c>
      <c r="P1083">
        <f t="shared" si="66"/>
        <v>8</v>
      </c>
      <c r="Q1083" t="s">
        <v>9567</v>
      </c>
      <c r="R1083" t="s">
        <v>9568</v>
      </c>
      <c r="S1083">
        <f t="shared" si="67"/>
        <v>8</v>
      </c>
      <c r="T1083" t="s">
        <v>9569</v>
      </c>
      <c r="U1083" t="s">
        <v>9570</v>
      </c>
      <c r="V1083" t="s">
        <v>9571</v>
      </c>
      <c r="W1083" t="s">
        <v>9572</v>
      </c>
    </row>
    <row r="1084" spans="1:23">
      <c r="A1084" t="s">
        <v>9573</v>
      </c>
      <c r="B1084" t="s">
        <v>9574</v>
      </c>
      <c r="C1084" t="s">
        <v>4768</v>
      </c>
      <c r="D1084" s="19">
        <v>199</v>
      </c>
      <c r="E1084" s="19">
        <v>499</v>
      </c>
      <c r="F1084" s="19">
        <f>Table1[[#This Row],[Actual_price]]*Table1[[#This Row],[Rating_count]]</f>
        <v>996004</v>
      </c>
      <c r="G1084" s="21" t="str">
        <f>IF(Table1[[#This Row],[Actual_price]]&lt;200,"&lt;200",IF(Table1[[#This Row],[Actual_price]]&lt;=500,"200–500","&gt;500"))</f>
        <v>200–500</v>
      </c>
      <c r="H1084" s="2">
        <v>0.6</v>
      </c>
      <c r="I1084">
        <v>4.1</v>
      </c>
      <c r="J1084" s="22">
        <v>1996</v>
      </c>
      <c r="K1084" s="22" t="str">
        <f t="shared" si="64"/>
        <v>High</v>
      </c>
      <c r="L1084" s="22">
        <f>ROUND(Table1[[#This Row],[Rating]],0)</f>
        <v>4</v>
      </c>
      <c r="M1084" s="22">
        <f t="shared" si="65"/>
        <v>8183.6</v>
      </c>
      <c r="N1084" t="s">
        <v>9575</v>
      </c>
      <c r="O1084" t="s">
        <v>9576</v>
      </c>
      <c r="P1084">
        <f t="shared" si="66"/>
        <v>8</v>
      </c>
      <c r="Q1084" t="s">
        <v>9577</v>
      </c>
      <c r="R1084" t="s">
        <v>9578</v>
      </c>
      <c r="S1084">
        <f t="shared" si="67"/>
        <v>8</v>
      </c>
      <c r="T1084" t="s">
        <v>9579</v>
      </c>
      <c r="U1084" t="s">
        <v>9580</v>
      </c>
      <c r="V1084" t="s">
        <v>9581</v>
      </c>
      <c r="W1084" t="s">
        <v>9582</v>
      </c>
    </row>
    <row r="1085" spans="1:23">
      <c r="A1085" t="s">
        <v>9583</v>
      </c>
      <c r="B1085" t="s">
        <v>9584</v>
      </c>
      <c r="C1085" s="17" t="s">
        <v>4768</v>
      </c>
      <c r="D1085" s="19">
        <v>1099</v>
      </c>
      <c r="E1085" s="19">
        <v>1899</v>
      </c>
      <c r="F1085" s="19">
        <f>Table1[[#This Row],[Actual_price]]*Table1[[#This Row],[Rating_count]]</f>
        <v>3439089</v>
      </c>
      <c r="G1085" s="21" t="str">
        <f>IF(Table1[[#This Row],[Actual_price]]&lt;200,"&lt;200",IF(Table1[[#This Row],[Actual_price]]&lt;=500,"200–500","&gt;500"))</f>
        <v>&gt;500</v>
      </c>
      <c r="H1085" s="2">
        <v>0.42</v>
      </c>
      <c r="I1085">
        <v>4.3</v>
      </c>
      <c r="J1085" s="22">
        <v>1811</v>
      </c>
      <c r="K1085" s="22" t="str">
        <f t="shared" si="64"/>
        <v>low</v>
      </c>
      <c r="L1085" s="22">
        <f>ROUND(Table1[[#This Row],[Rating]],0)</f>
        <v>4</v>
      </c>
      <c r="M1085" s="22">
        <f t="shared" si="65"/>
        <v>7787.3</v>
      </c>
      <c r="N1085" t="s">
        <v>9585</v>
      </c>
      <c r="O1085" t="s">
        <v>9586</v>
      </c>
      <c r="P1085">
        <f t="shared" si="66"/>
        <v>8</v>
      </c>
      <c r="Q1085" t="s">
        <v>9587</v>
      </c>
      <c r="R1085" t="s">
        <v>9588</v>
      </c>
      <c r="S1085">
        <f t="shared" si="67"/>
        <v>8</v>
      </c>
      <c r="T1085" t="s">
        <v>9589</v>
      </c>
      <c r="U1085" t="s">
        <v>9590</v>
      </c>
      <c r="V1085" t="s">
        <v>9591</v>
      </c>
      <c r="W1085" t="s">
        <v>9592</v>
      </c>
    </row>
    <row r="1086" spans="1:23">
      <c r="A1086" t="s">
        <v>9593</v>
      </c>
      <c r="B1086" t="s">
        <v>9594</v>
      </c>
      <c r="C1086" t="s">
        <v>4768</v>
      </c>
      <c r="D1086" s="19">
        <v>664</v>
      </c>
      <c r="E1086" s="19">
        <v>1490</v>
      </c>
      <c r="F1086" s="19">
        <f>Table1[[#This Row],[Actual_price]]*Table1[[#This Row],[Rating_count]]</f>
        <v>3275020</v>
      </c>
      <c r="G1086" s="21" t="str">
        <f>IF(Table1[[#This Row],[Actual_price]]&lt;200,"&lt;200",IF(Table1[[#This Row],[Actual_price]]&lt;=500,"200–500","&gt;500"))</f>
        <v>&gt;500</v>
      </c>
      <c r="H1086" s="2">
        <v>0.55</v>
      </c>
      <c r="I1086">
        <v>4</v>
      </c>
      <c r="J1086" s="22">
        <v>2198</v>
      </c>
      <c r="K1086" s="22" t="str">
        <f t="shared" si="64"/>
        <v>High</v>
      </c>
      <c r="L1086" s="22">
        <f>ROUND(Table1[[#This Row],[Rating]],0)</f>
        <v>4</v>
      </c>
      <c r="M1086" s="22">
        <f t="shared" si="65"/>
        <v>8792</v>
      </c>
      <c r="N1086" t="s">
        <v>9595</v>
      </c>
      <c r="O1086" t="s">
        <v>9596</v>
      </c>
      <c r="P1086">
        <f t="shared" si="66"/>
        <v>8</v>
      </c>
      <c r="Q1086" t="s">
        <v>9597</v>
      </c>
      <c r="R1086" t="s">
        <v>9598</v>
      </c>
      <c r="S1086">
        <f t="shared" si="67"/>
        <v>8</v>
      </c>
      <c r="T1086" t="s">
        <v>9599</v>
      </c>
      <c r="U1086" t="s">
        <v>9600</v>
      </c>
      <c r="V1086" t="s">
        <v>9601</v>
      </c>
      <c r="W1086" t="s">
        <v>9602</v>
      </c>
    </row>
    <row r="1087" spans="1:23">
      <c r="A1087" t="s">
        <v>9603</v>
      </c>
      <c r="B1087" t="s">
        <v>9604</v>
      </c>
      <c r="C1087" t="s">
        <v>4768</v>
      </c>
      <c r="D1087" s="19">
        <v>260</v>
      </c>
      <c r="E1087" s="19">
        <v>350</v>
      </c>
      <c r="F1087" s="19">
        <f>Table1[[#This Row],[Actual_price]]*Table1[[#This Row],[Rating_count]]</f>
        <v>4594450</v>
      </c>
      <c r="G1087" s="21" t="str">
        <f>IF(Table1[[#This Row],[Actual_price]]&lt;200,"&lt;200",IF(Table1[[#This Row],[Actual_price]]&lt;=500,"200–500","&gt;500"))</f>
        <v>200–500</v>
      </c>
      <c r="H1087" s="2">
        <v>0.26</v>
      </c>
      <c r="I1087">
        <v>3.9</v>
      </c>
      <c r="J1087" s="22">
        <v>13127</v>
      </c>
      <c r="K1087" s="22" t="str">
        <f t="shared" si="64"/>
        <v>low</v>
      </c>
      <c r="L1087" s="22">
        <f>ROUND(Table1[[#This Row],[Rating]],0)</f>
        <v>4</v>
      </c>
      <c r="M1087" s="22">
        <f t="shared" si="65"/>
        <v>51195.3</v>
      </c>
      <c r="N1087" t="s">
        <v>9605</v>
      </c>
      <c r="O1087" t="s">
        <v>9606</v>
      </c>
      <c r="P1087">
        <f t="shared" si="66"/>
        <v>8</v>
      </c>
      <c r="Q1087" t="s">
        <v>9607</v>
      </c>
      <c r="R1087" t="s">
        <v>9608</v>
      </c>
      <c r="S1087">
        <f t="shared" si="67"/>
        <v>8</v>
      </c>
      <c r="T1087" t="s">
        <v>9609</v>
      </c>
      <c r="U1087" t="s">
        <v>9610</v>
      </c>
      <c r="V1087" t="s">
        <v>9611</v>
      </c>
      <c r="W1087" t="s">
        <v>9612</v>
      </c>
    </row>
    <row r="1088" spans="1:23">
      <c r="A1088" t="s">
        <v>9613</v>
      </c>
      <c r="B1088" t="s">
        <v>9614</v>
      </c>
      <c r="C1088" s="17" t="s">
        <v>4768</v>
      </c>
      <c r="D1088" s="19">
        <v>6499</v>
      </c>
      <c r="E1088" s="19">
        <v>8500</v>
      </c>
      <c r="F1088" s="19">
        <f>Table1[[#This Row],[Actual_price]]*Table1[[#This Row],[Rating_count]]</f>
        <v>49852500</v>
      </c>
      <c r="G1088" s="21" t="str">
        <f>IF(Table1[[#This Row],[Actual_price]]&lt;200,"&lt;200",IF(Table1[[#This Row],[Actual_price]]&lt;=500,"200–500","&gt;500"))</f>
        <v>&gt;500</v>
      </c>
      <c r="H1088" s="2">
        <v>0.24</v>
      </c>
      <c r="I1088">
        <v>4.4</v>
      </c>
      <c r="J1088" s="22">
        <v>5865</v>
      </c>
      <c r="K1088" s="22" t="str">
        <f t="shared" si="64"/>
        <v>low</v>
      </c>
      <c r="L1088" s="22">
        <f>ROUND(Table1[[#This Row],[Rating]],0)</f>
        <v>4</v>
      </c>
      <c r="M1088" s="22">
        <f t="shared" si="65"/>
        <v>25806</v>
      </c>
      <c r="N1088" t="s">
        <v>9615</v>
      </c>
      <c r="O1088" t="s">
        <v>9616</v>
      </c>
      <c r="P1088">
        <f t="shared" si="66"/>
        <v>8</v>
      </c>
      <c r="Q1088" t="s">
        <v>9617</v>
      </c>
      <c r="R1088" t="s">
        <v>9618</v>
      </c>
      <c r="S1088">
        <f t="shared" si="67"/>
        <v>8</v>
      </c>
      <c r="T1088" t="s">
        <v>9619</v>
      </c>
      <c r="U1088" t="s">
        <v>9620</v>
      </c>
      <c r="V1088" t="s">
        <v>9621</v>
      </c>
      <c r="W1088" t="s">
        <v>9622</v>
      </c>
    </row>
    <row r="1089" spans="1:23">
      <c r="A1089" t="s">
        <v>9623</v>
      </c>
      <c r="B1089" t="s">
        <v>9624</v>
      </c>
      <c r="C1089" s="17" t="s">
        <v>4768</v>
      </c>
      <c r="D1089" s="19">
        <v>1484</v>
      </c>
      <c r="E1089" s="19">
        <v>2499</v>
      </c>
      <c r="F1089" s="19">
        <f>Table1[[#This Row],[Actual_price]]*Table1[[#This Row],[Rating_count]]</f>
        <v>2666433</v>
      </c>
      <c r="G1089" s="21" t="str">
        <f>IF(Table1[[#This Row],[Actual_price]]&lt;200,"&lt;200",IF(Table1[[#This Row],[Actual_price]]&lt;=500,"200–500","&gt;500"))</f>
        <v>&gt;500</v>
      </c>
      <c r="H1089" s="2">
        <v>0.41</v>
      </c>
      <c r="I1089">
        <v>3.7</v>
      </c>
      <c r="J1089" s="22">
        <v>1067</v>
      </c>
      <c r="K1089" s="22" t="str">
        <f t="shared" si="64"/>
        <v>low</v>
      </c>
      <c r="L1089" s="22">
        <f>ROUND(Table1[[#This Row],[Rating]],0)</f>
        <v>4</v>
      </c>
      <c r="M1089" s="22">
        <f t="shared" si="65"/>
        <v>3947.9</v>
      </c>
      <c r="N1089" t="s">
        <v>9625</v>
      </c>
      <c r="O1089" t="s">
        <v>9626</v>
      </c>
      <c r="P1089">
        <f t="shared" si="66"/>
        <v>8</v>
      </c>
      <c r="Q1089" t="s">
        <v>9627</v>
      </c>
      <c r="R1089" t="s">
        <v>9628</v>
      </c>
      <c r="S1089">
        <f t="shared" si="67"/>
        <v>8</v>
      </c>
      <c r="T1089" t="s">
        <v>9629</v>
      </c>
      <c r="U1089" t="s">
        <v>9630</v>
      </c>
      <c r="V1089" t="s">
        <v>9631</v>
      </c>
      <c r="W1089" t="s">
        <v>9632</v>
      </c>
    </row>
    <row r="1090" spans="1:23">
      <c r="A1090" t="s">
        <v>9633</v>
      </c>
      <c r="B1090" t="s">
        <v>9634</v>
      </c>
      <c r="C1090" t="s">
        <v>4768</v>
      </c>
      <c r="D1090" s="19">
        <v>999</v>
      </c>
      <c r="E1090" s="19">
        <v>1560</v>
      </c>
      <c r="F1090" s="19">
        <f>Table1[[#This Row],[Actual_price]]*Table1[[#This Row],[Rating_count]]</f>
        <v>7614360</v>
      </c>
      <c r="G1090" s="21" t="str">
        <f>IF(Table1[[#This Row],[Actual_price]]&lt;200,"&lt;200",IF(Table1[[#This Row],[Actual_price]]&lt;=500,"200–500","&gt;500"))</f>
        <v>&gt;500</v>
      </c>
      <c r="H1090" s="2">
        <v>0.36</v>
      </c>
      <c r="I1090">
        <v>3.6</v>
      </c>
      <c r="J1090" s="22">
        <v>4881</v>
      </c>
      <c r="K1090" s="22" t="str">
        <f t="shared" ref="K1090:K1153" si="68">IF(H1090&gt;=0.5,"High","low")</f>
        <v>low</v>
      </c>
      <c r="L1090" s="22">
        <f>ROUND(Table1[[#This Row],[Rating]],0)</f>
        <v>4</v>
      </c>
      <c r="M1090" s="22">
        <f t="shared" ref="M1090:M1153" si="69">I1090*J1090</f>
        <v>17571.6</v>
      </c>
      <c r="N1090" t="s">
        <v>9635</v>
      </c>
      <c r="O1090" t="s">
        <v>9636</v>
      </c>
      <c r="P1090">
        <f t="shared" ref="P1090:P1153" si="70">LEN(O1090)-LEN(SUBSTITUTE(O1090,",",""))+1</f>
        <v>8</v>
      </c>
      <c r="Q1090" t="s">
        <v>9637</v>
      </c>
      <c r="R1090" t="s">
        <v>9638</v>
      </c>
      <c r="S1090">
        <f t="shared" ref="S1090:S1153" si="71">LEN(R1090)-LEN(SUBSTITUTE(R1090,",",""))+1</f>
        <v>8</v>
      </c>
      <c r="T1090" t="s">
        <v>9639</v>
      </c>
      <c r="U1090" t="s">
        <v>9640</v>
      </c>
      <c r="V1090" t="s">
        <v>9641</v>
      </c>
      <c r="W1090" t="s">
        <v>9642</v>
      </c>
    </row>
    <row r="1091" spans="1:23">
      <c r="A1091" t="s">
        <v>9643</v>
      </c>
      <c r="B1091" t="s">
        <v>8541</v>
      </c>
      <c r="C1091" s="17" t="s">
        <v>4768</v>
      </c>
      <c r="D1091" s="19">
        <v>3299</v>
      </c>
      <c r="E1091" s="19">
        <v>6500</v>
      </c>
      <c r="F1091" s="19">
        <f>Table1[[#This Row],[Actual_price]]*Table1[[#This Row],[Rating_count]]</f>
        <v>72910500</v>
      </c>
      <c r="G1091" s="21" t="str">
        <f>IF(Table1[[#This Row],[Actual_price]]&lt;200,"&lt;200",IF(Table1[[#This Row],[Actual_price]]&lt;=500,"200–500","&gt;500"))</f>
        <v>&gt;500</v>
      </c>
      <c r="H1091" s="2">
        <v>0.49</v>
      </c>
      <c r="I1091">
        <v>3.7</v>
      </c>
      <c r="J1091" s="22">
        <v>11217</v>
      </c>
      <c r="K1091" s="22" t="str">
        <f t="shared" si="68"/>
        <v>low</v>
      </c>
      <c r="L1091" s="22">
        <f>ROUND(Table1[[#This Row],[Rating]],0)</f>
        <v>4</v>
      </c>
      <c r="M1091" s="22">
        <f t="shared" si="69"/>
        <v>41502.9</v>
      </c>
      <c r="N1091" t="s">
        <v>9644</v>
      </c>
      <c r="O1091" t="s">
        <v>9645</v>
      </c>
      <c r="P1091">
        <f t="shared" si="70"/>
        <v>8</v>
      </c>
      <c r="Q1091" t="s">
        <v>9646</v>
      </c>
      <c r="R1091" t="s">
        <v>9647</v>
      </c>
      <c r="S1091">
        <f t="shared" si="71"/>
        <v>8</v>
      </c>
      <c r="T1091" t="s">
        <v>9648</v>
      </c>
      <c r="U1091" t="s">
        <v>9649</v>
      </c>
      <c r="V1091" t="s">
        <v>9650</v>
      </c>
      <c r="W1091" t="s">
        <v>9651</v>
      </c>
    </row>
    <row r="1092" spans="1:23">
      <c r="A1092" t="s">
        <v>9652</v>
      </c>
      <c r="B1092" t="s">
        <v>9653</v>
      </c>
      <c r="C1092" t="s">
        <v>4768</v>
      </c>
      <c r="D1092" s="19">
        <v>259</v>
      </c>
      <c r="E1092" s="19">
        <v>999</v>
      </c>
      <c r="F1092" s="19">
        <f>Table1[[#This Row],[Actual_price]]*Table1[[#This Row],[Rating_count]]</f>
        <v>42957</v>
      </c>
      <c r="G1092" s="21" t="str">
        <f>IF(Table1[[#This Row],[Actual_price]]&lt;200,"&lt;200",IF(Table1[[#This Row],[Actual_price]]&lt;=500,"200–500","&gt;500"))</f>
        <v>&gt;500</v>
      </c>
      <c r="H1092" s="2">
        <v>0.74</v>
      </c>
      <c r="I1092">
        <v>4</v>
      </c>
      <c r="J1092" s="22">
        <v>43</v>
      </c>
      <c r="K1092" s="22" t="str">
        <f t="shared" si="68"/>
        <v>High</v>
      </c>
      <c r="L1092" s="22">
        <f>ROUND(Table1[[#This Row],[Rating]],0)</f>
        <v>4</v>
      </c>
      <c r="M1092" s="22">
        <f t="shared" si="69"/>
        <v>172</v>
      </c>
      <c r="N1092" t="s">
        <v>9654</v>
      </c>
      <c r="O1092" t="s">
        <v>9655</v>
      </c>
      <c r="P1092">
        <f t="shared" si="70"/>
        <v>8</v>
      </c>
      <c r="Q1092" t="s">
        <v>9656</v>
      </c>
      <c r="R1092" t="s">
        <v>9657</v>
      </c>
      <c r="S1092">
        <f t="shared" si="71"/>
        <v>8</v>
      </c>
      <c r="T1092" t="s">
        <v>9658</v>
      </c>
      <c r="U1092" t="s">
        <v>9659</v>
      </c>
      <c r="V1092" t="s">
        <v>9660</v>
      </c>
      <c r="W1092" t="s">
        <v>9661</v>
      </c>
    </row>
    <row r="1093" spans="1:23">
      <c r="A1093" t="s">
        <v>9662</v>
      </c>
      <c r="B1093" t="s">
        <v>8133</v>
      </c>
      <c r="C1093" s="17" t="s">
        <v>4768</v>
      </c>
      <c r="D1093" s="19">
        <v>3249</v>
      </c>
      <c r="E1093" s="19">
        <v>7795</v>
      </c>
      <c r="F1093" s="19">
        <f>Table1[[#This Row],[Actual_price]]*Table1[[#This Row],[Rating_count]]</f>
        <v>36355880</v>
      </c>
      <c r="G1093" s="21" t="str">
        <f>IF(Table1[[#This Row],[Actual_price]]&lt;200,"&lt;200",IF(Table1[[#This Row],[Actual_price]]&lt;=500,"200–500","&gt;500"))</f>
        <v>&gt;500</v>
      </c>
      <c r="H1093" s="2">
        <v>0.58</v>
      </c>
      <c r="I1093">
        <v>4.2</v>
      </c>
      <c r="J1093" s="22">
        <v>4664</v>
      </c>
      <c r="K1093" s="22" t="str">
        <f t="shared" si="68"/>
        <v>High</v>
      </c>
      <c r="L1093" s="22">
        <f>ROUND(Table1[[#This Row],[Rating]],0)</f>
        <v>4</v>
      </c>
      <c r="M1093" s="22">
        <f t="shared" si="69"/>
        <v>19588.8</v>
      </c>
      <c r="N1093" t="s">
        <v>9663</v>
      </c>
      <c r="O1093" t="s">
        <v>9664</v>
      </c>
      <c r="P1093">
        <f t="shared" si="70"/>
        <v>8</v>
      </c>
      <c r="Q1093" t="s">
        <v>9665</v>
      </c>
      <c r="R1093" t="s">
        <v>9666</v>
      </c>
      <c r="S1093">
        <f t="shared" si="71"/>
        <v>8</v>
      </c>
      <c r="T1093" t="s">
        <v>9667</v>
      </c>
      <c r="U1093" t="s">
        <v>9668</v>
      </c>
      <c r="V1093" t="s">
        <v>9669</v>
      </c>
      <c r="W1093" t="s">
        <v>9670</v>
      </c>
    </row>
    <row r="1094" spans="1:23">
      <c r="A1094" t="s">
        <v>9671</v>
      </c>
      <c r="B1094" t="s">
        <v>9672</v>
      </c>
      <c r="C1094" s="17" t="s">
        <v>4768</v>
      </c>
      <c r="D1094" s="19">
        <v>4280</v>
      </c>
      <c r="E1094" s="19">
        <v>5995</v>
      </c>
      <c r="F1094" s="19">
        <f>Table1[[#This Row],[Actual_price]]*Table1[[#This Row],[Rating_count]]</f>
        <v>12661440</v>
      </c>
      <c r="G1094" s="21" t="str">
        <f>IF(Table1[[#This Row],[Actual_price]]&lt;200,"&lt;200",IF(Table1[[#This Row],[Actual_price]]&lt;=500,"200–500","&gt;500"))</f>
        <v>&gt;500</v>
      </c>
      <c r="H1094" s="2">
        <v>0.29</v>
      </c>
      <c r="I1094">
        <v>3.8</v>
      </c>
      <c r="J1094" s="22">
        <v>2112</v>
      </c>
      <c r="K1094" s="22" t="str">
        <f t="shared" si="68"/>
        <v>low</v>
      </c>
      <c r="L1094" s="22">
        <f>ROUND(Table1[[#This Row],[Rating]],0)</f>
        <v>4</v>
      </c>
      <c r="M1094" s="22">
        <f t="shared" si="69"/>
        <v>8025.6</v>
      </c>
      <c r="N1094" t="s">
        <v>9673</v>
      </c>
      <c r="O1094" t="s">
        <v>9674</v>
      </c>
      <c r="P1094">
        <f t="shared" si="70"/>
        <v>8</v>
      </c>
      <c r="Q1094" t="s">
        <v>9675</v>
      </c>
      <c r="R1094" t="s">
        <v>9676</v>
      </c>
      <c r="S1094">
        <f t="shared" si="71"/>
        <v>8</v>
      </c>
      <c r="T1094" t="s">
        <v>9677</v>
      </c>
      <c r="U1094" t="s">
        <v>9678</v>
      </c>
      <c r="V1094" t="s">
        <v>9679</v>
      </c>
      <c r="W1094" t="s">
        <v>9680</v>
      </c>
    </row>
    <row r="1095" spans="1:23">
      <c r="A1095" t="s">
        <v>9681</v>
      </c>
      <c r="B1095" t="s">
        <v>9682</v>
      </c>
      <c r="C1095" t="s">
        <v>4768</v>
      </c>
      <c r="D1095" s="19">
        <v>189</v>
      </c>
      <c r="E1095" s="19">
        <v>299</v>
      </c>
      <c r="F1095" s="19">
        <f>Table1[[#This Row],[Actual_price]]*Table1[[#This Row],[Rating_count]]</f>
        <v>818363</v>
      </c>
      <c r="G1095" s="21" t="str">
        <f>IF(Table1[[#This Row],[Actual_price]]&lt;200,"&lt;200",IF(Table1[[#This Row],[Actual_price]]&lt;=500,"200–500","&gt;500"))</f>
        <v>200–500</v>
      </c>
      <c r="H1095" s="2">
        <v>0.37</v>
      </c>
      <c r="I1095">
        <v>4.2</v>
      </c>
      <c r="J1095" s="22">
        <v>2737</v>
      </c>
      <c r="K1095" s="22" t="str">
        <f t="shared" si="68"/>
        <v>low</v>
      </c>
      <c r="L1095" s="22">
        <f>ROUND(Table1[[#This Row],[Rating]],0)</f>
        <v>4</v>
      </c>
      <c r="M1095" s="22">
        <f t="shared" si="69"/>
        <v>11495.4</v>
      </c>
      <c r="N1095" t="s">
        <v>9683</v>
      </c>
      <c r="O1095" t="s">
        <v>9684</v>
      </c>
      <c r="P1095">
        <f t="shared" si="70"/>
        <v>8</v>
      </c>
      <c r="Q1095" t="s">
        <v>9685</v>
      </c>
      <c r="R1095" t="s">
        <v>9686</v>
      </c>
      <c r="S1095">
        <f t="shared" si="71"/>
        <v>8</v>
      </c>
      <c r="T1095" t="s">
        <v>9687</v>
      </c>
      <c r="U1095" t="s">
        <v>9688</v>
      </c>
      <c r="V1095" t="s">
        <v>9689</v>
      </c>
      <c r="W1095" t="s">
        <v>9690</v>
      </c>
    </row>
    <row r="1096" spans="1:23">
      <c r="A1096" t="s">
        <v>9691</v>
      </c>
      <c r="B1096" t="s">
        <v>9692</v>
      </c>
      <c r="C1096" s="17" t="s">
        <v>4768</v>
      </c>
      <c r="D1096" s="19">
        <v>1449</v>
      </c>
      <c r="E1096" s="19">
        <v>2349</v>
      </c>
      <c r="F1096" s="19">
        <f>Table1[[#This Row],[Actual_price]]*Table1[[#This Row],[Rating_count]]</f>
        <v>21185631</v>
      </c>
      <c r="G1096" s="21" t="str">
        <f>IF(Table1[[#This Row],[Actual_price]]&lt;200,"&lt;200",IF(Table1[[#This Row],[Actual_price]]&lt;=500,"200–500","&gt;500"))</f>
        <v>&gt;500</v>
      </c>
      <c r="H1096" s="2">
        <v>0.38</v>
      </c>
      <c r="I1096">
        <v>3.9</v>
      </c>
      <c r="J1096" s="22">
        <v>9019</v>
      </c>
      <c r="K1096" s="22" t="str">
        <f t="shared" si="68"/>
        <v>low</v>
      </c>
      <c r="L1096" s="22">
        <f>ROUND(Table1[[#This Row],[Rating]],0)</f>
        <v>4</v>
      </c>
      <c r="M1096" s="22">
        <f t="shared" si="69"/>
        <v>35174.1</v>
      </c>
      <c r="N1096" t="s">
        <v>9693</v>
      </c>
      <c r="O1096" t="s">
        <v>9694</v>
      </c>
      <c r="P1096">
        <f t="shared" si="70"/>
        <v>8</v>
      </c>
      <c r="Q1096" t="s">
        <v>9695</v>
      </c>
      <c r="R1096" t="s">
        <v>9696</v>
      </c>
      <c r="S1096">
        <f t="shared" si="71"/>
        <v>8</v>
      </c>
      <c r="T1096" t="s">
        <v>9697</v>
      </c>
      <c r="U1096" t="s">
        <v>9698</v>
      </c>
      <c r="V1096" t="s">
        <v>9699</v>
      </c>
      <c r="W1096" t="s">
        <v>9700</v>
      </c>
    </row>
    <row r="1097" spans="1:23">
      <c r="A1097" t="s">
        <v>9701</v>
      </c>
      <c r="B1097" t="s">
        <v>8876</v>
      </c>
      <c r="C1097" t="s">
        <v>4768</v>
      </c>
      <c r="D1097" s="19">
        <v>199</v>
      </c>
      <c r="E1097" s="19">
        <v>499</v>
      </c>
      <c r="F1097" s="19">
        <f>Table1[[#This Row],[Actual_price]]*Table1[[#This Row],[Rating_count]]</f>
        <v>5106766</v>
      </c>
      <c r="G1097" s="21" t="str">
        <f>IF(Table1[[#This Row],[Actual_price]]&lt;200,"&lt;200",IF(Table1[[#This Row],[Actual_price]]&lt;=500,"200–500","&gt;500"))</f>
        <v>200–500</v>
      </c>
      <c r="H1097" s="2">
        <v>0.6</v>
      </c>
      <c r="I1097">
        <v>4</v>
      </c>
      <c r="J1097" s="22">
        <v>10234</v>
      </c>
      <c r="K1097" s="22" t="str">
        <f t="shared" si="68"/>
        <v>High</v>
      </c>
      <c r="L1097" s="22">
        <f>ROUND(Table1[[#This Row],[Rating]],0)</f>
        <v>4</v>
      </c>
      <c r="M1097" s="22">
        <f t="shared" si="69"/>
        <v>40936</v>
      </c>
      <c r="N1097" t="s">
        <v>9702</v>
      </c>
      <c r="O1097" t="s">
        <v>9703</v>
      </c>
      <c r="P1097">
        <f t="shared" si="70"/>
        <v>8</v>
      </c>
      <c r="Q1097" t="s">
        <v>9704</v>
      </c>
      <c r="R1097" t="s">
        <v>9705</v>
      </c>
      <c r="S1097">
        <f t="shared" si="71"/>
        <v>8</v>
      </c>
      <c r="T1097" t="s">
        <v>9706</v>
      </c>
      <c r="U1097" t="s">
        <v>9707</v>
      </c>
      <c r="V1097" t="s">
        <v>9708</v>
      </c>
      <c r="W1097" t="s">
        <v>9709</v>
      </c>
    </row>
    <row r="1098" spans="1:23">
      <c r="A1098" t="s">
        <v>9710</v>
      </c>
      <c r="B1098" t="s">
        <v>9711</v>
      </c>
      <c r="C1098" t="s">
        <v>4768</v>
      </c>
      <c r="D1098" s="19">
        <v>474</v>
      </c>
      <c r="E1098" s="19">
        <v>1299</v>
      </c>
      <c r="F1098" s="19">
        <f>Table1[[#This Row],[Actual_price]]*Table1[[#This Row],[Rating_count]]</f>
        <v>714450</v>
      </c>
      <c r="G1098" s="21" t="str">
        <f>IF(Table1[[#This Row],[Actual_price]]&lt;200,"&lt;200",IF(Table1[[#This Row],[Actual_price]]&lt;=500,"200–500","&gt;500"))</f>
        <v>&gt;500</v>
      </c>
      <c r="H1098" s="2">
        <v>0.64</v>
      </c>
      <c r="I1098">
        <v>4.1</v>
      </c>
      <c r="J1098" s="22">
        <v>550</v>
      </c>
      <c r="K1098" s="22" t="str">
        <f t="shared" si="68"/>
        <v>High</v>
      </c>
      <c r="L1098" s="22">
        <f>ROUND(Table1[[#This Row],[Rating]],0)</f>
        <v>4</v>
      </c>
      <c r="M1098" s="22">
        <f t="shared" si="69"/>
        <v>2255</v>
      </c>
      <c r="N1098" t="s">
        <v>9712</v>
      </c>
      <c r="O1098" t="s">
        <v>9713</v>
      </c>
      <c r="P1098">
        <f t="shared" si="70"/>
        <v>8</v>
      </c>
      <c r="Q1098" t="s">
        <v>9714</v>
      </c>
      <c r="R1098" t="s">
        <v>9715</v>
      </c>
      <c r="S1098">
        <f t="shared" si="71"/>
        <v>8</v>
      </c>
      <c r="T1098" t="s">
        <v>9716</v>
      </c>
      <c r="U1098" t="s">
        <v>9717</v>
      </c>
      <c r="V1098" t="s">
        <v>9718</v>
      </c>
      <c r="W1098" t="s">
        <v>9719</v>
      </c>
    </row>
    <row r="1099" spans="1:23">
      <c r="A1099" t="s">
        <v>9720</v>
      </c>
      <c r="B1099" t="s">
        <v>9721</v>
      </c>
      <c r="C1099" t="s">
        <v>4768</v>
      </c>
      <c r="D1099" s="19">
        <v>279</v>
      </c>
      <c r="E1099" s="19">
        <v>499</v>
      </c>
      <c r="F1099" s="19">
        <f>Table1[[#This Row],[Actual_price]]*Table1[[#This Row],[Rating_count]]</f>
        <v>13972</v>
      </c>
      <c r="G1099" s="21" t="str">
        <f>IF(Table1[[#This Row],[Actual_price]]&lt;200,"&lt;200",IF(Table1[[#This Row],[Actual_price]]&lt;=500,"200–500","&gt;500"))</f>
        <v>200–500</v>
      </c>
      <c r="H1099" s="2">
        <v>0.44</v>
      </c>
      <c r="I1099">
        <v>4.8</v>
      </c>
      <c r="J1099" s="22">
        <v>28</v>
      </c>
      <c r="K1099" s="22" t="str">
        <f t="shared" si="68"/>
        <v>low</v>
      </c>
      <c r="L1099" s="22">
        <f>ROUND(Table1[[#This Row],[Rating]],0)</f>
        <v>5</v>
      </c>
      <c r="M1099" s="22">
        <f t="shared" si="69"/>
        <v>134.4</v>
      </c>
      <c r="N1099" t="s">
        <v>9722</v>
      </c>
      <c r="O1099" t="s">
        <v>9723</v>
      </c>
      <c r="P1099">
        <f t="shared" si="70"/>
        <v>8</v>
      </c>
      <c r="Q1099" t="s">
        <v>9724</v>
      </c>
      <c r="R1099" t="s">
        <v>9725</v>
      </c>
      <c r="S1099">
        <f t="shared" si="71"/>
        <v>8</v>
      </c>
      <c r="T1099" t="s">
        <v>9726</v>
      </c>
      <c r="U1099" t="s">
        <v>9727</v>
      </c>
      <c r="V1099" t="s">
        <v>9728</v>
      </c>
      <c r="W1099" t="s">
        <v>9729</v>
      </c>
    </row>
    <row r="1100" spans="1:23">
      <c r="A1100" t="s">
        <v>9730</v>
      </c>
      <c r="B1100" t="s">
        <v>9731</v>
      </c>
      <c r="C1100" s="17" t="s">
        <v>4768</v>
      </c>
      <c r="D1100" s="19">
        <v>1999</v>
      </c>
      <c r="E1100" s="19">
        <v>4775</v>
      </c>
      <c r="F1100" s="19">
        <f>Table1[[#This Row],[Actual_price]]*Table1[[#This Row],[Rating_count]]</f>
        <v>6460575</v>
      </c>
      <c r="G1100" s="21" t="str">
        <f>IF(Table1[[#This Row],[Actual_price]]&lt;200,"&lt;200",IF(Table1[[#This Row],[Actual_price]]&lt;=500,"200–500","&gt;500"))</f>
        <v>&gt;500</v>
      </c>
      <c r="H1100" s="2">
        <v>0.58</v>
      </c>
      <c r="I1100">
        <v>4.2</v>
      </c>
      <c r="J1100" s="22">
        <v>1353</v>
      </c>
      <c r="K1100" s="22" t="str">
        <f t="shared" si="68"/>
        <v>High</v>
      </c>
      <c r="L1100" s="22">
        <f>ROUND(Table1[[#This Row],[Rating]],0)</f>
        <v>4</v>
      </c>
      <c r="M1100" s="22">
        <f t="shared" si="69"/>
        <v>5682.6</v>
      </c>
      <c r="N1100" t="s">
        <v>9732</v>
      </c>
      <c r="O1100" t="s">
        <v>9733</v>
      </c>
      <c r="P1100">
        <f t="shared" si="70"/>
        <v>8</v>
      </c>
      <c r="Q1100" t="s">
        <v>9734</v>
      </c>
      <c r="R1100" t="s">
        <v>9735</v>
      </c>
      <c r="S1100">
        <f t="shared" si="71"/>
        <v>8</v>
      </c>
      <c r="T1100" t="s">
        <v>9736</v>
      </c>
      <c r="U1100" t="s">
        <v>9737</v>
      </c>
      <c r="V1100" t="s">
        <v>9738</v>
      </c>
      <c r="W1100" t="s">
        <v>9739</v>
      </c>
    </row>
    <row r="1101" spans="1:23">
      <c r="A1101" t="s">
        <v>9740</v>
      </c>
      <c r="B1101" t="s">
        <v>9741</v>
      </c>
      <c r="C1101" t="s">
        <v>4768</v>
      </c>
      <c r="D1101" s="19">
        <v>799</v>
      </c>
      <c r="E1101" s="19">
        <v>1230</v>
      </c>
      <c r="F1101" s="19">
        <f>Table1[[#This Row],[Actual_price]]*Table1[[#This Row],[Rating_count]]</f>
        <v>2629740</v>
      </c>
      <c r="G1101" s="21" t="str">
        <f>IF(Table1[[#This Row],[Actual_price]]&lt;200,"&lt;200",IF(Table1[[#This Row],[Actual_price]]&lt;=500,"200–500","&gt;500"))</f>
        <v>&gt;500</v>
      </c>
      <c r="H1101" s="2">
        <v>0.35</v>
      </c>
      <c r="I1101">
        <v>4.1</v>
      </c>
      <c r="J1101" s="22">
        <v>2138</v>
      </c>
      <c r="K1101" s="22" t="str">
        <f t="shared" si="68"/>
        <v>low</v>
      </c>
      <c r="L1101" s="22">
        <f>ROUND(Table1[[#This Row],[Rating]],0)</f>
        <v>4</v>
      </c>
      <c r="M1101" s="22">
        <f t="shared" si="69"/>
        <v>8765.8</v>
      </c>
      <c r="N1101" t="s">
        <v>9742</v>
      </c>
      <c r="O1101" t="s">
        <v>9743</v>
      </c>
      <c r="P1101">
        <f t="shared" si="70"/>
        <v>8</v>
      </c>
      <c r="Q1101" t="s">
        <v>9744</v>
      </c>
      <c r="R1101" t="s">
        <v>9745</v>
      </c>
      <c r="S1101">
        <f t="shared" si="71"/>
        <v>8</v>
      </c>
      <c r="T1101" t="s">
        <v>9746</v>
      </c>
      <c r="U1101" t="s">
        <v>9747</v>
      </c>
      <c r="V1101" t="s">
        <v>9748</v>
      </c>
      <c r="W1101" t="s">
        <v>9749</v>
      </c>
    </row>
    <row r="1102" spans="1:23">
      <c r="A1102" t="s">
        <v>9750</v>
      </c>
      <c r="B1102" t="s">
        <v>9751</v>
      </c>
      <c r="C1102" t="s">
        <v>4768</v>
      </c>
      <c r="D1102" s="19">
        <v>949</v>
      </c>
      <c r="E1102" s="19">
        <v>1999</v>
      </c>
      <c r="F1102" s="19">
        <f>Table1[[#This Row],[Actual_price]]*Table1[[#This Row],[Rating_count]]</f>
        <v>3356321</v>
      </c>
      <c r="G1102" s="21" t="str">
        <f>IF(Table1[[#This Row],[Actual_price]]&lt;200,"&lt;200",IF(Table1[[#This Row],[Actual_price]]&lt;=500,"200–500","&gt;500"))</f>
        <v>&gt;500</v>
      </c>
      <c r="H1102" s="2">
        <v>0.53</v>
      </c>
      <c r="I1102">
        <v>4</v>
      </c>
      <c r="J1102" s="22">
        <v>1679</v>
      </c>
      <c r="K1102" s="22" t="str">
        <f t="shared" si="68"/>
        <v>High</v>
      </c>
      <c r="L1102" s="22">
        <f>ROUND(Table1[[#This Row],[Rating]],0)</f>
        <v>4</v>
      </c>
      <c r="M1102" s="22">
        <f t="shared" si="69"/>
        <v>6716</v>
      </c>
      <c r="N1102" t="s">
        <v>9752</v>
      </c>
      <c r="O1102" t="s">
        <v>9753</v>
      </c>
      <c r="P1102">
        <f t="shared" si="70"/>
        <v>8</v>
      </c>
      <c r="Q1102" t="s">
        <v>9754</v>
      </c>
      <c r="R1102" t="s">
        <v>9755</v>
      </c>
      <c r="S1102">
        <f t="shared" si="71"/>
        <v>8</v>
      </c>
      <c r="T1102" t="s">
        <v>9756</v>
      </c>
      <c r="U1102" t="s">
        <v>9757</v>
      </c>
      <c r="V1102" t="s">
        <v>9758</v>
      </c>
      <c r="W1102" t="s">
        <v>9759</v>
      </c>
    </row>
    <row r="1103" spans="1:23">
      <c r="A1103" t="s">
        <v>9760</v>
      </c>
      <c r="B1103" t="s">
        <v>9053</v>
      </c>
      <c r="C1103" s="24" t="s">
        <v>4768</v>
      </c>
      <c r="D1103" s="19">
        <v>3657.66</v>
      </c>
      <c r="E1103" s="19">
        <v>5156</v>
      </c>
      <c r="F1103" s="19">
        <f>Table1[[#This Row],[Actual_price]]*Table1[[#This Row],[Rating_count]]</f>
        <v>66187572</v>
      </c>
      <c r="G1103" s="21" t="str">
        <f>IF(Table1[[#This Row],[Actual_price]]&lt;200,"&lt;200",IF(Table1[[#This Row],[Actual_price]]&lt;=500,"200–500","&gt;500"))</f>
        <v>&gt;500</v>
      </c>
      <c r="H1103" s="2">
        <v>0.29</v>
      </c>
      <c r="I1103">
        <v>3.9</v>
      </c>
      <c r="J1103" s="22">
        <v>12837</v>
      </c>
      <c r="K1103" s="22" t="str">
        <f t="shared" si="68"/>
        <v>low</v>
      </c>
      <c r="L1103" s="22">
        <f>ROUND(Table1[[#This Row],[Rating]],0)</f>
        <v>4</v>
      </c>
      <c r="M1103" s="22">
        <f t="shared" si="69"/>
        <v>50064.3</v>
      </c>
      <c r="N1103" t="s">
        <v>9761</v>
      </c>
      <c r="O1103" t="s">
        <v>9762</v>
      </c>
      <c r="P1103">
        <f t="shared" si="70"/>
        <v>8</v>
      </c>
      <c r="Q1103" t="s">
        <v>9763</v>
      </c>
      <c r="R1103" t="s">
        <v>9764</v>
      </c>
      <c r="S1103">
        <f t="shared" si="71"/>
        <v>8</v>
      </c>
      <c r="T1103" t="s">
        <v>9765</v>
      </c>
      <c r="U1103" t="s">
        <v>9766</v>
      </c>
      <c r="V1103" t="s">
        <v>9767</v>
      </c>
      <c r="W1103" t="s">
        <v>9768</v>
      </c>
    </row>
    <row r="1104" spans="1:23">
      <c r="A1104" t="s">
        <v>9769</v>
      </c>
      <c r="B1104" t="s">
        <v>9770</v>
      </c>
      <c r="C1104" s="17" t="s">
        <v>4768</v>
      </c>
      <c r="D1104" s="19">
        <v>1699</v>
      </c>
      <c r="E1104" s="19">
        <v>1999</v>
      </c>
      <c r="F1104" s="19">
        <f>Table1[[#This Row],[Actual_price]]*Table1[[#This Row],[Rating_count]]</f>
        <v>17737127</v>
      </c>
      <c r="G1104" s="21" t="str">
        <f>IF(Table1[[#This Row],[Actual_price]]&lt;200,"&lt;200",IF(Table1[[#This Row],[Actual_price]]&lt;=500,"200–500","&gt;500"))</f>
        <v>&gt;500</v>
      </c>
      <c r="H1104" s="2">
        <v>0.15</v>
      </c>
      <c r="I1104">
        <v>4.1</v>
      </c>
      <c r="J1104" s="22">
        <v>8873</v>
      </c>
      <c r="K1104" s="22" t="str">
        <f t="shared" si="68"/>
        <v>low</v>
      </c>
      <c r="L1104" s="22">
        <f>ROUND(Table1[[#This Row],[Rating]],0)</f>
        <v>4</v>
      </c>
      <c r="M1104" s="22">
        <f t="shared" si="69"/>
        <v>36379.3</v>
      </c>
      <c r="N1104" t="s">
        <v>9771</v>
      </c>
      <c r="O1104" t="s">
        <v>9772</v>
      </c>
      <c r="P1104">
        <f t="shared" si="70"/>
        <v>8</v>
      </c>
      <c r="Q1104" t="s">
        <v>9773</v>
      </c>
      <c r="R1104" t="s">
        <v>9774</v>
      </c>
      <c r="S1104">
        <f t="shared" si="71"/>
        <v>8</v>
      </c>
      <c r="T1104" t="s">
        <v>9775</v>
      </c>
      <c r="U1104" t="s">
        <v>9776</v>
      </c>
      <c r="V1104" t="s">
        <v>9777</v>
      </c>
      <c r="W1104" t="s">
        <v>9778</v>
      </c>
    </row>
    <row r="1105" spans="1:23">
      <c r="A1105" t="s">
        <v>9779</v>
      </c>
      <c r="B1105" t="s">
        <v>9780</v>
      </c>
      <c r="C1105" s="17" t="s">
        <v>4768</v>
      </c>
      <c r="D1105" s="19">
        <v>1849</v>
      </c>
      <c r="E1105" s="19">
        <v>2095</v>
      </c>
      <c r="F1105" s="19">
        <f>Table1[[#This Row],[Actual_price]]*Table1[[#This Row],[Rating_count]]</f>
        <v>16091695</v>
      </c>
      <c r="G1105" s="21" t="str">
        <f>IF(Table1[[#This Row],[Actual_price]]&lt;200,"&lt;200",IF(Table1[[#This Row],[Actual_price]]&lt;=500,"200–500","&gt;500"))</f>
        <v>&gt;500</v>
      </c>
      <c r="H1105" s="2">
        <v>0.12</v>
      </c>
      <c r="I1105">
        <v>4.3</v>
      </c>
      <c r="J1105" s="22">
        <v>7681</v>
      </c>
      <c r="K1105" s="22" t="str">
        <f t="shared" si="68"/>
        <v>low</v>
      </c>
      <c r="L1105" s="22">
        <f>ROUND(Table1[[#This Row],[Rating]],0)</f>
        <v>4</v>
      </c>
      <c r="M1105" s="22">
        <f t="shared" si="69"/>
        <v>33028.3</v>
      </c>
      <c r="N1105" t="s">
        <v>9781</v>
      </c>
      <c r="O1105" t="s">
        <v>9782</v>
      </c>
      <c r="P1105">
        <f t="shared" si="70"/>
        <v>8</v>
      </c>
      <c r="Q1105" t="s">
        <v>9783</v>
      </c>
      <c r="R1105" t="s">
        <v>9784</v>
      </c>
      <c r="S1105">
        <f t="shared" si="71"/>
        <v>8</v>
      </c>
      <c r="T1105" t="s">
        <v>9785</v>
      </c>
      <c r="U1105" t="s">
        <v>9786</v>
      </c>
      <c r="V1105" t="s">
        <v>9787</v>
      </c>
      <c r="W1105" t="s">
        <v>9788</v>
      </c>
    </row>
    <row r="1106" spans="1:23">
      <c r="A1106" t="s">
        <v>9789</v>
      </c>
      <c r="B1106" t="s">
        <v>9790</v>
      </c>
      <c r="C1106" s="17" t="s">
        <v>4768</v>
      </c>
      <c r="D1106" s="19">
        <v>12499</v>
      </c>
      <c r="E1106" s="19">
        <v>19825</v>
      </c>
      <c r="F1106" s="19">
        <f>Table1[[#This Row],[Actual_price]]*Table1[[#This Row],[Rating_count]]</f>
        <v>6383650</v>
      </c>
      <c r="G1106" s="21" t="str">
        <f>IF(Table1[[#This Row],[Actual_price]]&lt;200,"&lt;200",IF(Table1[[#This Row],[Actual_price]]&lt;=500,"200–500","&gt;500"))</f>
        <v>&gt;500</v>
      </c>
      <c r="H1106" s="2">
        <v>0.37</v>
      </c>
      <c r="I1106">
        <v>4.1</v>
      </c>
      <c r="J1106" s="22">
        <v>322</v>
      </c>
      <c r="K1106" s="22" t="str">
        <f t="shared" si="68"/>
        <v>low</v>
      </c>
      <c r="L1106" s="22">
        <f>ROUND(Table1[[#This Row],[Rating]],0)</f>
        <v>4</v>
      </c>
      <c r="M1106" s="22">
        <f t="shared" si="69"/>
        <v>1320.2</v>
      </c>
      <c r="N1106" t="s">
        <v>9791</v>
      </c>
      <c r="O1106" t="s">
        <v>9792</v>
      </c>
      <c r="P1106">
        <f t="shared" si="70"/>
        <v>8</v>
      </c>
      <c r="Q1106" t="s">
        <v>9793</v>
      </c>
      <c r="R1106" t="s">
        <v>9794</v>
      </c>
      <c r="S1106">
        <f t="shared" si="71"/>
        <v>8</v>
      </c>
      <c r="T1106" t="s">
        <v>9795</v>
      </c>
      <c r="U1106" t="s">
        <v>9796</v>
      </c>
      <c r="V1106" t="s">
        <v>9797</v>
      </c>
      <c r="W1106" t="s">
        <v>9798</v>
      </c>
    </row>
    <row r="1107" spans="1:23">
      <c r="A1107" t="s">
        <v>9799</v>
      </c>
      <c r="B1107" t="s">
        <v>9800</v>
      </c>
      <c r="C1107" s="17" t="s">
        <v>4768</v>
      </c>
      <c r="D1107" s="19">
        <v>1099</v>
      </c>
      <c r="E1107" s="19">
        <v>1920</v>
      </c>
      <c r="F1107" s="19">
        <f>Table1[[#This Row],[Actual_price]]*Table1[[#This Row],[Rating_count]]</f>
        <v>18762240</v>
      </c>
      <c r="G1107" s="21" t="str">
        <f>IF(Table1[[#This Row],[Actual_price]]&lt;200,"&lt;200",IF(Table1[[#This Row],[Actual_price]]&lt;=500,"200–500","&gt;500"))</f>
        <v>&gt;500</v>
      </c>
      <c r="H1107" s="2">
        <v>0.43</v>
      </c>
      <c r="I1107">
        <v>4.2</v>
      </c>
      <c r="J1107" s="22">
        <v>9772</v>
      </c>
      <c r="K1107" s="22" t="str">
        <f t="shared" si="68"/>
        <v>low</v>
      </c>
      <c r="L1107" s="22">
        <f>ROUND(Table1[[#This Row],[Rating]],0)</f>
        <v>4</v>
      </c>
      <c r="M1107" s="22">
        <f t="shared" si="69"/>
        <v>41042.4</v>
      </c>
      <c r="N1107" t="s">
        <v>9801</v>
      </c>
      <c r="O1107" t="s">
        <v>9802</v>
      </c>
      <c r="P1107">
        <f t="shared" si="70"/>
        <v>8</v>
      </c>
      <c r="Q1107" t="s">
        <v>9803</v>
      </c>
      <c r="R1107" t="s">
        <v>9804</v>
      </c>
      <c r="S1107">
        <f t="shared" si="71"/>
        <v>8</v>
      </c>
      <c r="T1107" t="s">
        <v>9805</v>
      </c>
      <c r="U1107" t="s">
        <v>9806</v>
      </c>
      <c r="V1107" t="s">
        <v>9807</v>
      </c>
      <c r="W1107" t="s">
        <v>9808</v>
      </c>
    </row>
    <row r="1108" spans="1:23">
      <c r="A1108" t="s">
        <v>9809</v>
      </c>
      <c r="B1108" t="s">
        <v>9810</v>
      </c>
      <c r="C1108" s="17" t="s">
        <v>4768</v>
      </c>
      <c r="D1108" s="19">
        <v>8199</v>
      </c>
      <c r="E1108" s="19">
        <v>16000</v>
      </c>
      <c r="F1108" s="19">
        <f>Table1[[#This Row],[Actual_price]]*Table1[[#This Row],[Rating_count]]</f>
        <v>295952000</v>
      </c>
      <c r="G1108" s="21" t="str">
        <f>IF(Table1[[#This Row],[Actual_price]]&lt;200,"&lt;200",IF(Table1[[#This Row],[Actual_price]]&lt;=500,"200–500","&gt;500"))</f>
        <v>&gt;500</v>
      </c>
      <c r="H1108" s="2">
        <v>0.49</v>
      </c>
      <c r="I1108">
        <v>3.9</v>
      </c>
      <c r="J1108" s="22">
        <v>18497</v>
      </c>
      <c r="K1108" s="22" t="str">
        <f t="shared" si="68"/>
        <v>low</v>
      </c>
      <c r="L1108" s="22">
        <f>ROUND(Table1[[#This Row],[Rating]],0)</f>
        <v>4</v>
      </c>
      <c r="M1108" s="22">
        <f t="shared" si="69"/>
        <v>72138.3</v>
      </c>
      <c r="N1108" t="s">
        <v>9811</v>
      </c>
      <c r="O1108" t="s">
        <v>9812</v>
      </c>
      <c r="P1108">
        <f t="shared" si="70"/>
        <v>8</v>
      </c>
      <c r="Q1108" t="s">
        <v>9813</v>
      </c>
      <c r="R1108" t="s">
        <v>9814</v>
      </c>
      <c r="S1108">
        <f t="shared" si="71"/>
        <v>8</v>
      </c>
      <c r="T1108" t="s">
        <v>9815</v>
      </c>
      <c r="U1108" t="s">
        <v>9816</v>
      </c>
      <c r="V1108" t="s">
        <v>9817</v>
      </c>
      <c r="W1108" t="s">
        <v>9818</v>
      </c>
    </row>
    <row r="1109" spans="1:23">
      <c r="A1109" t="s">
        <v>9819</v>
      </c>
      <c r="B1109" t="s">
        <v>9820</v>
      </c>
      <c r="C1109" t="s">
        <v>4768</v>
      </c>
      <c r="D1109" s="19">
        <v>499</v>
      </c>
      <c r="E1109" s="19">
        <v>2199</v>
      </c>
      <c r="F1109" s="19">
        <f>Table1[[#This Row],[Actual_price]]*Table1[[#This Row],[Rating_count]]</f>
        <v>116547</v>
      </c>
      <c r="G1109" s="21" t="str">
        <f>IF(Table1[[#This Row],[Actual_price]]&lt;200,"&lt;200",IF(Table1[[#This Row],[Actual_price]]&lt;=500,"200–500","&gt;500"))</f>
        <v>&gt;500</v>
      </c>
      <c r="H1109" s="2">
        <v>0.77</v>
      </c>
      <c r="I1109">
        <v>3.7</v>
      </c>
      <c r="J1109" s="22">
        <v>53</v>
      </c>
      <c r="K1109" s="22" t="str">
        <f t="shared" si="68"/>
        <v>High</v>
      </c>
      <c r="L1109" s="22">
        <f>ROUND(Table1[[#This Row],[Rating]],0)</f>
        <v>4</v>
      </c>
      <c r="M1109" s="22">
        <f t="shared" si="69"/>
        <v>196.1</v>
      </c>
      <c r="N1109" t="s">
        <v>9821</v>
      </c>
      <c r="O1109" t="s">
        <v>9822</v>
      </c>
      <c r="P1109">
        <f t="shared" si="70"/>
        <v>8</v>
      </c>
      <c r="Q1109" t="s">
        <v>9823</v>
      </c>
      <c r="R1109" t="s">
        <v>9824</v>
      </c>
      <c r="S1109">
        <f t="shared" si="71"/>
        <v>8</v>
      </c>
      <c r="T1109" t="s">
        <v>9825</v>
      </c>
      <c r="U1109" t="s">
        <v>9826</v>
      </c>
      <c r="V1109" t="s">
        <v>9827</v>
      </c>
      <c r="W1109" t="s">
        <v>9828</v>
      </c>
    </row>
    <row r="1110" spans="1:23">
      <c r="A1110" t="s">
        <v>9829</v>
      </c>
      <c r="B1110" t="s">
        <v>9830</v>
      </c>
      <c r="C1110" s="17" t="s">
        <v>4768</v>
      </c>
      <c r="D1110" s="19">
        <v>6999</v>
      </c>
      <c r="E1110" s="19">
        <v>14999</v>
      </c>
      <c r="F1110" s="19">
        <f>Table1[[#This Row],[Actual_price]]*Table1[[#This Row],[Rating_count]]</f>
        <v>25918272</v>
      </c>
      <c r="G1110" s="21" t="str">
        <f>IF(Table1[[#This Row],[Actual_price]]&lt;200,"&lt;200",IF(Table1[[#This Row],[Actual_price]]&lt;=500,"200–500","&gt;500"))</f>
        <v>&gt;500</v>
      </c>
      <c r="H1110" s="2">
        <v>0.53</v>
      </c>
      <c r="I1110">
        <v>4.1</v>
      </c>
      <c r="J1110" s="22">
        <v>1728</v>
      </c>
      <c r="K1110" s="22" t="str">
        <f t="shared" si="68"/>
        <v>High</v>
      </c>
      <c r="L1110" s="22">
        <f>ROUND(Table1[[#This Row],[Rating]],0)</f>
        <v>4</v>
      </c>
      <c r="M1110" s="22">
        <f t="shared" si="69"/>
        <v>7084.8</v>
      </c>
      <c r="N1110" t="s">
        <v>9831</v>
      </c>
      <c r="O1110" t="s">
        <v>9832</v>
      </c>
      <c r="P1110">
        <f t="shared" si="70"/>
        <v>8</v>
      </c>
      <c r="Q1110" t="s">
        <v>9833</v>
      </c>
      <c r="R1110" t="s">
        <v>9834</v>
      </c>
      <c r="S1110">
        <f t="shared" si="71"/>
        <v>8</v>
      </c>
      <c r="T1110" t="s">
        <v>9835</v>
      </c>
      <c r="U1110" t="s">
        <v>9836</v>
      </c>
      <c r="V1110" t="s">
        <v>9837</v>
      </c>
      <c r="W1110" t="s">
        <v>9838</v>
      </c>
    </row>
    <row r="1111" spans="1:23">
      <c r="A1111" t="s">
        <v>9839</v>
      </c>
      <c r="B1111" t="s">
        <v>9840</v>
      </c>
      <c r="C1111" s="17" t="s">
        <v>4768</v>
      </c>
      <c r="D1111" s="19">
        <v>1595</v>
      </c>
      <c r="E1111" s="19">
        <v>1799</v>
      </c>
      <c r="F1111" s="19">
        <f>Table1[[#This Row],[Actual_price]]*Table1[[#This Row],[Rating_count]]</f>
        <v>5175723</v>
      </c>
      <c r="G1111" s="21" t="str">
        <f>IF(Table1[[#This Row],[Actual_price]]&lt;200,"&lt;200",IF(Table1[[#This Row],[Actual_price]]&lt;=500,"200–500","&gt;500"))</f>
        <v>&gt;500</v>
      </c>
      <c r="H1111" s="2">
        <v>0.11</v>
      </c>
      <c r="I1111">
        <v>4</v>
      </c>
      <c r="J1111" s="22">
        <v>2877</v>
      </c>
      <c r="K1111" s="22" t="str">
        <f t="shared" si="68"/>
        <v>low</v>
      </c>
      <c r="L1111" s="22">
        <f>ROUND(Table1[[#This Row],[Rating]],0)</f>
        <v>4</v>
      </c>
      <c r="M1111" s="22">
        <f t="shared" si="69"/>
        <v>11508</v>
      </c>
      <c r="N1111" t="s">
        <v>9841</v>
      </c>
      <c r="O1111" t="s">
        <v>9842</v>
      </c>
      <c r="P1111">
        <f t="shared" si="70"/>
        <v>8</v>
      </c>
      <c r="Q1111" t="s">
        <v>9843</v>
      </c>
      <c r="R1111" t="s">
        <v>9844</v>
      </c>
      <c r="S1111">
        <f t="shared" si="71"/>
        <v>8</v>
      </c>
      <c r="T1111" t="s">
        <v>9845</v>
      </c>
      <c r="U1111" t="s">
        <v>9846</v>
      </c>
      <c r="V1111" t="s">
        <v>9847</v>
      </c>
      <c r="W1111" t="s">
        <v>9848</v>
      </c>
    </row>
    <row r="1112" spans="1:23">
      <c r="A1112" t="s">
        <v>9849</v>
      </c>
      <c r="B1112" t="s">
        <v>8974</v>
      </c>
      <c r="C1112" s="17" t="s">
        <v>4768</v>
      </c>
      <c r="D1112" s="19">
        <v>1049</v>
      </c>
      <c r="E1112" s="19">
        <v>1950</v>
      </c>
      <c r="F1112" s="19">
        <f>Table1[[#This Row],[Actual_price]]*Table1[[#This Row],[Rating_count]]</f>
        <v>487500</v>
      </c>
      <c r="G1112" s="21" t="str">
        <f>IF(Table1[[#This Row],[Actual_price]]&lt;200,"&lt;200",IF(Table1[[#This Row],[Actual_price]]&lt;=500,"200–500","&gt;500"))</f>
        <v>&gt;500</v>
      </c>
      <c r="H1112" s="2">
        <v>0.46</v>
      </c>
      <c r="I1112">
        <v>3.8</v>
      </c>
      <c r="J1112" s="22">
        <v>250</v>
      </c>
      <c r="K1112" s="22" t="str">
        <f t="shared" si="68"/>
        <v>low</v>
      </c>
      <c r="L1112" s="22">
        <f>ROUND(Table1[[#This Row],[Rating]],0)</f>
        <v>4</v>
      </c>
      <c r="M1112" s="22">
        <f t="shared" si="69"/>
        <v>950</v>
      </c>
      <c r="N1112" t="s">
        <v>9850</v>
      </c>
      <c r="O1112" t="s">
        <v>9851</v>
      </c>
      <c r="P1112">
        <f t="shared" si="70"/>
        <v>8</v>
      </c>
      <c r="Q1112" t="s">
        <v>9852</v>
      </c>
      <c r="R1112" t="s">
        <v>9853</v>
      </c>
      <c r="S1112">
        <f t="shared" si="71"/>
        <v>8</v>
      </c>
      <c r="T1112" t="s">
        <v>9854</v>
      </c>
      <c r="U1112" t="s">
        <v>9855</v>
      </c>
      <c r="V1112" t="s">
        <v>9856</v>
      </c>
      <c r="W1112" t="s">
        <v>9857</v>
      </c>
    </row>
    <row r="1113" spans="1:23">
      <c r="A1113" t="s">
        <v>9858</v>
      </c>
      <c r="B1113" t="s">
        <v>9859</v>
      </c>
      <c r="C1113" s="17" t="s">
        <v>4768</v>
      </c>
      <c r="D1113" s="19">
        <v>1182</v>
      </c>
      <c r="E1113" s="19">
        <v>2995</v>
      </c>
      <c r="F1113" s="19">
        <f>Table1[[#This Row],[Actual_price]]*Table1[[#This Row],[Rating_count]]</f>
        <v>15508110</v>
      </c>
      <c r="G1113" s="21" t="str">
        <f>IF(Table1[[#This Row],[Actual_price]]&lt;200,"&lt;200",IF(Table1[[#This Row],[Actual_price]]&lt;=500,"200–500","&gt;500"))</f>
        <v>&gt;500</v>
      </c>
      <c r="H1113" s="2">
        <v>0.61</v>
      </c>
      <c r="I1113">
        <v>4.2</v>
      </c>
      <c r="J1113" s="22">
        <v>5178</v>
      </c>
      <c r="K1113" s="22" t="str">
        <f t="shared" si="68"/>
        <v>High</v>
      </c>
      <c r="L1113" s="22">
        <f>ROUND(Table1[[#This Row],[Rating]],0)</f>
        <v>4</v>
      </c>
      <c r="M1113" s="22">
        <f t="shared" si="69"/>
        <v>21747.6</v>
      </c>
      <c r="N1113" t="s">
        <v>9860</v>
      </c>
      <c r="O1113" t="s">
        <v>9861</v>
      </c>
      <c r="P1113">
        <f t="shared" si="70"/>
        <v>8</v>
      </c>
      <c r="Q1113" t="s">
        <v>9862</v>
      </c>
      <c r="R1113" t="s">
        <v>9863</v>
      </c>
      <c r="S1113">
        <f t="shared" si="71"/>
        <v>8</v>
      </c>
      <c r="T1113" t="s">
        <v>9864</v>
      </c>
      <c r="U1113" t="s">
        <v>9865</v>
      </c>
      <c r="V1113" t="s">
        <v>9866</v>
      </c>
      <c r="W1113" t="s">
        <v>9867</v>
      </c>
    </row>
    <row r="1114" spans="1:23">
      <c r="A1114" t="s">
        <v>9868</v>
      </c>
      <c r="B1114" t="s">
        <v>9869</v>
      </c>
      <c r="C1114" t="s">
        <v>4768</v>
      </c>
      <c r="D1114" s="19">
        <v>499</v>
      </c>
      <c r="E1114" s="19">
        <v>999</v>
      </c>
      <c r="F1114" s="19">
        <f>Table1[[#This Row],[Actual_price]]*Table1[[#This Row],[Rating_count]]</f>
        <v>78921</v>
      </c>
      <c r="G1114" s="21" t="str">
        <f>IF(Table1[[#This Row],[Actual_price]]&lt;200,"&lt;200",IF(Table1[[#This Row],[Actual_price]]&lt;=500,"200–500","&gt;500"))</f>
        <v>&gt;500</v>
      </c>
      <c r="H1114" s="2">
        <v>0.5</v>
      </c>
      <c r="I1114">
        <v>4.6</v>
      </c>
      <c r="J1114" s="22">
        <v>79</v>
      </c>
      <c r="K1114" s="22" t="str">
        <f t="shared" si="68"/>
        <v>High</v>
      </c>
      <c r="L1114" s="22">
        <f>ROUND(Table1[[#This Row],[Rating]],0)</f>
        <v>5</v>
      </c>
      <c r="M1114" s="22">
        <f t="shared" si="69"/>
        <v>363.4</v>
      </c>
      <c r="N1114" t="s">
        <v>9870</v>
      </c>
      <c r="O1114" t="s">
        <v>9871</v>
      </c>
      <c r="P1114">
        <f t="shared" si="70"/>
        <v>8</v>
      </c>
      <c r="Q1114" t="s">
        <v>9872</v>
      </c>
      <c r="R1114" t="s">
        <v>9873</v>
      </c>
      <c r="S1114">
        <f t="shared" si="71"/>
        <v>8</v>
      </c>
      <c r="T1114" t="s">
        <v>9874</v>
      </c>
      <c r="U1114" t="s">
        <v>9875</v>
      </c>
      <c r="V1114" t="s">
        <v>9876</v>
      </c>
      <c r="W1114" t="s">
        <v>9877</v>
      </c>
    </row>
    <row r="1115" spans="1:23">
      <c r="A1115" t="s">
        <v>9878</v>
      </c>
      <c r="B1115" t="s">
        <v>9879</v>
      </c>
      <c r="C1115" s="17" t="s">
        <v>4768</v>
      </c>
      <c r="D1115" s="19">
        <v>8799</v>
      </c>
      <c r="E1115" s="19">
        <v>11995</v>
      </c>
      <c r="F1115" s="19">
        <f>Table1[[#This Row],[Actual_price]]*Table1[[#This Row],[Rating_count]]</f>
        <v>49863215</v>
      </c>
      <c r="G1115" s="21" t="str">
        <f>IF(Table1[[#This Row],[Actual_price]]&lt;200,"&lt;200",IF(Table1[[#This Row],[Actual_price]]&lt;=500,"200–500","&gt;500"))</f>
        <v>&gt;500</v>
      </c>
      <c r="H1115" s="2">
        <v>0.27</v>
      </c>
      <c r="I1115">
        <v>4.1</v>
      </c>
      <c r="J1115" s="22">
        <v>4157</v>
      </c>
      <c r="K1115" s="22" t="str">
        <f t="shared" si="68"/>
        <v>low</v>
      </c>
      <c r="L1115" s="22">
        <f>ROUND(Table1[[#This Row],[Rating]],0)</f>
        <v>4</v>
      </c>
      <c r="M1115" s="22">
        <f t="shared" si="69"/>
        <v>17043.7</v>
      </c>
      <c r="N1115" t="s">
        <v>9880</v>
      </c>
      <c r="O1115" t="s">
        <v>9881</v>
      </c>
      <c r="P1115">
        <f t="shared" si="70"/>
        <v>8</v>
      </c>
      <c r="Q1115" t="s">
        <v>9882</v>
      </c>
      <c r="R1115" t="s">
        <v>9883</v>
      </c>
      <c r="S1115">
        <f t="shared" si="71"/>
        <v>8</v>
      </c>
      <c r="T1115" t="s">
        <v>9884</v>
      </c>
      <c r="U1115" t="s">
        <v>9885</v>
      </c>
      <c r="V1115" t="s">
        <v>9886</v>
      </c>
      <c r="W1115" t="s">
        <v>9887</v>
      </c>
    </row>
    <row r="1116" spans="1:23">
      <c r="A1116" t="s">
        <v>9888</v>
      </c>
      <c r="B1116" t="s">
        <v>9889</v>
      </c>
      <c r="C1116" s="17" t="s">
        <v>4768</v>
      </c>
      <c r="D1116" s="19">
        <v>1529</v>
      </c>
      <c r="E1116" s="19">
        <v>2999</v>
      </c>
      <c r="F1116" s="19">
        <f>Table1[[#This Row],[Actual_price]]*Table1[[#This Row],[Rating_count]]</f>
        <v>86971</v>
      </c>
      <c r="G1116" s="21" t="str">
        <f>IF(Table1[[#This Row],[Actual_price]]&lt;200,"&lt;200",IF(Table1[[#This Row],[Actual_price]]&lt;=500,"200–500","&gt;500"))</f>
        <v>&gt;500</v>
      </c>
      <c r="H1116" s="2">
        <v>0.49</v>
      </c>
      <c r="I1116">
        <v>3.3</v>
      </c>
      <c r="J1116" s="22">
        <v>29</v>
      </c>
      <c r="K1116" s="22" t="str">
        <f t="shared" si="68"/>
        <v>low</v>
      </c>
      <c r="L1116" s="22">
        <f>ROUND(Table1[[#This Row],[Rating]],0)</f>
        <v>3</v>
      </c>
      <c r="M1116" s="22">
        <f t="shared" si="69"/>
        <v>95.7</v>
      </c>
      <c r="N1116" t="s">
        <v>9890</v>
      </c>
      <c r="O1116" t="s">
        <v>9891</v>
      </c>
      <c r="P1116">
        <f t="shared" si="70"/>
        <v>8</v>
      </c>
      <c r="Q1116" t="s">
        <v>9892</v>
      </c>
      <c r="R1116" t="s">
        <v>9893</v>
      </c>
      <c r="S1116">
        <f t="shared" si="71"/>
        <v>8</v>
      </c>
      <c r="T1116" t="s">
        <v>9894</v>
      </c>
      <c r="U1116" t="s">
        <v>9895</v>
      </c>
      <c r="V1116" t="s">
        <v>9896</v>
      </c>
      <c r="W1116" t="s">
        <v>9897</v>
      </c>
    </row>
    <row r="1117" spans="1:23">
      <c r="A1117" t="s">
        <v>9898</v>
      </c>
      <c r="B1117" t="s">
        <v>9899</v>
      </c>
      <c r="C1117" s="17" t="s">
        <v>4768</v>
      </c>
      <c r="D1117" s="19">
        <v>1199</v>
      </c>
      <c r="E1117" s="19">
        <v>1690</v>
      </c>
      <c r="F1117" s="19">
        <f>Table1[[#This Row],[Actual_price]]*Table1[[#This Row],[Rating_count]]</f>
        <v>7740200</v>
      </c>
      <c r="G1117" s="21" t="str">
        <f>IF(Table1[[#This Row],[Actual_price]]&lt;200,"&lt;200",IF(Table1[[#This Row],[Actual_price]]&lt;=500,"200–500","&gt;500"))</f>
        <v>&gt;500</v>
      </c>
      <c r="H1117" s="2">
        <v>0.29</v>
      </c>
      <c r="I1117">
        <v>4.2</v>
      </c>
      <c r="J1117" s="22">
        <v>4580</v>
      </c>
      <c r="K1117" s="22" t="str">
        <f t="shared" si="68"/>
        <v>low</v>
      </c>
      <c r="L1117" s="22">
        <f>ROUND(Table1[[#This Row],[Rating]],0)</f>
        <v>4</v>
      </c>
      <c r="M1117" s="22">
        <f t="shared" si="69"/>
        <v>19236</v>
      </c>
      <c r="N1117" t="s">
        <v>9900</v>
      </c>
      <c r="O1117" t="s">
        <v>9901</v>
      </c>
      <c r="P1117">
        <f t="shared" si="70"/>
        <v>8</v>
      </c>
      <c r="Q1117" t="s">
        <v>9902</v>
      </c>
      <c r="R1117" t="s">
        <v>9903</v>
      </c>
      <c r="S1117">
        <f t="shared" si="71"/>
        <v>8</v>
      </c>
      <c r="T1117" t="s">
        <v>9904</v>
      </c>
      <c r="U1117" t="s">
        <v>9905</v>
      </c>
      <c r="V1117" t="s">
        <v>9906</v>
      </c>
      <c r="W1117" t="s">
        <v>9907</v>
      </c>
    </row>
    <row r="1118" spans="1:23">
      <c r="A1118" t="s">
        <v>9908</v>
      </c>
      <c r="B1118" t="s">
        <v>8974</v>
      </c>
      <c r="C1118" s="17" t="s">
        <v>4768</v>
      </c>
      <c r="D1118" s="19">
        <v>1052</v>
      </c>
      <c r="E1118" s="19">
        <v>1790</v>
      </c>
      <c r="F1118" s="19">
        <f>Table1[[#This Row],[Actual_price]]*Table1[[#This Row],[Rating_count]]</f>
        <v>2513160</v>
      </c>
      <c r="G1118" s="21" t="str">
        <f>IF(Table1[[#This Row],[Actual_price]]&lt;200,"&lt;200",IF(Table1[[#This Row],[Actual_price]]&lt;=500,"200–500","&gt;500"))</f>
        <v>&gt;500</v>
      </c>
      <c r="H1118" s="2">
        <v>0.41</v>
      </c>
      <c r="I1118">
        <v>4.3</v>
      </c>
      <c r="J1118" s="22">
        <v>1404</v>
      </c>
      <c r="K1118" s="22" t="str">
        <f t="shared" si="68"/>
        <v>low</v>
      </c>
      <c r="L1118" s="22">
        <f>ROUND(Table1[[#This Row],[Rating]],0)</f>
        <v>4</v>
      </c>
      <c r="M1118" s="22">
        <f t="shared" si="69"/>
        <v>6037.2</v>
      </c>
      <c r="N1118" t="s">
        <v>9909</v>
      </c>
      <c r="O1118" t="s">
        <v>9910</v>
      </c>
      <c r="P1118">
        <f t="shared" si="70"/>
        <v>8</v>
      </c>
      <c r="Q1118" t="s">
        <v>9911</v>
      </c>
      <c r="R1118" t="s">
        <v>9912</v>
      </c>
      <c r="S1118">
        <f t="shared" si="71"/>
        <v>8</v>
      </c>
      <c r="T1118" t="s">
        <v>9913</v>
      </c>
      <c r="U1118" t="s">
        <v>9914</v>
      </c>
      <c r="V1118" t="s">
        <v>9915</v>
      </c>
      <c r="W1118" t="s">
        <v>9916</v>
      </c>
    </row>
    <row r="1119" spans="1:23">
      <c r="A1119" t="s">
        <v>9917</v>
      </c>
      <c r="B1119" t="s">
        <v>8373</v>
      </c>
      <c r="C1119" s="17" t="s">
        <v>4768</v>
      </c>
      <c r="D1119" s="19">
        <v>6499</v>
      </c>
      <c r="E1119" s="19">
        <v>8995</v>
      </c>
      <c r="F1119" s="19">
        <f>Table1[[#This Row],[Actual_price]]*Table1[[#This Row],[Rating_count]]</f>
        <v>25275950</v>
      </c>
      <c r="G1119" s="21" t="str">
        <f>IF(Table1[[#This Row],[Actual_price]]&lt;200,"&lt;200",IF(Table1[[#This Row],[Actual_price]]&lt;=500,"200–500","&gt;500"))</f>
        <v>&gt;500</v>
      </c>
      <c r="H1119" s="2">
        <v>0.28</v>
      </c>
      <c r="I1119">
        <v>4.3</v>
      </c>
      <c r="J1119" s="22">
        <v>2810</v>
      </c>
      <c r="K1119" s="22" t="str">
        <f t="shared" si="68"/>
        <v>low</v>
      </c>
      <c r="L1119" s="22">
        <f>ROUND(Table1[[#This Row],[Rating]],0)</f>
        <v>4</v>
      </c>
      <c r="M1119" s="22">
        <f t="shared" si="69"/>
        <v>12083</v>
      </c>
      <c r="N1119" t="s">
        <v>9918</v>
      </c>
      <c r="O1119" t="s">
        <v>9919</v>
      </c>
      <c r="P1119">
        <f t="shared" si="70"/>
        <v>8</v>
      </c>
      <c r="Q1119" t="s">
        <v>9920</v>
      </c>
      <c r="R1119" t="s">
        <v>9921</v>
      </c>
      <c r="S1119">
        <f t="shared" si="71"/>
        <v>8</v>
      </c>
      <c r="T1119" t="s">
        <v>9922</v>
      </c>
      <c r="U1119" t="s">
        <v>9923</v>
      </c>
      <c r="V1119" t="s">
        <v>9924</v>
      </c>
      <c r="W1119" t="s">
        <v>9925</v>
      </c>
    </row>
    <row r="1120" spans="1:23">
      <c r="A1120" t="s">
        <v>9926</v>
      </c>
      <c r="B1120" t="s">
        <v>9927</v>
      </c>
      <c r="C1120" t="s">
        <v>4768</v>
      </c>
      <c r="D1120" s="19">
        <v>239</v>
      </c>
      <c r="E1120" s="19">
        <v>239</v>
      </c>
      <c r="F1120" s="19">
        <f>Table1[[#This Row],[Actual_price]]*Table1[[#This Row],[Rating_count]]</f>
        <v>1673</v>
      </c>
      <c r="G1120" s="21" t="str">
        <f>IF(Table1[[#This Row],[Actual_price]]&lt;200,"&lt;200",IF(Table1[[#This Row],[Actual_price]]&lt;=500,"200–500","&gt;500"))</f>
        <v>200–500</v>
      </c>
      <c r="H1120" s="2">
        <v>0</v>
      </c>
      <c r="I1120">
        <v>4.3</v>
      </c>
      <c r="J1120" s="22">
        <v>7</v>
      </c>
      <c r="K1120" s="22" t="str">
        <f t="shared" si="68"/>
        <v>low</v>
      </c>
      <c r="L1120" s="22">
        <f>ROUND(Table1[[#This Row],[Rating]],0)</f>
        <v>4</v>
      </c>
      <c r="M1120" s="22">
        <f t="shared" si="69"/>
        <v>30.1</v>
      </c>
      <c r="N1120" t="s">
        <v>9928</v>
      </c>
      <c r="O1120" t="s">
        <v>9929</v>
      </c>
      <c r="P1120">
        <f t="shared" si="70"/>
        <v>6</v>
      </c>
      <c r="Q1120" t="s">
        <v>9930</v>
      </c>
      <c r="R1120" t="s">
        <v>9931</v>
      </c>
      <c r="S1120">
        <f t="shared" si="71"/>
        <v>6</v>
      </c>
      <c r="T1120" t="s">
        <v>9932</v>
      </c>
      <c r="U1120" t="s">
        <v>9933</v>
      </c>
      <c r="V1120" t="s">
        <v>9934</v>
      </c>
      <c r="W1120" t="s">
        <v>9935</v>
      </c>
    </row>
    <row r="1121" spans="1:23">
      <c r="A1121" t="s">
        <v>9936</v>
      </c>
      <c r="B1121" t="s">
        <v>9937</v>
      </c>
      <c r="C1121" t="s">
        <v>4768</v>
      </c>
      <c r="D1121" s="19">
        <v>699</v>
      </c>
      <c r="E1121" s="19">
        <v>1599</v>
      </c>
      <c r="F1121" s="19">
        <f>Table1[[#This Row],[Actual_price]]*Table1[[#This Row],[Rating_count]]</f>
        <v>2764671</v>
      </c>
      <c r="G1121" s="21" t="str">
        <f>IF(Table1[[#This Row],[Actual_price]]&lt;200,"&lt;200",IF(Table1[[#This Row],[Actual_price]]&lt;=500,"200–500","&gt;500"))</f>
        <v>&gt;500</v>
      </c>
      <c r="H1121" s="2">
        <v>0.56</v>
      </c>
      <c r="I1121">
        <v>4.7</v>
      </c>
      <c r="J1121" s="22">
        <v>1729</v>
      </c>
      <c r="K1121" s="22" t="str">
        <f t="shared" si="68"/>
        <v>High</v>
      </c>
      <c r="L1121" s="22">
        <f>ROUND(Table1[[#This Row],[Rating]],0)</f>
        <v>5</v>
      </c>
      <c r="M1121" s="22">
        <f t="shared" si="69"/>
        <v>8126.3</v>
      </c>
      <c r="N1121" t="s">
        <v>9938</v>
      </c>
      <c r="O1121" t="s">
        <v>9939</v>
      </c>
      <c r="P1121">
        <f t="shared" si="70"/>
        <v>6</v>
      </c>
      <c r="Q1121" t="s">
        <v>9940</v>
      </c>
      <c r="R1121" t="s">
        <v>9941</v>
      </c>
      <c r="S1121">
        <f t="shared" si="71"/>
        <v>6</v>
      </c>
      <c r="T1121" t="s">
        <v>9942</v>
      </c>
      <c r="U1121" t="s">
        <v>9943</v>
      </c>
      <c r="V1121" t="s">
        <v>9944</v>
      </c>
      <c r="W1121" t="s">
        <v>9945</v>
      </c>
    </row>
    <row r="1122" spans="1:23">
      <c r="A1122" t="s">
        <v>9946</v>
      </c>
      <c r="B1122" t="s">
        <v>9947</v>
      </c>
      <c r="C1122" s="17" t="s">
        <v>4768</v>
      </c>
      <c r="D1122" s="19">
        <v>2599</v>
      </c>
      <c r="E1122" s="19">
        <v>4290</v>
      </c>
      <c r="F1122" s="19">
        <f>Table1[[#This Row],[Actual_price]]*Table1[[#This Row],[Rating_count]]</f>
        <v>9077640</v>
      </c>
      <c r="G1122" s="21" t="str">
        <f>IF(Table1[[#This Row],[Actual_price]]&lt;200,"&lt;200",IF(Table1[[#This Row],[Actual_price]]&lt;=500,"200–500","&gt;500"))</f>
        <v>&gt;500</v>
      </c>
      <c r="H1122" s="2">
        <v>0.39</v>
      </c>
      <c r="I1122">
        <v>4.4</v>
      </c>
      <c r="J1122" s="22">
        <v>2116</v>
      </c>
      <c r="K1122" s="22" t="str">
        <f t="shared" si="68"/>
        <v>low</v>
      </c>
      <c r="L1122" s="22">
        <f>ROUND(Table1[[#This Row],[Rating]],0)</f>
        <v>4</v>
      </c>
      <c r="M1122" s="22">
        <f t="shared" si="69"/>
        <v>9310.4</v>
      </c>
      <c r="N1122" t="s">
        <v>9948</v>
      </c>
      <c r="O1122" t="s">
        <v>9949</v>
      </c>
      <c r="P1122">
        <f t="shared" si="70"/>
        <v>8</v>
      </c>
      <c r="Q1122" t="s">
        <v>9950</v>
      </c>
      <c r="R1122" t="s">
        <v>9951</v>
      </c>
      <c r="S1122">
        <f t="shared" si="71"/>
        <v>8</v>
      </c>
      <c r="T1122" t="s">
        <v>9952</v>
      </c>
      <c r="U1122" t="s">
        <v>9953</v>
      </c>
      <c r="V1122" t="s">
        <v>9954</v>
      </c>
      <c r="W1122" t="s">
        <v>9955</v>
      </c>
    </row>
    <row r="1123" spans="1:23">
      <c r="A1123" t="s">
        <v>9956</v>
      </c>
      <c r="B1123" t="s">
        <v>9957</v>
      </c>
      <c r="C1123" s="17" t="s">
        <v>4768</v>
      </c>
      <c r="D1123" s="19">
        <v>1547</v>
      </c>
      <c r="E1123" s="19">
        <v>2890</v>
      </c>
      <c r="F1123" s="19">
        <f>Table1[[#This Row],[Actual_price]]*Table1[[#This Row],[Rating_count]]</f>
        <v>1338070</v>
      </c>
      <c r="G1123" s="21" t="str">
        <f>IF(Table1[[#This Row],[Actual_price]]&lt;200,"&lt;200",IF(Table1[[#This Row],[Actual_price]]&lt;=500,"200–500","&gt;500"))</f>
        <v>&gt;500</v>
      </c>
      <c r="H1123" s="2">
        <v>0.46</v>
      </c>
      <c r="I1123">
        <v>3.9</v>
      </c>
      <c r="J1123" s="22">
        <v>463</v>
      </c>
      <c r="K1123" s="22" t="str">
        <f t="shared" si="68"/>
        <v>low</v>
      </c>
      <c r="L1123" s="22">
        <f>ROUND(Table1[[#This Row],[Rating]],0)</f>
        <v>4</v>
      </c>
      <c r="M1123" s="22">
        <f t="shared" si="69"/>
        <v>1805.7</v>
      </c>
      <c r="N1123" t="s">
        <v>9958</v>
      </c>
      <c r="O1123" t="s">
        <v>9959</v>
      </c>
      <c r="P1123">
        <f t="shared" si="70"/>
        <v>8</v>
      </c>
      <c r="Q1123" t="s">
        <v>9960</v>
      </c>
      <c r="R1123" t="s">
        <v>9961</v>
      </c>
      <c r="S1123">
        <f t="shared" si="71"/>
        <v>8</v>
      </c>
      <c r="T1123" t="s">
        <v>9962</v>
      </c>
      <c r="U1123" t="s">
        <v>9963</v>
      </c>
      <c r="V1123" t="s">
        <v>9964</v>
      </c>
      <c r="W1123" t="s">
        <v>9965</v>
      </c>
    </row>
    <row r="1124" spans="1:23">
      <c r="A1124" t="s">
        <v>9966</v>
      </c>
      <c r="B1124" t="s">
        <v>9967</v>
      </c>
      <c r="C1124" t="s">
        <v>4768</v>
      </c>
      <c r="D1124" s="19">
        <v>499</v>
      </c>
      <c r="E1124" s="19">
        <v>1299</v>
      </c>
      <c r="F1124" s="19">
        <f>Table1[[#This Row],[Actual_price]]*Table1[[#This Row],[Rating_count]]</f>
        <v>70146</v>
      </c>
      <c r="G1124" s="21" t="str">
        <f>IF(Table1[[#This Row],[Actual_price]]&lt;200,"&lt;200",IF(Table1[[#This Row],[Actual_price]]&lt;=500,"200–500","&gt;500"))</f>
        <v>&gt;500</v>
      </c>
      <c r="H1124" s="2">
        <v>0.62</v>
      </c>
      <c r="I1124">
        <v>4.7</v>
      </c>
      <c r="J1124" s="22">
        <v>54</v>
      </c>
      <c r="K1124" s="22" t="str">
        <f t="shared" si="68"/>
        <v>High</v>
      </c>
      <c r="L1124" s="22">
        <f>ROUND(Table1[[#This Row],[Rating]],0)</f>
        <v>5</v>
      </c>
      <c r="M1124" s="22">
        <f t="shared" si="69"/>
        <v>253.8</v>
      </c>
      <c r="N1124" t="s">
        <v>9968</v>
      </c>
      <c r="O1124" t="s">
        <v>9969</v>
      </c>
      <c r="P1124">
        <f t="shared" si="70"/>
        <v>8</v>
      </c>
      <c r="Q1124" t="s">
        <v>9970</v>
      </c>
      <c r="R1124" t="s">
        <v>9971</v>
      </c>
      <c r="S1124">
        <f t="shared" si="71"/>
        <v>8</v>
      </c>
      <c r="T1124" t="s">
        <v>9972</v>
      </c>
      <c r="U1124" t="s">
        <v>9973</v>
      </c>
      <c r="V1124" t="s">
        <v>9974</v>
      </c>
      <c r="W1124" t="s">
        <v>9975</v>
      </c>
    </row>
    <row r="1125" spans="1:23">
      <c r="A1125" t="s">
        <v>9976</v>
      </c>
      <c r="B1125" t="s">
        <v>9977</v>
      </c>
      <c r="C1125" t="s">
        <v>4768</v>
      </c>
      <c r="D1125" s="19">
        <v>510</v>
      </c>
      <c r="E1125" s="19">
        <v>640</v>
      </c>
      <c r="F1125" s="19">
        <f>Table1[[#This Row],[Actual_price]]*Table1[[#This Row],[Rating_count]]</f>
        <v>4626560</v>
      </c>
      <c r="G1125" s="21" t="str">
        <f>IF(Table1[[#This Row],[Actual_price]]&lt;200,"&lt;200",IF(Table1[[#This Row],[Actual_price]]&lt;=500,"200–500","&gt;500"))</f>
        <v>&gt;500</v>
      </c>
      <c r="H1125" s="2">
        <v>0.2</v>
      </c>
      <c r="I1125">
        <v>4.1</v>
      </c>
      <c r="J1125" s="22">
        <v>7229</v>
      </c>
      <c r="K1125" s="22" t="str">
        <f t="shared" si="68"/>
        <v>low</v>
      </c>
      <c r="L1125" s="22">
        <f>ROUND(Table1[[#This Row],[Rating]],0)</f>
        <v>4</v>
      </c>
      <c r="M1125" s="22">
        <f t="shared" si="69"/>
        <v>29638.9</v>
      </c>
      <c r="N1125" t="s">
        <v>9978</v>
      </c>
      <c r="O1125" t="s">
        <v>9979</v>
      </c>
      <c r="P1125">
        <f t="shared" si="70"/>
        <v>8</v>
      </c>
      <c r="Q1125" t="s">
        <v>9980</v>
      </c>
      <c r="R1125" t="s">
        <v>9981</v>
      </c>
      <c r="S1125">
        <f t="shared" si="71"/>
        <v>8</v>
      </c>
      <c r="T1125" t="s">
        <v>9982</v>
      </c>
      <c r="U1125" t="s">
        <v>9983</v>
      </c>
      <c r="V1125" t="s">
        <v>9984</v>
      </c>
      <c r="W1125" t="s">
        <v>9985</v>
      </c>
    </row>
    <row r="1126" spans="1:23">
      <c r="A1126" t="s">
        <v>9986</v>
      </c>
      <c r="B1126" t="s">
        <v>9987</v>
      </c>
      <c r="C1126" s="17" t="s">
        <v>4768</v>
      </c>
      <c r="D1126" s="19">
        <v>1899</v>
      </c>
      <c r="E1126" s="19">
        <v>3790</v>
      </c>
      <c r="F1126" s="19">
        <f>Table1[[#This Row],[Actual_price]]*Table1[[#This Row],[Rating_count]]</f>
        <v>14561180</v>
      </c>
      <c r="G1126" s="21" t="str">
        <f>IF(Table1[[#This Row],[Actual_price]]&lt;200,"&lt;200",IF(Table1[[#This Row],[Actual_price]]&lt;=500,"200–500","&gt;500"))</f>
        <v>&gt;500</v>
      </c>
      <c r="H1126" s="2">
        <v>0.5</v>
      </c>
      <c r="I1126">
        <v>3.8</v>
      </c>
      <c r="J1126" s="22">
        <v>3842</v>
      </c>
      <c r="K1126" s="22" t="str">
        <f t="shared" si="68"/>
        <v>High</v>
      </c>
      <c r="L1126" s="22">
        <f>ROUND(Table1[[#This Row],[Rating]],0)</f>
        <v>4</v>
      </c>
      <c r="M1126" s="22">
        <f t="shared" si="69"/>
        <v>14599.6</v>
      </c>
      <c r="N1126" t="s">
        <v>9988</v>
      </c>
      <c r="O1126" t="s">
        <v>9989</v>
      </c>
      <c r="P1126">
        <f t="shared" si="70"/>
        <v>8</v>
      </c>
      <c r="Q1126" t="s">
        <v>9990</v>
      </c>
      <c r="R1126" t="s">
        <v>9991</v>
      </c>
      <c r="S1126">
        <f t="shared" si="71"/>
        <v>8</v>
      </c>
      <c r="T1126" t="s">
        <v>9992</v>
      </c>
      <c r="U1126" t="s">
        <v>9993</v>
      </c>
      <c r="V1126" t="s">
        <v>9994</v>
      </c>
      <c r="W1126" t="s">
        <v>9995</v>
      </c>
    </row>
    <row r="1127" spans="1:23">
      <c r="A1127" t="s">
        <v>9996</v>
      </c>
      <c r="B1127" t="s">
        <v>8123</v>
      </c>
      <c r="C1127" s="17" t="s">
        <v>4768</v>
      </c>
      <c r="D1127" s="19">
        <v>2599</v>
      </c>
      <c r="E1127" s="19">
        <v>4560</v>
      </c>
      <c r="F1127" s="19">
        <f>Table1[[#This Row],[Actual_price]]*Table1[[#This Row],[Rating_count]]</f>
        <v>2945760</v>
      </c>
      <c r="G1127" s="21" t="str">
        <f>IF(Table1[[#This Row],[Actual_price]]&lt;200,"&lt;200",IF(Table1[[#This Row],[Actual_price]]&lt;=500,"200–500","&gt;500"))</f>
        <v>&gt;500</v>
      </c>
      <c r="H1127" s="2">
        <v>0.43</v>
      </c>
      <c r="I1127">
        <v>4.4</v>
      </c>
      <c r="J1127" s="22">
        <v>646</v>
      </c>
      <c r="K1127" s="22" t="str">
        <f t="shared" si="68"/>
        <v>low</v>
      </c>
      <c r="L1127" s="22">
        <f>ROUND(Table1[[#This Row],[Rating]],0)</f>
        <v>4</v>
      </c>
      <c r="M1127" s="22">
        <f t="shared" si="69"/>
        <v>2842.4</v>
      </c>
      <c r="N1127" t="s">
        <v>9997</v>
      </c>
      <c r="O1127" t="s">
        <v>9998</v>
      </c>
      <c r="P1127">
        <f t="shared" si="70"/>
        <v>8</v>
      </c>
      <c r="Q1127" t="s">
        <v>9999</v>
      </c>
      <c r="R1127" t="s">
        <v>10000</v>
      </c>
      <c r="S1127">
        <f t="shared" si="71"/>
        <v>8</v>
      </c>
      <c r="T1127" t="s">
        <v>10001</v>
      </c>
      <c r="U1127" t="s">
        <v>10002</v>
      </c>
      <c r="V1127" t="s">
        <v>8130</v>
      </c>
      <c r="W1127" t="s">
        <v>10003</v>
      </c>
    </row>
    <row r="1128" spans="1:23">
      <c r="A1128" t="s">
        <v>10004</v>
      </c>
      <c r="B1128" t="s">
        <v>10005</v>
      </c>
      <c r="C1128" s="17" t="s">
        <v>4768</v>
      </c>
      <c r="D1128" s="19">
        <v>1199</v>
      </c>
      <c r="E1128" s="19">
        <v>3500</v>
      </c>
      <c r="F1128" s="19">
        <f>Table1[[#This Row],[Actual_price]]*Table1[[#This Row],[Rating_count]]</f>
        <v>6307000</v>
      </c>
      <c r="G1128" s="21" t="str">
        <f>IF(Table1[[#This Row],[Actual_price]]&lt;200,"&lt;200",IF(Table1[[#This Row],[Actual_price]]&lt;=500,"200–500","&gt;500"))</f>
        <v>&gt;500</v>
      </c>
      <c r="H1128" s="2">
        <v>0.66</v>
      </c>
      <c r="I1128">
        <v>4.3</v>
      </c>
      <c r="J1128" s="22">
        <v>1802</v>
      </c>
      <c r="K1128" s="22" t="str">
        <f t="shared" si="68"/>
        <v>High</v>
      </c>
      <c r="L1128" s="22">
        <f>ROUND(Table1[[#This Row],[Rating]],0)</f>
        <v>4</v>
      </c>
      <c r="M1128" s="22">
        <f t="shared" si="69"/>
        <v>7748.6</v>
      </c>
      <c r="N1128" t="s">
        <v>10006</v>
      </c>
      <c r="O1128" t="s">
        <v>10007</v>
      </c>
      <c r="P1128">
        <f t="shared" si="70"/>
        <v>8</v>
      </c>
      <c r="Q1128" t="s">
        <v>10008</v>
      </c>
      <c r="R1128" t="s">
        <v>10009</v>
      </c>
      <c r="S1128">
        <f t="shared" si="71"/>
        <v>8</v>
      </c>
      <c r="T1128" t="s">
        <v>10010</v>
      </c>
      <c r="U1128" t="s">
        <v>10011</v>
      </c>
      <c r="V1128" t="s">
        <v>10012</v>
      </c>
      <c r="W1128" t="s">
        <v>10013</v>
      </c>
    </row>
    <row r="1129" spans="1:23">
      <c r="A1129" t="s">
        <v>10014</v>
      </c>
      <c r="B1129" t="s">
        <v>10015</v>
      </c>
      <c r="C1129" t="s">
        <v>4768</v>
      </c>
      <c r="D1129" s="19">
        <v>999</v>
      </c>
      <c r="E1129" s="19">
        <v>2600</v>
      </c>
      <c r="F1129" s="19">
        <f>Table1[[#This Row],[Actual_price]]*Table1[[#This Row],[Rating_count]]</f>
        <v>655200</v>
      </c>
      <c r="G1129" s="21" t="str">
        <f>IF(Table1[[#This Row],[Actual_price]]&lt;200,"&lt;200",IF(Table1[[#This Row],[Actual_price]]&lt;=500,"200–500","&gt;500"))</f>
        <v>&gt;500</v>
      </c>
      <c r="H1129" s="2">
        <v>0.62</v>
      </c>
      <c r="I1129">
        <v>3.4</v>
      </c>
      <c r="J1129" s="22">
        <v>252</v>
      </c>
      <c r="K1129" s="22" t="str">
        <f t="shared" si="68"/>
        <v>High</v>
      </c>
      <c r="L1129" s="22">
        <f>ROUND(Table1[[#This Row],[Rating]],0)</f>
        <v>3</v>
      </c>
      <c r="M1129" s="22">
        <f t="shared" si="69"/>
        <v>856.8</v>
      </c>
      <c r="N1129" t="s">
        <v>10016</v>
      </c>
      <c r="O1129" t="s">
        <v>10017</v>
      </c>
      <c r="P1129">
        <f t="shared" si="70"/>
        <v>8</v>
      </c>
      <c r="Q1129" t="s">
        <v>10018</v>
      </c>
      <c r="R1129" t="s">
        <v>10019</v>
      </c>
      <c r="S1129">
        <f t="shared" si="71"/>
        <v>8</v>
      </c>
      <c r="T1129" t="s">
        <v>10020</v>
      </c>
      <c r="U1129" t="s">
        <v>10021</v>
      </c>
      <c r="V1129" t="s">
        <v>10022</v>
      </c>
      <c r="W1129" t="s">
        <v>10023</v>
      </c>
    </row>
    <row r="1130" spans="1:23">
      <c r="A1130" t="s">
        <v>10024</v>
      </c>
      <c r="B1130" t="s">
        <v>10025</v>
      </c>
      <c r="C1130" s="17" t="s">
        <v>4768</v>
      </c>
      <c r="D1130" s="19">
        <v>1999</v>
      </c>
      <c r="E1130" s="19">
        <v>3300</v>
      </c>
      <c r="F1130" s="19">
        <f>Table1[[#This Row],[Actual_price]]*Table1[[#This Row],[Rating_count]]</f>
        <v>2574000</v>
      </c>
      <c r="G1130" s="21" t="str">
        <f>IF(Table1[[#This Row],[Actual_price]]&lt;200,"&lt;200",IF(Table1[[#This Row],[Actual_price]]&lt;=500,"200–500","&gt;500"))</f>
        <v>&gt;500</v>
      </c>
      <c r="H1130" s="2">
        <v>0.39</v>
      </c>
      <c r="I1130">
        <v>4.2</v>
      </c>
      <c r="J1130" s="22">
        <v>780</v>
      </c>
      <c r="K1130" s="22" t="str">
        <f t="shared" si="68"/>
        <v>low</v>
      </c>
      <c r="L1130" s="22">
        <f>ROUND(Table1[[#This Row],[Rating]],0)</f>
        <v>4</v>
      </c>
      <c r="M1130" s="22">
        <f t="shared" si="69"/>
        <v>3276</v>
      </c>
      <c r="N1130" t="s">
        <v>10026</v>
      </c>
      <c r="O1130" t="s">
        <v>10027</v>
      </c>
      <c r="P1130">
        <f t="shared" si="70"/>
        <v>8</v>
      </c>
      <c r="Q1130" t="s">
        <v>10028</v>
      </c>
      <c r="R1130" t="s">
        <v>10029</v>
      </c>
      <c r="S1130">
        <f t="shared" si="71"/>
        <v>8</v>
      </c>
      <c r="T1130" t="s">
        <v>10030</v>
      </c>
      <c r="U1130" t="s">
        <v>10031</v>
      </c>
      <c r="V1130" t="s">
        <v>10032</v>
      </c>
      <c r="W1130" t="s">
        <v>10033</v>
      </c>
    </row>
    <row r="1131" spans="1:23">
      <c r="A1131" t="s">
        <v>10034</v>
      </c>
      <c r="B1131" t="s">
        <v>10035</v>
      </c>
      <c r="C1131" t="s">
        <v>4768</v>
      </c>
      <c r="D1131" s="19">
        <v>210</v>
      </c>
      <c r="E1131" s="19">
        <v>699</v>
      </c>
      <c r="F1131" s="19">
        <f>Table1[[#This Row],[Actual_price]]*Table1[[#This Row],[Rating_count]]</f>
        <v>51726</v>
      </c>
      <c r="G1131" s="21" t="str">
        <f>IF(Table1[[#This Row],[Actual_price]]&lt;200,"&lt;200",IF(Table1[[#This Row],[Actual_price]]&lt;=500,"200–500","&gt;500"))</f>
        <v>&gt;500</v>
      </c>
      <c r="H1131" s="2">
        <v>0.7</v>
      </c>
      <c r="I1131">
        <v>3.7</v>
      </c>
      <c r="J1131" s="22">
        <v>74</v>
      </c>
      <c r="K1131" s="22" t="str">
        <f t="shared" si="68"/>
        <v>High</v>
      </c>
      <c r="L1131" s="22">
        <f>ROUND(Table1[[#This Row],[Rating]],0)</f>
        <v>4</v>
      </c>
      <c r="M1131" s="22">
        <f t="shared" si="69"/>
        <v>273.8</v>
      </c>
      <c r="N1131" t="s">
        <v>10036</v>
      </c>
      <c r="O1131" t="s">
        <v>10037</v>
      </c>
      <c r="P1131">
        <f t="shared" si="70"/>
        <v>8</v>
      </c>
      <c r="Q1131" t="s">
        <v>10038</v>
      </c>
      <c r="R1131" t="s">
        <v>10039</v>
      </c>
      <c r="S1131">
        <f t="shared" si="71"/>
        <v>8</v>
      </c>
      <c r="T1131" t="s">
        <v>10040</v>
      </c>
      <c r="U1131" t="s">
        <v>10041</v>
      </c>
      <c r="V1131" t="s">
        <v>10042</v>
      </c>
      <c r="W1131" t="s">
        <v>10043</v>
      </c>
    </row>
    <row r="1132" spans="1:23">
      <c r="A1132" t="s">
        <v>10044</v>
      </c>
      <c r="B1132" t="s">
        <v>10045</v>
      </c>
      <c r="C1132" s="17" t="s">
        <v>4768</v>
      </c>
      <c r="D1132" s="19">
        <v>14499</v>
      </c>
      <c r="E1132" s="19">
        <v>23559</v>
      </c>
      <c r="F1132" s="19">
        <f>Table1[[#This Row],[Actual_price]]*Table1[[#This Row],[Rating_count]]</f>
        <v>47730534</v>
      </c>
      <c r="G1132" s="21" t="str">
        <f>IF(Table1[[#This Row],[Actual_price]]&lt;200,"&lt;200",IF(Table1[[#This Row],[Actual_price]]&lt;=500,"200–500","&gt;500"))</f>
        <v>&gt;500</v>
      </c>
      <c r="H1132" s="2">
        <v>0.38</v>
      </c>
      <c r="I1132">
        <v>4.3</v>
      </c>
      <c r="J1132" s="22">
        <v>2026</v>
      </c>
      <c r="K1132" s="22" t="str">
        <f t="shared" si="68"/>
        <v>low</v>
      </c>
      <c r="L1132" s="22">
        <f>ROUND(Table1[[#This Row],[Rating]],0)</f>
        <v>4</v>
      </c>
      <c r="M1132" s="22">
        <f t="shared" si="69"/>
        <v>8711.8</v>
      </c>
      <c r="N1132" t="s">
        <v>10046</v>
      </c>
      <c r="O1132" t="s">
        <v>10047</v>
      </c>
      <c r="P1132">
        <f t="shared" si="70"/>
        <v>8</v>
      </c>
      <c r="Q1132" t="s">
        <v>10048</v>
      </c>
      <c r="R1132" t="s">
        <v>10049</v>
      </c>
      <c r="S1132">
        <f t="shared" si="71"/>
        <v>8</v>
      </c>
      <c r="T1132" t="s">
        <v>10050</v>
      </c>
      <c r="U1132" t="s">
        <v>10051</v>
      </c>
      <c r="V1132" t="s">
        <v>10052</v>
      </c>
      <c r="W1132" t="s">
        <v>10053</v>
      </c>
    </row>
    <row r="1133" spans="1:23">
      <c r="A1133" t="s">
        <v>10054</v>
      </c>
      <c r="B1133" t="s">
        <v>10055</v>
      </c>
      <c r="C1133" t="s">
        <v>4768</v>
      </c>
      <c r="D1133" s="19">
        <v>950</v>
      </c>
      <c r="E1133" s="19">
        <v>1599</v>
      </c>
      <c r="F1133" s="19">
        <f>Table1[[#This Row],[Actual_price]]*Table1[[#This Row],[Rating_count]]</f>
        <v>9451689</v>
      </c>
      <c r="G1133" s="21" t="str">
        <f>IF(Table1[[#This Row],[Actual_price]]&lt;200,"&lt;200",IF(Table1[[#This Row],[Actual_price]]&lt;=500,"200–500","&gt;500"))</f>
        <v>&gt;500</v>
      </c>
      <c r="H1133" s="2">
        <v>0.41</v>
      </c>
      <c r="I1133">
        <v>4.3</v>
      </c>
      <c r="J1133" s="22">
        <v>5911</v>
      </c>
      <c r="K1133" s="22" t="str">
        <f t="shared" si="68"/>
        <v>low</v>
      </c>
      <c r="L1133" s="22">
        <f>ROUND(Table1[[#This Row],[Rating]],0)</f>
        <v>4</v>
      </c>
      <c r="M1133" s="22">
        <f t="shared" si="69"/>
        <v>25417.3</v>
      </c>
      <c r="N1133" t="s">
        <v>10056</v>
      </c>
      <c r="O1133" t="s">
        <v>10057</v>
      </c>
      <c r="P1133">
        <f t="shared" si="70"/>
        <v>8</v>
      </c>
      <c r="Q1133" t="s">
        <v>10058</v>
      </c>
      <c r="R1133" t="s">
        <v>10059</v>
      </c>
      <c r="S1133">
        <f t="shared" si="71"/>
        <v>8</v>
      </c>
      <c r="T1133" t="s">
        <v>10060</v>
      </c>
      <c r="U1133" t="s">
        <v>10061</v>
      </c>
      <c r="V1133" t="s">
        <v>10062</v>
      </c>
      <c r="W1133" t="s">
        <v>10063</v>
      </c>
    </row>
    <row r="1134" spans="1:23">
      <c r="A1134" t="s">
        <v>10064</v>
      </c>
      <c r="B1134" t="s">
        <v>10065</v>
      </c>
      <c r="C1134" s="17" t="s">
        <v>4768</v>
      </c>
      <c r="D1134" s="19">
        <v>7199</v>
      </c>
      <c r="E1134" s="19">
        <v>9995</v>
      </c>
      <c r="F1134" s="19">
        <f>Table1[[#This Row],[Actual_price]]*Table1[[#This Row],[Rating_count]]</f>
        <v>19630180</v>
      </c>
      <c r="G1134" s="21" t="str">
        <f>IF(Table1[[#This Row],[Actual_price]]&lt;200,"&lt;200",IF(Table1[[#This Row],[Actual_price]]&lt;=500,"200–500","&gt;500"))</f>
        <v>&gt;500</v>
      </c>
      <c r="H1134" s="2">
        <v>0.28</v>
      </c>
      <c r="I1134">
        <v>4.4</v>
      </c>
      <c r="J1134" s="22">
        <v>1964</v>
      </c>
      <c r="K1134" s="22" t="str">
        <f t="shared" si="68"/>
        <v>low</v>
      </c>
      <c r="L1134" s="22">
        <f>ROUND(Table1[[#This Row],[Rating]],0)</f>
        <v>4</v>
      </c>
      <c r="M1134" s="22">
        <f t="shared" si="69"/>
        <v>8641.6</v>
      </c>
      <c r="N1134" t="s">
        <v>10066</v>
      </c>
      <c r="O1134" t="s">
        <v>10067</v>
      </c>
      <c r="P1134">
        <f t="shared" si="70"/>
        <v>8</v>
      </c>
      <c r="Q1134" t="s">
        <v>10068</v>
      </c>
      <c r="R1134" t="s">
        <v>10069</v>
      </c>
      <c r="S1134">
        <f t="shared" si="71"/>
        <v>8</v>
      </c>
      <c r="T1134" t="s">
        <v>10070</v>
      </c>
      <c r="U1134" t="s">
        <v>10071</v>
      </c>
      <c r="V1134" t="s">
        <v>10072</v>
      </c>
      <c r="W1134" t="s">
        <v>10073</v>
      </c>
    </row>
    <row r="1135" spans="1:23">
      <c r="A1135" t="s">
        <v>10074</v>
      </c>
      <c r="B1135" t="s">
        <v>10075</v>
      </c>
      <c r="C1135" s="17" t="s">
        <v>4768</v>
      </c>
      <c r="D1135" s="19">
        <v>2439</v>
      </c>
      <c r="E1135" s="19">
        <v>2545</v>
      </c>
      <c r="F1135" s="19">
        <f>Table1[[#This Row],[Actual_price]]*Table1[[#This Row],[Rating_count]]</f>
        <v>63625</v>
      </c>
      <c r="G1135" s="21" t="str">
        <f>IF(Table1[[#This Row],[Actual_price]]&lt;200,"&lt;200",IF(Table1[[#This Row],[Actual_price]]&lt;=500,"200–500","&gt;500"))</f>
        <v>&gt;500</v>
      </c>
      <c r="H1135" s="2">
        <v>0.04</v>
      </c>
      <c r="I1135">
        <v>4.1</v>
      </c>
      <c r="J1135" s="22">
        <v>25</v>
      </c>
      <c r="K1135" s="22" t="str">
        <f t="shared" si="68"/>
        <v>low</v>
      </c>
      <c r="L1135" s="22">
        <f>ROUND(Table1[[#This Row],[Rating]],0)</f>
        <v>4</v>
      </c>
      <c r="M1135" s="22">
        <f t="shared" si="69"/>
        <v>102.5</v>
      </c>
      <c r="N1135" t="s">
        <v>10076</v>
      </c>
      <c r="O1135" t="s">
        <v>10077</v>
      </c>
      <c r="P1135">
        <f t="shared" si="70"/>
        <v>3</v>
      </c>
      <c r="Q1135" t="s">
        <v>10078</v>
      </c>
      <c r="R1135" t="s">
        <v>10079</v>
      </c>
      <c r="S1135">
        <f t="shared" si="71"/>
        <v>3</v>
      </c>
      <c r="T1135" t="s">
        <v>10080</v>
      </c>
      <c r="U1135" t="s">
        <v>10081</v>
      </c>
      <c r="V1135" t="s">
        <v>10082</v>
      </c>
      <c r="W1135" t="s">
        <v>10083</v>
      </c>
    </row>
    <row r="1136" spans="1:23">
      <c r="A1136" t="s">
        <v>10084</v>
      </c>
      <c r="B1136" t="s">
        <v>10085</v>
      </c>
      <c r="C1136" s="17" t="s">
        <v>4768</v>
      </c>
      <c r="D1136" s="19">
        <v>7799</v>
      </c>
      <c r="E1136" s="19">
        <v>8995</v>
      </c>
      <c r="F1136" s="19">
        <f>Table1[[#This Row],[Actual_price]]*Table1[[#This Row],[Rating_count]]</f>
        <v>28424200</v>
      </c>
      <c r="G1136" s="21" t="str">
        <f>IF(Table1[[#This Row],[Actual_price]]&lt;200,"&lt;200",IF(Table1[[#This Row],[Actual_price]]&lt;=500,"200–500","&gt;500"))</f>
        <v>&gt;500</v>
      </c>
      <c r="H1136" s="2">
        <v>0.13</v>
      </c>
      <c r="I1136">
        <v>4</v>
      </c>
      <c r="J1136" s="22">
        <v>3160</v>
      </c>
      <c r="K1136" s="22" t="str">
        <f t="shared" si="68"/>
        <v>low</v>
      </c>
      <c r="L1136" s="22">
        <f>ROUND(Table1[[#This Row],[Rating]],0)</f>
        <v>4</v>
      </c>
      <c r="M1136" s="22">
        <f t="shared" si="69"/>
        <v>12640</v>
      </c>
      <c r="N1136" t="s">
        <v>10086</v>
      </c>
      <c r="O1136" t="s">
        <v>10087</v>
      </c>
      <c r="P1136">
        <f t="shared" si="70"/>
        <v>8</v>
      </c>
      <c r="Q1136" t="s">
        <v>10088</v>
      </c>
      <c r="R1136" t="s">
        <v>10089</v>
      </c>
      <c r="S1136">
        <f t="shared" si="71"/>
        <v>8</v>
      </c>
      <c r="T1136" t="s">
        <v>10090</v>
      </c>
      <c r="U1136" t="s">
        <v>10091</v>
      </c>
      <c r="V1136" t="s">
        <v>10092</v>
      </c>
      <c r="W1136" t="s">
        <v>10093</v>
      </c>
    </row>
    <row r="1137" spans="1:23">
      <c r="A1137" t="s">
        <v>10094</v>
      </c>
      <c r="B1137" t="s">
        <v>10095</v>
      </c>
      <c r="C1137" s="17" t="s">
        <v>4768</v>
      </c>
      <c r="D1137" s="19">
        <v>1599</v>
      </c>
      <c r="E1137" s="19">
        <v>1999</v>
      </c>
      <c r="F1137" s="19">
        <f>Table1[[#This Row],[Actual_price]]*Table1[[#This Row],[Rating_count]]</f>
        <v>3114442</v>
      </c>
      <c r="G1137" s="21" t="str">
        <f>IF(Table1[[#This Row],[Actual_price]]&lt;200,"&lt;200",IF(Table1[[#This Row],[Actual_price]]&lt;=500,"200–500","&gt;500"))</f>
        <v>&gt;500</v>
      </c>
      <c r="H1137" s="2">
        <v>0.2</v>
      </c>
      <c r="I1137">
        <v>4.4</v>
      </c>
      <c r="J1137" s="22">
        <v>1558</v>
      </c>
      <c r="K1137" s="22" t="str">
        <f t="shared" si="68"/>
        <v>low</v>
      </c>
      <c r="L1137" s="22">
        <f>ROUND(Table1[[#This Row],[Rating]],0)</f>
        <v>4</v>
      </c>
      <c r="M1137" s="22">
        <f t="shared" si="69"/>
        <v>6855.2</v>
      </c>
      <c r="N1137" t="s">
        <v>10096</v>
      </c>
      <c r="O1137" t="s">
        <v>10097</v>
      </c>
      <c r="P1137">
        <f t="shared" si="70"/>
        <v>8</v>
      </c>
      <c r="Q1137" t="s">
        <v>10098</v>
      </c>
      <c r="R1137" t="s">
        <v>10099</v>
      </c>
      <c r="S1137">
        <f t="shared" si="71"/>
        <v>8</v>
      </c>
      <c r="T1137" t="s">
        <v>10100</v>
      </c>
      <c r="U1137" t="s">
        <v>10101</v>
      </c>
      <c r="V1137" t="s">
        <v>10102</v>
      </c>
      <c r="W1137" t="s">
        <v>10103</v>
      </c>
    </row>
    <row r="1138" spans="1:23">
      <c r="A1138" t="s">
        <v>10104</v>
      </c>
      <c r="B1138" t="s">
        <v>8541</v>
      </c>
      <c r="C1138" s="17" t="s">
        <v>4768</v>
      </c>
      <c r="D1138" s="19">
        <v>2899</v>
      </c>
      <c r="E1138" s="19">
        <v>5500</v>
      </c>
      <c r="F1138" s="19">
        <f>Table1[[#This Row],[Actual_price]]*Table1[[#This Row],[Rating_count]]</f>
        <v>49269000</v>
      </c>
      <c r="G1138" s="21" t="str">
        <f>IF(Table1[[#This Row],[Actual_price]]&lt;200,"&lt;200",IF(Table1[[#This Row],[Actual_price]]&lt;=500,"200–500","&gt;500"))</f>
        <v>&gt;500</v>
      </c>
      <c r="H1138" s="2">
        <v>0.47</v>
      </c>
      <c r="I1138">
        <v>3.8</v>
      </c>
      <c r="J1138" s="22">
        <v>8958</v>
      </c>
      <c r="K1138" s="22" t="str">
        <f t="shared" si="68"/>
        <v>low</v>
      </c>
      <c r="L1138" s="22">
        <f>ROUND(Table1[[#This Row],[Rating]],0)</f>
        <v>4</v>
      </c>
      <c r="M1138" s="22">
        <f t="shared" si="69"/>
        <v>34040.4</v>
      </c>
      <c r="N1138" t="s">
        <v>10105</v>
      </c>
      <c r="O1138" t="s">
        <v>10106</v>
      </c>
      <c r="P1138">
        <f t="shared" si="70"/>
        <v>8</v>
      </c>
      <c r="Q1138" t="s">
        <v>10107</v>
      </c>
      <c r="R1138" t="s">
        <v>10108</v>
      </c>
      <c r="S1138">
        <f t="shared" si="71"/>
        <v>8</v>
      </c>
      <c r="T1138" t="s">
        <v>10109</v>
      </c>
      <c r="U1138" t="s">
        <v>10110</v>
      </c>
      <c r="V1138" t="s">
        <v>10111</v>
      </c>
      <c r="W1138" t="s">
        <v>10112</v>
      </c>
    </row>
    <row r="1139" spans="1:23">
      <c r="A1139" t="s">
        <v>10113</v>
      </c>
      <c r="B1139" t="s">
        <v>10114</v>
      </c>
      <c r="C1139" s="17" t="s">
        <v>4768</v>
      </c>
      <c r="D1139" s="19">
        <v>9799</v>
      </c>
      <c r="E1139" s="19">
        <v>12150</v>
      </c>
      <c r="F1139" s="19">
        <f>Table1[[#This Row],[Actual_price]]*Table1[[#This Row],[Rating_count]]</f>
        <v>160999650</v>
      </c>
      <c r="G1139" s="21" t="str">
        <f>IF(Table1[[#This Row],[Actual_price]]&lt;200,"&lt;200",IF(Table1[[#This Row],[Actual_price]]&lt;=500,"200–500","&gt;500"))</f>
        <v>&gt;500</v>
      </c>
      <c r="H1139" s="2">
        <v>0.19</v>
      </c>
      <c r="I1139">
        <v>4.3</v>
      </c>
      <c r="J1139" s="22">
        <v>13251</v>
      </c>
      <c r="K1139" s="22" t="str">
        <f t="shared" si="68"/>
        <v>low</v>
      </c>
      <c r="L1139" s="22">
        <f>ROUND(Table1[[#This Row],[Rating]],0)</f>
        <v>4</v>
      </c>
      <c r="M1139" s="22">
        <f t="shared" si="69"/>
        <v>56979.3</v>
      </c>
      <c r="N1139" t="s">
        <v>10115</v>
      </c>
      <c r="O1139" t="s">
        <v>10116</v>
      </c>
      <c r="P1139">
        <f t="shared" si="70"/>
        <v>8</v>
      </c>
      <c r="Q1139" t="s">
        <v>10117</v>
      </c>
      <c r="R1139" t="s">
        <v>10118</v>
      </c>
      <c r="S1139">
        <f t="shared" si="71"/>
        <v>8</v>
      </c>
      <c r="T1139" t="s">
        <v>10119</v>
      </c>
      <c r="U1139" t="s">
        <v>10120</v>
      </c>
      <c r="V1139" t="s">
        <v>10121</v>
      </c>
      <c r="W1139" t="s">
        <v>10122</v>
      </c>
    </row>
    <row r="1140" spans="1:23">
      <c r="A1140" t="s">
        <v>10123</v>
      </c>
      <c r="B1140" t="s">
        <v>10124</v>
      </c>
      <c r="C1140" s="17" t="s">
        <v>4768</v>
      </c>
      <c r="D1140" s="19">
        <v>3299</v>
      </c>
      <c r="E1140" s="19">
        <v>4995</v>
      </c>
      <c r="F1140" s="19">
        <f>Table1[[#This Row],[Actual_price]]*Table1[[#This Row],[Rating_count]]</f>
        <v>6958035</v>
      </c>
      <c r="G1140" s="21" t="str">
        <f>IF(Table1[[#This Row],[Actual_price]]&lt;200,"&lt;200",IF(Table1[[#This Row],[Actual_price]]&lt;=500,"200–500","&gt;500"))</f>
        <v>&gt;500</v>
      </c>
      <c r="H1140" s="2">
        <v>0.34</v>
      </c>
      <c r="I1140">
        <v>3.8</v>
      </c>
      <c r="J1140" s="22">
        <v>1393</v>
      </c>
      <c r="K1140" s="22" t="str">
        <f t="shared" si="68"/>
        <v>low</v>
      </c>
      <c r="L1140" s="22">
        <f>ROUND(Table1[[#This Row],[Rating]],0)</f>
        <v>4</v>
      </c>
      <c r="M1140" s="22">
        <f t="shared" si="69"/>
        <v>5293.4</v>
      </c>
      <c r="N1140" t="s">
        <v>10125</v>
      </c>
      <c r="O1140" t="s">
        <v>10126</v>
      </c>
      <c r="P1140">
        <f t="shared" si="70"/>
        <v>8</v>
      </c>
      <c r="Q1140" t="s">
        <v>10127</v>
      </c>
      <c r="R1140" t="s">
        <v>10128</v>
      </c>
      <c r="S1140">
        <f t="shared" si="71"/>
        <v>8</v>
      </c>
      <c r="T1140" t="s">
        <v>10129</v>
      </c>
      <c r="U1140" t="s">
        <v>10130</v>
      </c>
      <c r="V1140" t="s">
        <v>10131</v>
      </c>
      <c r="W1140" t="s">
        <v>10132</v>
      </c>
    </row>
    <row r="1141" spans="1:23">
      <c r="A1141" t="s">
        <v>10133</v>
      </c>
      <c r="B1141" t="s">
        <v>10134</v>
      </c>
      <c r="C1141" t="s">
        <v>4768</v>
      </c>
      <c r="D1141" s="19">
        <v>669</v>
      </c>
      <c r="E1141" s="19">
        <v>1499</v>
      </c>
      <c r="F1141" s="19">
        <f>Table1[[#This Row],[Actual_price]]*Table1[[#This Row],[Rating_count]]</f>
        <v>19487</v>
      </c>
      <c r="G1141" s="21" t="str">
        <f>IF(Table1[[#This Row],[Actual_price]]&lt;200,"&lt;200",IF(Table1[[#This Row],[Actual_price]]&lt;=500,"200–500","&gt;500"))</f>
        <v>&gt;500</v>
      </c>
      <c r="H1141" s="2">
        <v>0.55</v>
      </c>
      <c r="I1141">
        <v>2.3</v>
      </c>
      <c r="J1141" s="22">
        <v>13</v>
      </c>
      <c r="K1141" s="22" t="str">
        <f t="shared" si="68"/>
        <v>High</v>
      </c>
      <c r="L1141" s="22">
        <f>ROUND(Table1[[#This Row],[Rating]],0)</f>
        <v>2</v>
      </c>
      <c r="M1141" s="22">
        <f t="shared" si="69"/>
        <v>29.9</v>
      </c>
      <c r="N1141" t="s">
        <v>10135</v>
      </c>
      <c r="O1141" t="s">
        <v>10136</v>
      </c>
      <c r="P1141">
        <f t="shared" si="70"/>
        <v>5</v>
      </c>
      <c r="Q1141" t="s">
        <v>10137</v>
      </c>
      <c r="R1141" t="s">
        <v>10138</v>
      </c>
      <c r="S1141">
        <f t="shared" si="71"/>
        <v>5</v>
      </c>
      <c r="T1141" t="s">
        <v>10139</v>
      </c>
      <c r="U1141" t="s">
        <v>10140</v>
      </c>
      <c r="V1141" t="s">
        <v>10141</v>
      </c>
      <c r="W1141" t="s">
        <v>10142</v>
      </c>
    </row>
    <row r="1142" spans="1:23">
      <c r="A1142" t="s">
        <v>10143</v>
      </c>
      <c r="B1142" t="s">
        <v>10144</v>
      </c>
      <c r="C1142" s="17" t="s">
        <v>4768</v>
      </c>
      <c r="D1142" s="19">
        <v>5890</v>
      </c>
      <c r="E1142" s="19">
        <v>7506</v>
      </c>
      <c r="F1142" s="19">
        <f>Table1[[#This Row],[Actual_price]]*Table1[[#This Row],[Rating_count]]</f>
        <v>54350946</v>
      </c>
      <c r="G1142" s="21" t="str">
        <f>IF(Table1[[#This Row],[Actual_price]]&lt;200,"&lt;200",IF(Table1[[#This Row],[Actual_price]]&lt;=500,"200–500","&gt;500"))</f>
        <v>&gt;500</v>
      </c>
      <c r="H1142" s="2">
        <v>0.22</v>
      </c>
      <c r="I1142">
        <v>4.5</v>
      </c>
      <c r="J1142" s="22">
        <v>7241</v>
      </c>
      <c r="K1142" s="22" t="str">
        <f t="shared" si="68"/>
        <v>low</v>
      </c>
      <c r="L1142" s="22">
        <f>ROUND(Table1[[#This Row],[Rating]],0)</f>
        <v>5</v>
      </c>
      <c r="M1142" s="22">
        <f t="shared" si="69"/>
        <v>32584.5</v>
      </c>
      <c r="N1142" t="s">
        <v>10145</v>
      </c>
      <c r="O1142" t="s">
        <v>10146</v>
      </c>
      <c r="P1142">
        <f t="shared" si="70"/>
        <v>8</v>
      </c>
      <c r="Q1142" t="s">
        <v>10147</v>
      </c>
      <c r="R1142" t="s">
        <v>10148</v>
      </c>
      <c r="S1142">
        <f t="shared" si="71"/>
        <v>8</v>
      </c>
      <c r="T1142" t="s">
        <v>10149</v>
      </c>
      <c r="U1142" t="s">
        <v>10150</v>
      </c>
      <c r="V1142" t="s">
        <v>10151</v>
      </c>
      <c r="W1142" t="s">
        <v>10152</v>
      </c>
    </row>
    <row r="1143" spans="1:23">
      <c r="A1143" t="s">
        <v>10153</v>
      </c>
      <c r="B1143" t="s">
        <v>10154</v>
      </c>
      <c r="C1143" s="17" t="s">
        <v>4768</v>
      </c>
      <c r="D1143" s="19">
        <v>9199</v>
      </c>
      <c r="E1143" s="19">
        <v>18000</v>
      </c>
      <c r="F1143" s="19">
        <f>Table1[[#This Row],[Actual_price]]*Table1[[#This Row],[Rating_count]]</f>
        <v>288360000</v>
      </c>
      <c r="G1143" s="21" t="str">
        <f>IF(Table1[[#This Row],[Actual_price]]&lt;200,"&lt;200",IF(Table1[[#This Row],[Actual_price]]&lt;=500,"200–500","&gt;500"))</f>
        <v>&gt;500</v>
      </c>
      <c r="H1143" s="2">
        <v>0.49</v>
      </c>
      <c r="I1143">
        <v>4</v>
      </c>
      <c r="J1143" s="22">
        <v>16020</v>
      </c>
      <c r="K1143" s="22" t="str">
        <f t="shared" si="68"/>
        <v>low</v>
      </c>
      <c r="L1143" s="22">
        <f>ROUND(Table1[[#This Row],[Rating]],0)</f>
        <v>4</v>
      </c>
      <c r="M1143" s="22">
        <f t="shared" si="69"/>
        <v>64080</v>
      </c>
      <c r="N1143" t="s">
        <v>10155</v>
      </c>
      <c r="O1143" t="s">
        <v>10156</v>
      </c>
      <c r="P1143">
        <f t="shared" si="70"/>
        <v>8</v>
      </c>
      <c r="Q1143" t="s">
        <v>10157</v>
      </c>
      <c r="R1143" t="s">
        <v>10158</v>
      </c>
      <c r="S1143">
        <f t="shared" si="71"/>
        <v>8</v>
      </c>
      <c r="T1143" t="s">
        <v>10159</v>
      </c>
      <c r="U1143" t="s">
        <v>10160</v>
      </c>
      <c r="V1143" t="s">
        <v>10161</v>
      </c>
      <c r="W1143" t="s">
        <v>10162</v>
      </c>
    </row>
    <row r="1144" spans="1:23">
      <c r="A1144" t="s">
        <v>10163</v>
      </c>
      <c r="B1144" t="s">
        <v>8283</v>
      </c>
      <c r="C1144" t="s">
        <v>4768</v>
      </c>
      <c r="D1144" s="19">
        <v>351</v>
      </c>
      <c r="E1144" s="19">
        <v>1099</v>
      </c>
      <c r="F1144" s="19">
        <f>Table1[[#This Row],[Actual_price]]*Table1[[#This Row],[Rating_count]]</f>
        <v>1615530</v>
      </c>
      <c r="G1144" s="21" t="str">
        <f>IF(Table1[[#This Row],[Actual_price]]&lt;200,"&lt;200",IF(Table1[[#This Row],[Actual_price]]&lt;=500,"200–500","&gt;500"))</f>
        <v>&gt;500</v>
      </c>
      <c r="H1144" s="2">
        <v>0.68</v>
      </c>
      <c r="I1144">
        <v>3.7</v>
      </c>
      <c r="J1144" s="22">
        <v>1470</v>
      </c>
      <c r="K1144" s="22" t="str">
        <f t="shared" si="68"/>
        <v>High</v>
      </c>
      <c r="L1144" s="22">
        <f>ROUND(Table1[[#This Row],[Rating]],0)</f>
        <v>4</v>
      </c>
      <c r="M1144" s="22">
        <f t="shared" si="69"/>
        <v>5439</v>
      </c>
      <c r="N1144" t="s">
        <v>10164</v>
      </c>
      <c r="O1144" t="s">
        <v>10165</v>
      </c>
      <c r="P1144">
        <f t="shared" si="70"/>
        <v>8</v>
      </c>
      <c r="Q1144" t="s">
        <v>10166</v>
      </c>
      <c r="R1144" t="s">
        <v>10167</v>
      </c>
      <c r="S1144">
        <f t="shared" si="71"/>
        <v>8</v>
      </c>
      <c r="T1144" t="s">
        <v>10168</v>
      </c>
      <c r="U1144" t="s">
        <v>10169</v>
      </c>
      <c r="V1144" t="s">
        <v>10170</v>
      </c>
      <c r="W1144" t="s">
        <v>10171</v>
      </c>
    </row>
    <row r="1145" spans="1:23">
      <c r="A1145" t="s">
        <v>10172</v>
      </c>
      <c r="B1145" t="s">
        <v>10173</v>
      </c>
      <c r="C1145" t="s">
        <v>10174</v>
      </c>
      <c r="D1145" s="19">
        <v>899</v>
      </c>
      <c r="E1145" s="19">
        <v>1900</v>
      </c>
      <c r="F1145" s="19">
        <f>Table1[[#This Row],[Actual_price]]*Table1[[#This Row],[Rating_count]]</f>
        <v>6959700</v>
      </c>
      <c r="G1145" s="21" t="str">
        <f>IF(Table1[[#This Row],[Actual_price]]&lt;200,"&lt;200",IF(Table1[[#This Row],[Actual_price]]&lt;=500,"200–500","&gt;500"))</f>
        <v>&gt;500</v>
      </c>
      <c r="H1145" s="2">
        <v>0.53</v>
      </c>
      <c r="I1145">
        <v>4</v>
      </c>
      <c r="J1145" s="22">
        <v>3663</v>
      </c>
      <c r="K1145" s="22" t="str">
        <f t="shared" si="68"/>
        <v>High</v>
      </c>
      <c r="L1145" s="22">
        <f>ROUND(Table1[[#This Row],[Rating]],0)</f>
        <v>4</v>
      </c>
      <c r="M1145" s="22">
        <f t="shared" si="69"/>
        <v>14652</v>
      </c>
      <c r="N1145" t="s">
        <v>10175</v>
      </c>
      <c r="O1145" t="s">
        <v>10176</v>
      </c>
      <c r="P1145">
        <f t="shared" si="70"/>
        <v>4</v>
      </c>
      <c r="Q1145" t="s">
        <v>10177</v>
      </c>
      <c r="R1145" t="s">
        <v>10178</v>
      </c>
      <c r="S1145">
        <f t="shared" si="71"/>
        <v>4</v>
      </c>
      <c r="T1145" t="s">
        <v>10179</v>
      </c>
      <c r="U1145" t="s">
        <v>10180</v>
      </c>
      <c r="V1145" t="s">
        <v>10181</v>
      </c>
      <c r="W1145" t="s">
        <v>10182</v>
      </c>
    </row>
    <row r="1146" spans="1:23">
      <c r="A1146" t="s">
        <v>10183</v>
      </c>
      <c r="B1146" t="s">
        <v>10184</v>
      </c>
      <c r="C1146" s="17" t="s">
        <v>4768</v>
      </c>
      <c r="D1146" s="19">
        <v>1349</v>
      </c>
      <c r="E1146" s="19">
        <v>1850</v>
      </c>
      <c r="F1146" s="19">
        <f>Table1[[#This Row],[Actual_price]]*Table1[[#This Row],[Rating_count]]</f>
        <v>1180300</v>
      </c>
      <c r="G1146" s="21" t="str">
        <f>IF(Table1[[#This Row],[Actual_price]]&lt;200,"&lt;200",IF(Table1[[#This Row],[Actual_price]]&lt;=500,"200–500","&gt;500"))</f>
        <v>&gt;500</v>
      </c>
      <c r="H1146" s="2">
        <v>0.27</v>
      </c>
      <c r="I1146">
        <v>4.4</v>
      </c>
      <c r="J1146" s="22">
        <v>638</v>
      </c>
      <c r="K1146" s="22" t="str">
        <f t="shared" si="68"/>
        <v>low</v>
      </c>
      <c r="L1146" s="22">
        <f>ROUND(Table1[[#This Row],[Rating]],0)</f>
        <v>4</v>
      </c>
      <c r="M1146" s="22">
        <f t="shared" si="69"/>
        <v>2807.2</v>
      </c>
      <c r="N1146" t="s">
        <v>10185</v>
      </c>
      <c r="O1146" t="s">
        <v>10186</v>
      </c>
      <c r="P1146">
        <f t="shared" si="70"/>
        <v>8</v>
      </c>
      <c r="Q1146" t="s">
        <v>10187</v>
      </c>
      <c r="R1146" t="s">
        <v>10188</v>
      </c>
      <c r="S1146">
        <f t="shared" si="71"/>
        <v>8</v>
      </c>
      <c r="T1146" t="s">
        <v>10189</v>
      </c>
      <c r="U1146" t="s">
        <v>10190</v>
      </c>
      <c r="V1146" t="s">
        <v>10191</v>
      </c>
      <c r="W1146" t="s">
        <v>10192</v>
      </c>
    </row>
    <row r="1147" spans="1:23">
      <c r="A1147" t="s">
        <v>10193</v>
      </c>
      <c r="B1147" t="s">
        <v>10194</v>
      </c>
      <c r="C1147" s="17" t="s">
        <v>4768</v>
      </c>
      <c r="D1147" s="19">
        <v>6236</v>
      </c>
      <c r="E1147" s="19">
        <v>9999</v>
      </c>
      <c r="F1147" s="19">
        <f>Table1[[#This Row],[Actual_price]]*Table1[[#This Row],[Rating_count]]</f>
        <v>35516448</v>
      </c>
      <c r="G1147" s="21" t="str">
        <f>IF(Table1[[#This Row],[Actual_price]]&lt;200,"&lt;200",IF(Table1[[#This Row],[Actual_price]]&lt;=500,"200–500","&gt;500"))</f>
        <v>&gt;500</v>
      </c>
      <c r="H1147" s="2">
        <v>0.38</v>
      </c>
      <c r="I1147">
        <v>4.1</v>
      </c>
      <c r="J1147" s="22">
        <v>3552</v>
      </c>
      <c r="K1147" s="22" t="str">
        <f t="shared" si="68"/>
        <v>low</v>
      </c>
      <c r="L1147" s="22">
        <f>ROUND(Table1[[#This Row],[Rating]],0)</f>
        <v>4</v>
      </c>
      <c r="M1147" s="22">
        <f t="shared" si="69"/>
        <v>14563.2</v>
      </c>
      <c r="N1147" t="s">
        <v>10195</v>
      </c>
      <c r="O1147" t="s">
        <v>10196</v>
      </c>
      <c r="P1147">
        <f t="shared" si="70"/>
        <v>8</v>
      </c>
      <c r="Q1147" t="s">
        <v>10197</v>
      </c>
      <c r="R1147" t="s">
        <v>10198</v>
      </c>
      <c r="S1147">
        <f t="shared" si="71"/>
        <v>8</v>
      </c>
      <c r="T1147" t="s">
        <v>10199</v>
      </c>
      <c r="U1147" t="s">
        <v>10200</v>
      </c>
      <c r="V1147" t="s">
        <v>10201</v>
      </c>
      <c r="W1147" t="s">
        <v>10202</v>
      </c>
    </row>
    <row r="1148" spans="1:23">
      <c r="A1148" t="s">
        <v>10203</v>
      </c>
      <c r="B1148" t="s">
        <v>10204</v>
      </c>
      <c r="C1148" s="17" t="s">
        <v>4768</v>
      </c>
      <c r="D1148" s="19">
        <v>2742</v>
      </c>
      <c r="E1148" s="19">
        <v>3995</v>
      </c>
      <c r="F1148" s="19">
        <f>Table1[[#This Row],[Actual_price]]*Table1[[#This Row],[Rating_count]]</f>
        <v>44536260</v>
      </c>
      <c r="G1148" s="21" t="str">
        <f>IF(Table1[[#This Row],[Actual_price]]&lt;200,"&lt;200",IF(Table1[[#This Row],[Actual_price]]&lt;=500,"200–500","&gt;500"))</f>
        <v>&gt;500</v>
      </c>
      <c r="H1148" s="2">
        <v>0.31</v>
      </c>
      <c r="I1148">
        <v>4.4</v>
      </c>
      <c r="J1148" s="22">
        <v>11148</v>
      </c>
      <c r="K1148" s="22" t="str">
        <f t="shared" si="68"/>
        <v>low</v>
      </c>
      <c r="L1148" s="22">
        <f>ROUND(Table1[[#This Row],[Rating]],0)</f>
        <v>4</v>
      </c>
      <c r="M1148" s="22">
        <f t="shared" si="69"/>
        <v>49051.2</v>
      </c>
      <c r="N1148" t="s">
        <v>10205</v>
      </c>
      <c r="O1148" t="s">
        <v>10206</v>
      </c>
      <c r="P1148">
        <f t="shared" si="70"/>
        <v>8</v>
      </c>
      <c r="Q1148" t="s">
        <v>10207</v>
      </c>
      <c r="R1148" t="s">
        <v>10208</v>
      </c>
      <c r="S1148">
        <f t="shared" si="71"/>
        <v>8</v>
      </c>
      <c r="T1148" t="s">
        <v>10209</v>
      </c>
      <c r="U1148" t="s">
        <v>10210</v>
      </c>
      <c r="V1148" t="s">
        <v>10211</v>
      </c>
      <c r="W1148" t="s">
        <v>10212</v>
      </c>
    </row>
    <row r="1149" spans="1:23">
      <c r="A1149" t="s">
        <v>10213</v>
      </c>
      <c r="B1149" t="s">
        <v>10214</v>
      </c>
      <c r="C1149" t="s">
        <v>4768</v>
      </c>
      <c r="D1149" s="19">
        <v>721</v>
      </c>
      <c r="E1149" s="19">
        <v>1499</v>
      </c>
      <c r="F1149" s="19">
        <f>Table1[[#This Row],[Actual_price]]*Table1[[#This Row],[Rating_count]]</f>
        <v>3671051</v>
      </c>
      <c r="G1149" s="21" t="str">
        <f>IF(Table1[[#This Row],[Actual_price]]&lt;200,"&lt;200",IF(Table1[[#This Row],[Actual_price]]&lt;=500,"200–500","&gt;500"))</f>
        <v>&gt;500</v>
      </c>
      <c r="H1149" s="2">
        <v>0.52</v>
      </c>
      <c r="I1149">
        <v>3.1</v>
      </c>
      <c r="J1149" s="22">
        <v>2449</v>
      </c>
      <c r="K1149" s="22" t="str">
        <f t="shared" si="68"/>
        <v>High</v>
      </c>
      <c r="L1149" s="22">
        <f>ROUND(Table1[[#This Row],[Rating]],0)</f>
        <v>3</v>
      </c>
      <c r="M1149" s="22">
        <f t="shared" si="69"/>
        <v>7591.9</v>
      </c>
      <c r="N1149" t="s">
        <v>10215</v>
      </c>
      <c r="O1149" t="s">
        <v>10216</v>
      </c>
      <c r="P1149">
        <f t="shared" si="70"/>
        <v>8</v>
      </c>
      <c r="Q1149" t="s">
        <v>10217</v>
      </c>
      <c r="R1149" t="s">
        <v>10218</v>
      </c>
      <c r="S1149">
        <f t="shared" si="71"/>
        <v>8</v>
      </c>
      <c r="T1149" t="s">
        <v>10219</v>
      </c>
      <c r="U1149" t="s">
        <v>10220</v>
      </c>
      <c r="V1149" t="s">
        <v>10221</v>
      </c>
      <c r="W1149" t="s">
        <v>10222</v>
      </c>
    </row>
    <row r="1150" spans="1:23">
      <c r="A1150" t="s">
        <v>10223</v>
      </c>
      <c r="B1150" t="s">
        <v>10224</v>
      </c>
      <c r="C1150" s="17" t="s">
        <v>4768</v>
      </c>
      <c r="D1150" s="19">
        <v>2903</v>
      </c>
      <c r="E1150" s="19">
        <v>3295</v>
      </c>
      <c r="F1150" s="19">
        <f>Table1[[#This Row],[Actual_price]]*Table1[[#This Row],[Rating_count]]</f>
        <v>7575205</v>
      </c>
      <c r="G1150" s="21" t="str">
        <f>IF(Table1[[#This Row],[Actual_price]]&lt;200,"&lt;200",IF(Table1[[#This Row],[Actual_price]]&lt;=500,"200–500","&gt;500"))</f>
        <v>&gt;500</v>
      </c>
      <c r="H1150" s="2">
        <v>0.12</v>
      </c>
      <c r="I1150">
        <v>4.3</v>
      </c>
      <c r="J1150" s="22">
        <v>2299</v>
      </c>
      <c r="K1150" s="22" t="str">
        <f t="shared" si="68"/>
        <v>low</v>
      </c>
      <c r="L1150" s="22">
        <f>ROUND(Table1[[#This Row],[Rating]],0)</f>
        <v>4</v>
      </c>
      <c r="M1150" s="22">
        <f t="shared" si="69"/>
        <v>9885.7</v>
      </c>
      <c r="N1150" t="s">
        <v>10225</v>
      </c>
      <c r="O1150" t="s">
        <v>10226</v>
      </c>
      <c r="P1150">
        <f t="shared" si="70"/>
        <v>8</v>
      </c>
      <c r="Q1150" t="s">
        <v>10227</v>
      </c>
      <c r="R1150" t="s">
        <v>10228</v>
      </c>
      <c r="S1150">
        <f t="shared" si="71"/>
        <v>8</v>
      </c>
      <c r="T1150" t="s">
        <v>10229</v>
      </c>
      <c r="U1150" t="s">
        <v>10230</v>
      </c>
      <c r="V1150" t="s">
        <v>10231</v>
      </c>
      <c r="W1150" t="s">
        <v>10232</v>
      </c>
    </row>
    <row r="1151" spans="1:23">
      <c r="A1151" t="s">
        <v>10233</v>
      </c>
      <c r="B1151" t="s">
        <v>8253</v>
      </c>
      <c r="C1151" s="17" t="s">
        <v>4768</v>
      </c>
      <c r="D1151" s="19">
        <v>1656</v>
      </c>
      <c r="E1151" s="19">
        <v>2695</v>
      </c>
      <c r="F1151" s="19">
        <f>Table1[[#This Row],[Actual_price]]*Table1[[#This Row],[Rating_count]]</f>
        <v>16242765</v>
      </c>
      <c r="G1151" s="21" t="str">
        <f>IF(Table1[[#This Row],[Actual_price]]&lt;200,"&lt;200",IF(Table1[[#This Row],[Actual_price]]&lt;=500,"200–500","&gt;500"))</f>
        <v>&gt;500</v>
      </c>
      <c r="H1151" s="2">
        <v>0.39</v>
      </c>
      <c r="I1151">
        <v>4.4</v>
      </c>
      <c r="J1151" s="22">
        <v>6027</v>
      </c>
      <c r="K1151" s="22" t="str">
        <f t="shared" si="68"/>
        <v>low</v>
      </c>
      <c r="L1151" s="22">
        <f>ROUND(Table1[[#This Row],[Rating]],0)</f>
        <v>4</v>
      </c>
      <c r="M1151" s="22">
        <f t="shared" si="69"/>
        <v>26518.8</v>
      </c>
      <c r="N1151" t="s">
        <v>10234</v>
      </c>
      <c r="O1151" t="s">
        <v>10235</v>
      </c>
      <c r="P1151">
        <f t="shared" si="70"/>
        <v>8</v>
      </c>
      <c r="Q1151" t="s">
        <v>10236</v>
      </c>
      <c r="R1151" t="s">
        <v>10237</v>
      </c>
      <c r="S1151">
        <f t="shared" si="71"/>
        <v>8</v>
      </c>
      <c r="T1151" t="s">
        <v>10238</v>
      </c>
      <c r="U1151" t="s">
        <v>10239</v>
      </c>
      <c r="V1151" t="s">
        <v>10240</v>
      </c>
      <c r="W1151" t="s">
        <v>10241</v>
      </c>
    </row>
    <row r="1152" spans="1:23">
      <c r="A1152" t="s">
        <v>10242</v>
      </c>
      <c r="B1152" t="s">
        <v>10243</v>
      </c>
      <c r="C1152" s="17" t="s">
        <v>4768</v>
      </c>
      <c r="D1152" s="19">
        <v>1399</v>
      </c>
      <c r="E1152" s="19">
        <v>2290</v>
      </c>
      <c r="F1152" s="19">
        <f>Table1[[#This Row],[Actual_price]]*Table1[[#This Row],[Rating_count]]</f>
        <v>1055690</v>
      </c>
      <c r="G1152" s="21" t="str">
        <f>IF(Table1[[#This Row],[Actual_price]]&lt;200,"&lt;200",IF(Table1[[#This Row],[Actual_price]]&lt;=500,"200–500","&gt;500"))</f>
        <v>&gt;500</v>
      </c>
      <c r="H1152" s="2">
        <v>0.39</v>
      </c>
      <c r="I1152">
        <v>4.4</v>
      </c>
      <c r="J1152" s="22">
        <v>461</v>
      </c>
      <c r="K1152" s="22" t="str">
        <f t="shared" si="68"/>
        <v>low</v>
      </c>
      <c r="L1152" s="22">
        <f>ROUND(Table1[[#This Row],[Rating]],0)</f>
        <v>4</v>
      </c>
      <c r="M1152" s="22">
        <f t="shared" si="69"/>
        <v>2028.4</v>
      </c>
      <c r="N1152" t="s">
        <v>10244</v>
      </c>
      <c r="O1152" t="s">
        <v>10245</v>
      </c>
      <c r="P1152">
        <f t="shared" si="70"/>
        <v>8</v>
      </c>
      <c r="Q1152" t="s">
        <v>10246</v>
      </c>
      <c r="R1152" t="s">
        <v>10247</v>
      </c>
      <c r="S1152">
        <f t="shared" si="71"/>
        <v>8</v>
      </c>
      <c r="T1152" t="s">
        <v>10248</v>
      </c>
      <c r="U1152" t="s">
        <v>10249</v>
      </c>
      <c r="V1152" t="s">
        <v>10250</v>
      </c>
      <c r="W1152" t="s">
        <v>10251</v>
      </c>
    </row>
    <row r="1153" spans="1:23">
      <c r="A1153" t="s">
        <v>10252</v>
      </c>
      <c r="B1153" t="s">
        <v>8974</v>
      </c>
      <c r="C1153" s="17" t="s">
        <v>4768</v>
      </c>
      <c r="D1153" s="19">
        <v>2079</v>
      </c>
      <c r="E1153" s="19">
        <v>3099</v>
      </c>
      <c r="F1153" s="19">
        <f>Table1[[#This Row],[Actual_price]]*Table1[[#This Row],[Rating_count]]</f>
        <v>873918</v>
      </c>
      <c r="G1153" s="21" t="str">
        <f>IF(Table1[[#This Row],[Actual_price]]&lt;200,"&lt;200",IF(Table1[[#This Row],[Actual_price]]&lt;=500,"200–500","&gt;500"))</f>
        <v>&gt;500</v>
      </c>
      <c r="H1153" s="2">
        <v>0.33</v>
      </c>
      <c r="I1153">
        <v>4.1</v>
      </c>
      <c r="J1153" s="22">
        <v>282</v>
      </c>
      <c r="K1153" s="22" t="str">
        <f t="shared" si="68"/>
        <v>low</v>
      </c>
      <c r="L1153" s="22">
        <f>ROUND(Table1[[#This Row],[Rating]],0)</f>
        <v>4</v>
      </c>
      <c r="M1153" s="22">
        <f t="shared" si="69"/>
        <v>1156.2</v>
      </c>
      <c r="N1153" t="s">
        <v>10253</v>
      </c>
      <c r="O1153" t="s">
        <v>10254</v>
      </c>
      <c r="P1153">
        <f t="shared" si="70"/>
        <v>8</v>
      </c>
      <c r="Q1153" t="s">
        <v>10255</v>
      </c>
      <c r="R1153" t="s">
        <v>10256</v>
      </c>
      <c r="S1153">
        <f t="shared" si="71"/>
        <v>8</v>
      </c>
      <c r="T1153" t="s">
        <v>10257</v>
      </c>
      <c r="U1153" t="s">
        <v>10258</v>
      </c>
      <c r="V1153" t="s">
        <v>10259</v>
      </c>
      <c r="W1153" t="s">
        <v>10260</v>
      </c>
    </row>
    <row r="1154" spans="1:23">
      <c r="A1154" t="s">
        <v>10261</v>
      </c>
      <c r="B1154" t="s">
        <v>10262</v>
      </c>
      <c r="C1154" t="s">
        <v>4768</v>
      </c>
      <c r="D1154" s="19">
        <v>999</v>
      </c>
      <c r="E1154" s="19">
        <v>1075</v>
      </c>
      <c r="F1154" s="19">
        <f>Table1[[#This Row],[Actual_price]]*Table1[[#This Row],[Rating_count]]</f>
        <v>9970625</v>
      </c>
      <c r="G1154" s="21" t="str">
        <f>IF(Table1[[#This Row],[Actual_price]]&lt;200,"&lt;200",IF(Table1[[#This Row],[Actual_price]]&lt;=500,"200–500","&gt;500"))</f>
        <v>&gt;500</v>
      </c>
      <c r="H1154" s="2">
        <v>0.07</v>
      </c>
      <c r="I1154">
        <v>4.1</v>
      </c>
      <c r="J1154" s="22">
        <v>9275</v>
      </c>
      <c r="K1154" s="22" t="str">
        <f t="shared" ref="K1154:K1217" si="72">IF(H1154&gt;=0.5,"High","low")</f>
        <v>low</v>
      </c>
      <c r="L1154" s="22">
        <f>ROUND(Table1[[#This Row],[Rating]],0)</f>
        <v>4</v>
      </c>
      <c r="M1154" s="22">
        <f t="shared" ref="M1154:M1217" si="73">I1154*J1154</f>
        <v>38027.5</v>
      </c>
      <c r="N1154" t="s">
        <v>10263</v>
      </c>
      <c r="O1154" t="s">
        <v>10264</v>
      </c>
      <c r="P1154">
        <f t="shared" ref="P1154:P1217" si="74">LEN(O1154)-LEN(SUBSTITUTE(O1154,",",""))+1</f>
        <v>8</v>
      </c>
      <c r="Q1154" t="s">
        <v>10265</v>
      </c>
      <c r="R1154" t="s">
        <v>10266</v>
      </c>
      <c r="S1154">
        <f t="shared" ref="S1154:S1217" si="75">LEN(R1154)-LEN(SUBSTITUTE(R1154,",",""))+1</f>
        <v>8</v>
      </c>
      <c r="T1154" t="s">
        <v>10267</v>
      </c>
      <c r="U1154" t="s">
        <v>10268</v>
      </c>
      <c r="V1154" t="s">
        <v>10269</v>
      </c>
      <c r="W1154" t="s">
        <v>10270</v>
      </c>
    </row>
    <row r="1155" spans="1:23">
      <c r="A1155" t="s">
        <v>10271</v>
      </c>
      <c r="B1155" t="s">
        <v>8707</v>
      </c>
      <c r="C1155" s="17" t="s">
        <v>4768</v>
      </c>
      <c r="D1155" s="19">
        <v>3179</v>
      </c>
      <c r="E1155" s="19">
        <v>6999</v>
      </c>
      <c r="F1155" s="19">
        <f>Table1[[#This Row],[Actual_price]]*Table1[[#This Row],[Rating_count]]</f>
        <v>5200257</v>
      </c>
      <c r="G1155" s="21" t="str">
        <f>IF(Table1[[#This Row],[Actual_price]]&lt;200,"&lt;200",IF(Table1[[#This Row],[Actual_price]]&lt;=500,"200–500","&gt;500"))</f>
        <v>&gt;500</v>
      </c>
      <c r="H1155" s="2">
        <v>0.55</v>
      </c>
      <c r="I1155">
        <v>4</v>
      </c>
      <c r="J1155" s="22">
        <v>743</v>
      </c>
      <c r="K1155" s="22" t="str">
        <f t="shared" si="72"/>
        <v>High</v>
      </c>
      <c r="L1155" s="22">
        <f>ROUND(Table1[[#This Row],[Rating]],0)</f>
        <v>4</v>
      </c>
      <c r="M1155" s="22">
        <f t="shared" si="73"/>
        <v>2972</v>
      </c>
      <c r="N1155" t="s">
        <v>10272</v>
      </c>
      <c r="O1155" t="s">
        <v>10273</v>
      </c>
      <c r="P1155">
        <f t="shared" si="74"/>
        <v>8</v>
      </c>
      <c r="Q1155" t="s">
        <v>10274</v>
      </c>
      <c r="R1155" t="s">
        <v>10275</v>
      </c>
      <c r="S1155">
        <f t="shared" si="75"/>
        <v>8</v>
      </c>
      <c r="T1155" t="s">
        <v>10276</v>
      </c>
      <c r="U1155" t="s">
        <v>10277</v>
      </c>
      <c r="V1155" t="s">
        <v>10278</v>
      </c>
      <c r="W1155" t="s">
        <v>10279</v>
      </c>
    </row>
    <row r="1156" spans="1:23">
      <c r="A1156" t="s">
        <v>10280</v>
      </c>
      <c r="B1156" t="s">
        <v>10281</v>
      </c>
      <c r="C1156" s="17" t="s">
        <v>4768</v>
      </c>
      <c r="D1156" s="19">
        <v>1049</v>
      </c>
      <c r="E1156" s="19">
        <v>2499</v>
      </c>
      <c r="F1156" s="19">
        <f>Table1[[#This Row],[Actual_price]]*Table1[[#This Row],[Rating_count]]</f>
        <v>819672</v>
      </c>
      <c r="G1156" s="21" t="str">
        <f>IF(Table1[[#This Row],[Actual_price]]&lt;200,"&lt;200",IF(Table1[[#This Row],[Actual_price]]&lt;=500,"200–500","&gt;500"))</f>
        <v>&gt;500</v>
      </c>
      <c r="H1156" s="2">
        <v>0.58</v>
      </c>
      <c r="I1156">
        <v>3.6</v>
      </c>
      <c r="J1156" s="22">
        <v>328</v>
      </c>
      <c r="K1156" s="22" t="str">
        <f t="shared" si="72"/>
        <v>High</v>
      </c>
      <c r="L1156" s="22">
        <f>ROUND(Table1[[#This Row],[Rating]],0)</f>
        <v>4</v>
      </c>
      <c r="M1156" s="22">
        <f t="shared" si="73"/>
        <v>1180.8</v>
      </c>
      <c r="N1156" t="s">
        <v>10282</v>
      </c>
      <c r="O1156" t="s">
        <v>10283</v>
      </c>
      <c r="P1156">
        <f t="shared" si="74"/>
        <v>8</v>
      </c>
      <c r="Q1156" t="s">
        <v>10284</v>
      </c>
      <c r="R1156" t="s">
        <v>10285</v>
      </c>
      <c r="S1156">
        <f t="shared" si="75"/>
        <v>8</v>
      </c>
      <c r="T1156" t="s">
        <v>10286</v>
      </c>
      <c r="U1156" t="s">
        <v>10287</v>
      </c>
      <c r="V1156" t="s">
        <v>10288</v>
      </c>
      <c r="W1156" t="s">
        <v>10289</v>
      </c>
    </row>
    <row r="1157" spans="1:23">
      <c r="A1157" t="s">
        <v>10290</v>
      </c>
      <c r="B1157" t="s">
        <v>9202</v>
      </c>
      <c r="C1157" s="17" t="s">
        <v>4768</v>
      </c>
      <c r="D1157" s="19">
        <v>3599</v>
      </c>
      <c r="E1157" s="19">
        <v>7290</v>
      </c>
      <c r="F1157" s="19">
        <f>Table1[[#This Row],[Actual_price]]*Table1[[#This Row],[Rating_count]]</f>
        <v>6867180</v>
      </c>
      <c r="G1157" s="21" t="str">
        <f>IF(Table1[[#This Row],[Actual_price]]&lt;200,"&lt;200",IF(Table1[[#This Row],[Actual_price]]&lt;=500,"200–500","&gt;500"))</f>
        <v>&gt;500</v>
      </c>
      <c r="H1157" s="2">
        <v>0.51</v>
      </c>
      <c r="I1157">
        <v>3.9</v>
      </c>
      <c r="J1157" s="22">
        <v>942</v>
      </c>
      <c r="K1157" s="22" t="str">
        <f t="shared" si="72"/>
        <v>High</v>
      </c>
      <c r="L1157" s="22">
        <f>ROUND(Table1[[#This Row],[Rating]],0)</f>
        <v>4</v>
      </c>
      <c r="M1157" s="22">
        <f t="shared" si="73"/>
        <v>3673.8</v>
      </c>
      <c r="N1157" t="s">
        <v>10291</v>
      </c>
      <c r="O1157" t="s">
        <v>10292</v>
      </c>
      <c r="P1157">
        <f t="shared" si="74"/>
        <v>8</v>
      </c>
      <c r="Q1157" t="s">
        <v>10293</v>
      </c>
      <c r="R1157" t="s">
        <v>10294</v>
      </c>
      <c r="S1157">
        <f t="shared" si="75"/>
        <v>8</v>
      </c>
      <c r="T1157" t="s">
        <v>10295</v>
      </c>
      <c r="U1157" t="s">
        <v>10296</v>
      </c>
      <c r="V1157" t="s">
        <v>10297</v>
      </c>
      <c r="W1157" t="s">
        <v>10298</v>
      </c>
    </row>
    <row r="1158" spans="1:23">
      <c r="A1158" t="s">
        <v>10299</v>
      </c>
      <c r="B1158" t="s">
        <v>8133</v>
      </c>
      <c r="C1158" s="17" t="s">
        <v>4768</v>
      </c>
      <c r="D1158" s="19">
        <v>4799</v>
      </c>
      <c r="E1158" s="19">
        <v>5795</v>
      </c>
      <c r="F1158" s="19">
        <f>Table1[[#This Row],[Actual_price]]*Table1[[#This Row],[Rating_count]]</f>
        <v>22107925</v>
      </c>
      <c r="G1158" s="21" t="str">
        <f>IF(Table1[[#This Row],[Actual_price]]&lt;200,"&lt;200",IF(Table1[[#This Row],[Actual_price]]&lt;=500,"200–500","&gt;500"))</f>
        <v>&gt;500</v>
      </c>
      <c r="H1158" s="2">
        <v>0.17</v>
      </c>
      <c r="I1158">
        <v>3.9</v>
      </c>
      <c r="J1158" s="22">
        <v>3815</v>
      </c>
      <c r="K1158" s="22" t="str">
        <f t="shared" si="72"/>
        <v>low</v>
      </c>
      <c r="L1158" s="22">
        <f>ROUND(Table1[[#This Row],[Rating]],0)</f>
        <v>4</v>
      </c>
      <c r="M1158" s="22">
        <f t="shared" si="73"/>
        <v>14878.5</v>
      </c>
      <c r="N1158" t="s">
        <v>10300</v>
      </c>
      <c r="O1158" t="s">
        <v>10301</v>
      </c>
      <c r="P1158">
        <f t="shared" si="74"/>
        <v>8</v>
      </c>
      <c r="Q1158" t="s">
        <v>10302</v>
      </c>
      <c r="R1158" t="s">
        <v>10303</v>
      </c>
      <c r="S1158">
        <f t="shared" si="75"/>
        <v>8</v>
      </c>
      <c r="T1158" t="s">
        <v>10304</v>
      </c>
      <c r="U1158" t="s">
        <v>10305</v>
      </c>
      <c r="V1158" t="s">
        <v>10306</v>
      </c>
      <c r="W1158" t="s">
        <v>10307</v>
      </c>
    </row>
    <row r="1159" spans="1:23">
      <c r="A1159" t="s">
        <v>10308</v>
      </c>
      <c r="B1159" t="s">
        <v>10309</v>
      </c>
      <c r="C1159" s="17" t="s">
        <v>4768</v>
      </c>
      <c r="D1159" s="19">
        <v>1699</v>
      </c>
      <c r="E1159" s="19">
        <v>3398</v>
      </c>
      <c r="F1159" s="19">
        <f>Table1[[#This Row],[Actual_price]]*Table1[[#This Row],[Rating_count]]</f>
        <v>27143224</v>
      </c>
      <c r="G1159" s="21" t="str">
        <f>IF(Table1[[#This Row],[Actual_price]]&lt;200,"&lt;200",IF(Table1[[#This Row],[Actual_price]]&lt;=500,"200–500","&gt;500"))</f>
        <v>&gt;500</v>
      </c>
      <c r="H1159" s="2">
        <v>0.5</v>
      </c>
      <c r="I1159">
        <v>3.8</v>
      </c>
      <c r="J1159" s="22">
        <v>7988</v>
      </c>
      <c r="K1159" s="22" t="str">
        <f t="shared" si="72"/>
        <v>High</v>
      </c>
      <c r="L1159" s="22">
        <f>ROUND(Table1[[#This Row],[Rating]],0)</f>
        <v>4</v>
      </c>
      <c r="M1159" s="22">
        <f t="shared" si="73"/>
        <v>30354.4</v>
      </c>
      <c r="N1159" t="s">
        <v>10310</v>
      </c>
      <c r="O1159" t="s">
        <v>10311</v>
      </c>
      <c r="P1159">
        <f t="shared" si="74"/>
        <v>8</v>
      </c>
      <c r="Q1159" t="s">
        <v>10312</v>
      </c>
      <c r="R1159" t="s">
        <v>10313</v>
      </c>
      <c r="S1159">
        <f t="shared" si="75"/>
        <v>8</v>
      </c>
      <c r="T1159" t="s">
        <v>10314</v>
      </c>
      <c r="U1159" t="s">
        <v>10315</v>
      </c>
      <c r="V1159" t="s">
        <v>10316</v>
      </c>
      <c r="W1159" t="s">
        <v>10317</v>
      </c>
    </row>
    <row r="1160" spans="1:23">
      <c r="A1160" t="s">
        <v>10318</v>
      </c>
      <c r="B1160" t="s">
        <v>10319</v>
      </c>
      <c r="C1160" t="s">
        <v>4768</v>
      </c>
      <c r="D1160" s="19">
        <v>664</v>
      </c>
      <c r="E1160" s="19">
        <v>1490</v>
      </c>
      <c r="F1160" s="19">
        <f>Table1[[#This Row],[Actual_price]]*Table1[[#This Row],[Rating_count]]</f>
        <v>1378250</v>
      </c>
      <c r="G1160" s="21" t="str">
        <f>IF(Table1[[#This Row],[Actual_price]]&lt;200,"&lt;200",IF(Table1[[#This Row],[Actual_price]]&lt;=500,"200–500","&gt;500"))</f>
        <v>&gt;500</v>
      </c>
      <c r="H1160" s="2">
        <v>0.55</v>
      </c>
      <c r="I1160">
        <v>4.1</v>
      </c>
      <c r="J1160" s="22">
        <v>925</v>
      </c>
      <c r="K1160" s="22" t="str">
        <f t="shared" si="72"/>
        <v>High</v>
      </c>
      <c r="L1160" s="22">
        <f>ROUND(Table1[[#This Row],[Rating]],0)</f>
        <v>4</v>
      </c>
      <c r="M1160" s="22">
        <f t="shared" si="73"/>
        <v>3792.5</v>
      </c>
      <c r="N1160" t="s">
        <v>10320</v>
      </c>
      <c r="O1160" t="s">
        <v>10321</v>
      </c>
      <c r="P1160">
        <f t="shared" si="74"/>
        <v>8</v>
      </c>
      <c r="Q1160" t="s">
        <v>10322</v>
      </c>
      <c r="R1160" t="s">
        <v>10323</v>
      </c>
      <c r="S1160">
        <f t="shared" si="75"/>
        <v>8</v>
      </c>
      <c r="T1160" t="s">
        <v>10324</v>
      </c>
      <c r="U1160" t="s">
        <v>10325</v>
      </c>
      <c r="V1160" t="s">
        <v>10326</v>
      </c>
      <c r="W1160" t="s">
        <v>10327</v>
      </c>
    </row>
    <row r="1161" spans="1:23">
      <c r="A1161" t="s">
        <v>10328</v>
      </c>
      <c r="B1161" t="s">
        <v>10329</v>
      </c>
      <c r="C1161" t="s">
        <v>4768</v>
      </c>
      <c r="D1161" s="19">
        <v>948</v>
      </c>
      <c r="E1161" s="19">
        <v>1620</v>
      </c>
      <c r="F1161" s="19">
        <f>Table1[[#This Row],[Actual_price]]*Table1[[#This Row],[Rating_count]]</f>
        <v>7079400</v>
      </c>
      <c r="G1161" s="21" t="str">
        <f>IF(Table1[[#This Row],[Actual_price]]&lt;200,"&lt;200",IF(Table1[[#This Row],[Actual_price]]&lt;=500,"200–500","&gt;500"))</f>
        <v>&gt;500</v>
      </c>
      <c r="H1161" s="2">
        <v>0.41</v>
      </c>
      <c r="I1161">
        <v>4.1</v>
      </c>
      <c r="J1161" s="22">
        <v>4370</v>
      </c>
      <c r="K1161" s="22" t="str">
        <f t="shared" si="72"/>
        <v>low</v>
      </c>
      <c r="L1161" s="22">
        <f>ROUND(Table1[[#This Row],[Rating]],0)</f>
        <v>4</v>
      </c>
      <c r="M1161" s="22">
        <f t="shared" si="73"/>
        <v>17917</v>
      </c>
      <c r="N1161" t="s">
        <v>10330</v>
      </c>
      <c r="O1161" t="s">
        <v>10331</v>
      </c>
      <c r="P1161">
        <f t="shared" si="74"/>
        <v>8</v>
      </c>
      <c r="Q1161" t="s">
        <v>10332</v>
      </c>
      <c r="R1161" t="s">
        <v>10333</v>
      </c>
      <c r="S1161">
        <f t="shared" si="75"/>
        <v>8</v>
      </c>
      <c r="T1161" t="s">
        <v>10334</v>
      </c>
      <c r="U1161" t="s">
        <v>10335</v>
      </c>
      <c r="V1161" t="s">
        <v>10336</v>
      </c>
      <c r="W1161" t="s">
        <v>10337</v>
      </c>
    </row>
    <row r="1162" spans="1:23">
      <c r="A1162" t="s">
        <v>10338</v>
      </c>
      <c r="B1162" t="s">
        <v>10339</v>
      </c>
      <c r="C1162" t="s">
        <v>4768</v>
      </c>
      <c r="D1162" s="19">
        <v>850</v>
      </c>
      <c r="E1162" s="19">
        <v>1000</v>
      </c>
      <c r="F1162" s="19">
        <f>Table1[[#This Row],[Actual_price]]*Table1[[#This Row],[Rating_count]]</f>
        <v>7619000</v>
      </c>
      <c r="G1162" s="21" t="str">
        <f>IF(Table1[[#This Row],[Actual_price]]&lt;200,"&lt;200",IF(Table1[[#This Row],[Actual_price]]&lt;=500,"200–500","&gt;500"))</f>
        <v>&gt;500</v>
      </c>
      <c r="H1162" s="2">
        <v>0.15</v>
      </c>
      <c r="I1162">
        <v>4.1</v>
      </c>
      <c r="J1162" s="22">
        <v>7619</v>
      </c>
      <c r="K1162" s="22" t="str">
        <f t="shared" si="72"/>
        <v>low</v>
      </c>
      <c r="L1162" s="22">
        <f>ROUND(Table1[[#This Row],[Rating]],0)</f>
        <v>4</v>
      </c>
      <c r="M1162" s="22">
        <f t="shared" si="73"/>
        <v>31237.9</v>
      </c>
      <c r="N1162" t="s">
        <v>10340</v>
      </c>
      <c r="O1162" t="s">
        <v>10341</v>
      </c>
      <c r="P1162">
        <f t="shared" si="74"/>
        <v>8</v>
      </c>
      <c r="Q1162" t="s">
        <v>10342</v>
      </c>
      <c r="R1162" t="s">
        <v>10343</v>
      </c>
      <c r="S1162">
        <f t="shared" si="75"/>
        <v>8</v>
      </c>
      <c r="T1162" t="s">
        <v>10344</v>
      </c>
      <c r="U1162" t="s">
        <v>10345</v>
      </c>
      <c r="V1162" t="s">
        <v>10346</v>
      </c>
      <c r="W1162" t="s">
        <v>10347</v>
      </c>
    </row>
    <row r="1163" spans="1:23">
      <c r="A1163" t="s">
        <v>10348</v>
      </c>
      <c r="B1163" t="s">
        <v>10349</v>
      </c>
      <c r="C1163" t="s">
        <v>4768</v>
      </c>
      <c r="D1163" s="19">
        <v>600</v>
      </c>
      <c r="E1163" s="19">
        <v>640</v>
      </c>
      <c r="F1163" s="19">
        <f>Table1[[#This Row],[Actual_price]]*Table1[[#This Row],[Rating_count]]</f>
        <v>1659520</v>
      </c>
      <c r="G1163" s="21" t="str">
        <f>IF(Table1[[#This Row],[Actual_price]]&lt;200,"&lt;200",IF(Table1[[#This Row],[Actual_price]]&lt;=500,"200–500","&gt;500"))</f>
        <v>&gt;500</v>
      </c>
      <c r="H1163" s="2">
        <v>0.06</v>
      </c>
      <c r="I1163">
        <v>3.8</v>
      </c>
      <c r="J1163" s="22">
        <v>2593</v>
      </c>
      <c r="K1163" s="22" t="str">
        <f t="shared" si="72"/>
        <v>low</v>
      </c>
      <c r="L1163" s="22">
        <f>ROUND(Table1[[#This Row],[Rating]],0)</f>
        <v>4</v>
      </c>
      <c r="M1163" s="22">
        <f t="shared" si="73"/>
        <v>9853.4</v>
      </c>
      <c r="N1163" t="s">
        <v>10350</v>
      </c>
      <c r="O1163" t="s">
        <v>10351</v>
      </c>
      <c r="P1163">
        <f t="shared" si="74"/>
        <v>8</v>
      </c>
      <c r="Q1163" t="s">
        <v>10352</v>
      </c>
      <c r="R1163" t="s">
        <v>10353</v>
      </c>
      <c r="S1163">
        <f t="shared" si="75"/>
        <v>8</v>
      </c>
      <c r="T1163" t="s">
        <v>10354</v>
      </c>
      <c r="U1163" t="s">
        <v>10355</v>
      </c>
      <c r="V1163" t="s">
        <v>10356</v>
      </c>
      <c r="W1163" t="s">
        <v>10357</v>
      </c>
    </row>
    <row r="1164" spans="1:23">
      <c r="A1164" t="s">
        <v>10358</v>
      </c>
      <c r="B1164" t="s">
        <v>8133</v>
      </c>
      <c r="C1164" s="17" t="s">
        <v>4768</v>
      </c>
      <c r="D1164" s="19">
        <v>3711</v>
      </c>
      <c r="E1164" s="19">
        <v>4495</v>
      </c>
      <c r="F1164" s="19">
        <f>Table1[[#This Row],[Actual_price]]*Table1[[#This Row],[Rating_count]]</f>
        <v>1600220</v>
      </c>
      <c r="G1164" s="21" t="str">
        <f>IF(Table1[[#This Row],[Actual_price]]&lt;200,"&lt;200",IF(Table1[[#This Row],[Actual_price]]&lt;=500,"200–500","&gt;500"))</f>
        <v>&gt;500</v>
      </c>
      <c r="H1164" s="2">
        <v>0.17</v>
      </c>
      <c r="I1164">
        <v>4.3</v>
      </c>
      <c r="J1164" s="22">
        <v>356</v>
      </c>
      <c r="K1164" s="22" t="str">
        <f t="shared" si="72"/>
        <v>low</v>
      </c>
      <c r="L1164" s="22">
        <f>ROUND(Table1[[#This Row],[Rating]],0)</f>
        <v>4</v>
      </c>
      <c r="M1164" s="22">
        <f t="shared" si="73"/>
        <v>1530.8</v>
      </c>
      <c r="N1164" t="s">
        <v>10359</v>
      </c>
      <c r="O1164" t="s">
        <v>10360</v>
      </c>
      <c r="P1164">
        <f t="shared" si="74"/>
        <v>8</v>
      </c>
      <c r="Q1164" t="s">
        <v>10361</v>
      </c>
      <c r="R1164" t="s">
        <v>10362</v>
      </c>
      <c r="S1164">
        <f t="shared" si="75"/>
        <v>8</v>
      </c>
      <c r="T1164" t="s">
        <v>10363</v>
      </c>
      <c r="U1164" t="s">
        <v>10364</v>
      </c>
      <c r="V1164" t="s">
        <v>10365</v>
      </c>
      <c r="W1164" t="s">
        <v>10366</v>
      </c>
    </row>
    <row r="1165" spans="1:23">
      <c r="A1165" t="s">
        <v>10367</v>
      </c>
      <c r="B1165" t="s">
        <v>10368</v>
      </c>
      <c r="C1165" t="s">
        <v>4768</v>
      </c>
      <c r="D1165" s="19">
        <v>799</v>
      </c>
      <c r="E1165" s="19">
        <v>2999</v>
      </c>
      <c r="F1165" s="19">
        <f>Table1[[#This Row],[Actual_price]]*Table1[[#This Row],[Rating_count]]</f>
        <v>188937</v>
      </c>
      <c r="G1165" s="21" t="str">
        <f>IF(Table1[[#This Row],[Actual_price]]&lt;200,"&lt;200",IF(Table1[[#This Row],[Actual_price]]&lt;=500,"200–500","&gt;500"))</f>
        <v>&gt;500</v>
      </c>
      <c r="H1165" s="2">
        <v>0.73</v>
      </c>
      <c r="I1165">
        <v>4.5</v>
      </c>
      <c r="J1165" s="22">
        <v>63</v>
      </c>
      <c r="K1165" s="22" t="str">
        <f t="shared" si="72"/>
        <v>High</v>
      </c>
      <c r="L1165" s="22">
        <f>ROUND(Table1[[#This Row],[Rating]],0)</f>
        <v>5</v>
      </c>
      <c r="M1165" s="22">
        <f t="shared" si="73"/>
        <v>283.5</v>
      </c>
      <c r="N1165" t="s">
        <v>10369</v>
      </c>
      <c r="O1165" t="s">
        <v>10370</v>
      </c>
      <c r="P1165">
        <f t="shared" si="74"/>
        <v>8</v>
      </c>
      <c r="Q1165" t="s">
        <v>10371</v>
      </c>
      <c r="R1165" t="s">
        <v>10372</v>
      </c>
      <c r="S1165">
        <f t="shared" si="75"/>
        <v>8</v>
      </c>
      <c r="T1165" t="s">
        <v>10373</v>
      </c>
      <c r="U1165" t="s">
        <v>10374</v>
      </c>
      <c r="V1165" t="s">
        <v>10375</v>
      </c>
      <c r="W1165" t="s">
        <v>10376</v>
      </c>
    </row>
    <row r="1166" spans="1:23">
      <c r="A1166" t="s">
        <v>10377</v>
      </c>
      <c r="B1166" t="s">
        <v>9004</v>
      </c>
      <c r="C1166" t="s">
        <v>4768</v>
      </c>
      <c r="D1166" s="19">
        <v>980</v>
      </c>
      <c r="E1166" s="19">
        <v>980</v>
      </c>
      <c r="F1166" s="19">
        <f>Table1[[#This Row],[Actual_price]]*Table1[[#This Row],[Rating_count]]</f>
        <v>4645200</v>
      </c>
      <c r="G1166" s="21" t="str">
        <f>IF(Table1[[#This Row],[Actual_price]]&lt;200,"&lt;200",IF(Table1[[#This Row],[Actual_price]]&lt;=500,"200–500","&gt;500"))</f>
        <v>&gt;500</v>
      </c>
      <c r="H1166" s="2">
        <v>0</v>
      </c>
      <c r="I1166">
        <v>4.2</v>
      </c>
      <c r="J1166" s="22">
        <v>4740</v>
      </c>
      <c r="K1166" s="22" t="str">
        <f t="shared" si="72"/>
        <v>low</v>
      </c>
      <c r="L1166" s="22">
        <f>ROUND(Table1[[#This Row],[Rating]],0)</f>
        <v>4</v>
      </c>
      <c r="M1166" s="22">
        <f t="shared" si="73"/>
        <v>19908</v>
      </c>
      <c r="N1166" t="s">
        <v>10378</v>
      </c>
      <c r="O1166" t="s">
        <v>10379</v>
      </c>
      <c r="P1166">
        <f t="shared" si="74"/>
        <v>8</v>
      </c>
      <c r="Q1166" t="s">
        <v>10380</v>
      </c>
      <c r="R1166" t="s">
        <v>10381</v>
      </c>
      <c r="S1166">
        <f t="shared" si="75"/>
        <v>8</v>
      </c>
      <c r="T1166" t="s">
        <v>10382</v>
      </c>
      <c r="U1166" t="s">
        <v>10383</v>
      </c>
      <c r="V1166" t="s">
        <v>10384</v>
      </c>
      <c r="W1166" t="s">
        <v>10385</v>
      </c>
    </row>
    <row r="1167" spans="1:23">
      <c r="A1167" t="s">
        <v>10386</v>
      </c>
      <c r="B1167" t="s">
        <v>10387</v>
      </c>
      <c r="C1167" t="s">
        <v>4768</v>
      </c>
      <c r="D1167" s="19">
        <v>351</v>
      </c>
      <c r="E1167" s="19">
        <v>899</v>
      </c>
      <c r="F1167" s="19">
        <f>Table1[[#This Row],[Actual_price]]*Table1[[#This Row],[Rating_count]]</f>
        <v>266104</v>
      </c>
      <c r="G1167" s="21" t="str">
        <f>IF(Table1[[#This Row],[Actual_price]]&lt;200,"&lt;200",IF(Table1[[#This Row],[Actual_price]]&lt;=500,"200–500","&gt;500"))</f>
        <v>&gt;500</v>
      </c>
      <c r="H1167" s="2">
        <v>0.61</v>
      </c>
      <c r="I1167">
        <v>3.9</v>
      </c>
      <c r="J1167" s="22">
        <v>296</v>
      </c>
      <c r="K1167" s="22" t="str">
        <f t="shared" si="72"/>
        <v>High</v>
      </c>
      <c r="L1167" s="22">
        <f>ROUND(Table1[[#This Row],[Rating]],0)</f>
        <v>4</v>
      </c>
      <c r="M1167" s="22">
        <f t="shared" si="73"/>
        <v>1154.4</v>
      </c>
      <c r="N1167" t="s">
        <v>10388</v>
      </c>
      <c r="O1167" t="s">
        <v>10389</v>
      </c>
      <c r="P1167">
        <f t="shared" si="74"/>
        <v>8</v>
      </c>
      <c r="Q1167" t="s">
        <v>10390</v>
      </c>
      <c r="R1167" t="s">
        <v>10391</v>
      </c>
      <c r="S1167">
        <f t="shared" si="75"/>
        <v>8</v>
      </c>
      <c r="T1167" t="s">
        <v>10392</v>
      </c>
      <c r="U1167" t="s">
        <v>10393</v>
      </c>
      <c r="V1167" t="s">
        <v>10394</v>
      </c>
      <c r="W1167" t="s">
        <v>10395</v>
      </c>
    </row>
    <row r="1168" spans="1:23">
      <c r="A1168" t="s">
        <v>10396</v>
      </c>
      <c r="B1168" t="s">
        <v>10397</v>
      </c>
      <c r="C1168" t="s">
        <v>4768</v>
      </c>
      <c r="D1168" s="19">
        <v>229</v>
      </c>
      <c r="E1168" s="19">
        <v>499</v>
      </c>
      <c r="F1168" s="19">
        <f>Table1[[#This Row],[Actual_price]]*Table1[[#This Row],[Rating_count]]</f>
        <v>92315</v>
      </c>
      <c r="G1168" s="21" t="str">
        <f>IF(Table1[[#This Row],[Actual_price]]&lt;200,"&lt;200",IF(Table1[[#This Row],[Actual_price]]&lt;=500,"200–500","&gt;500"))</f>
        <v>200–500</v>
      </c>
      <c r="H1168" s="2">
        <v>0.54</v>
      </c>
      <c r="I1168">
        <v>3.5</v>
      </c>
      <c r="J1168" s="22">
        <v>185</v>
      </c>
      <c r="K1168" s="22" t="str">
        <f t="shared" si="72"/>
        <v>High</v>
      </c>
      <c r="L1168" s="22">
        <f>ROUND(Table1[[#This Row],[Rating]],0)</f>
        <v>4</v>
      </c>
      <c r="M1168" s="22">
        <f t="shared" si="73"/>
        <v>647.5</v>
      </c>
      <c r="N1168" t="s">
        <v>10398</v>
      </c>
      <c r="O1168" t="s">
        <v>10399</v>
      </c>
      <c r="P1168">
        <f t="shared" si="74"/>
        <v>8</v>
      </c>
      <c r="Q1168" t="s">
        <v>10400</v>
      </c>
      <c r="R1168" t="s">
        <v>10401</v>
      </c>
      <c r="S1168">
        <f t="shared" si="75"/>
        <v>8</v>
      </c>
      <c r="T1168" t="s">
        <v>10402</v>
      </c>
      <c r="U1168" t="s">
        <v>10403</v>
      </c>
      <c r="V1168" t="s">
        <v>10404</v>
      </c>
      <c r="W1168" t="s">
        <v>10405</v>
      </c>
    </row>
    <row r="1169" spans="1:23">
      <c r="A1169" t="s">
        <v>10406</v>
      </c>
      <c r="B1169" t="s">
        <v>10224</v>
      </c>
      <c r="C1169" s="17" t="s">
        <v>4768</v>
      </c>
      <c r="D1169" s="19">
        <v>3349</v>
      </c>
      <c r="E1169" s="19">
        <v>3995</v>
      </c>
      <c r="F1169" s="19">
        <f>Table1[[#This Row],[Actual_price]]*Table1[[#This Row],[Rating_count]]</f>
        <v>7806230</v>
      </c>
      <c r="G1169" s="21" t="str">
        <f>IF(Table1[[#This Row],[Actual_price]]&lt;200,"&lt;200",IF(Table1[[#This Row],[Actual_price]]&lt;=500,"200–500","&gt;500"))</f>
        <v>&gt;500</v>
      </c>
      <c r="H1169" s="2">
        <v>0.16</v>
      </c>
      <c r="I1169">
        <v>4.3</v>
      </c>
      <c r="J1169" s="22">
        <v>1954</v>
      </c>
      <c r="K1169" s="22" t="str">
        <f t="shared" si="72"/>
        <v>low</v>
      </c>
      <c r="L1169" s="22">
        <f>ROUND(Table1[[#This Row],[Rating]],0)</f>
        <v>4</v>
      </c>
      <c r="M1169" s="22">
        <f t="shared" si="73"/>
        <v>8402.2</v>
      </c>
      <c r="N1169" t="s">
        <v>10407</v>
      </c>
      <c r="O1169" t="s">
        <v>10408</v>
      </c>
      <c r="P1169">
        <f t="shared" si="74"/>
        <v>8</v>
      </c>
      <c r="Q1169" t="s">
        <v>10409</v>
      </c>
      <c r="R1169" t="s">
        <v>10410</v>
      </c>
      <c r="S1169">
        <f t="shared" si="75"/>
        <v>8</v>
      </c>
      <c r="T1169" t="s">
        <v>10411</v>
      </c>
      <c r="U1169" t="s">
        <v>10412</v>
      </c>
      <c r="V1169" t="s">
        <v>10413</v>
      </c>
      <c r="W1169" t="s">
        <v>10414</v>
      </c>
    </row>
    <row r="1170" spans="1:23">
      <c r="A1170" t="s">
        <v>10415</v>
      </c>
      <c r="B1170" t="s">
        <v>8173</v>
      </c>
      <c r="C1170" s="17" t="s">
        <v>4768</v>
      </c>
      <c r="D1170" s="19">
        <v>5499</v>
      </c>
      <c r="E1170" s="19">
        <v>11500</v>
      </c>
      <c r="F1170" s="19">
        <f>Table1[[#This Row],[Actual_price]]*Table1[[#This Row],[Rating_count]]</f>
        <v>11028500</v>
      </c>
      <c r="G1170" s="21" t="str">
        <f>IF(Table1[[#This Row],[Actual_price]]&lt;200,"&lt;200",IF(Table1[[#This Row],[Actual_price]]&lt;=500,"200–500","&gt;500"))</f>
        <v>&gt;500</v>
      </c>
      <c r="H1170" s="2">
        <v>0.52</v>
      </c>
      <c r="I1170">
        <v>3.9</v>
      </c>
      <c r="J1170" s="22">
        <v>959</v>
      </c>
      <c r="K1170" s="22" t="str">
        <f t="shared" si="72"/>
        <v>High</v>
      </c>
      <c r="L1170" s="22">
        <f>ROUND(Table1[[#This Row],[Rating]],0)</f>
        <v>4</v>
      </c>
      <c r="M1170" s="22">
        <f t="shared" si="73"/>
        <v>3740.1</v>
      </c>
      <c r="N1170" t="s">
        <v>10416</v>
      </c>
      <c r="O1170" t="s">
        <v>10417</v>
      </c>
      <c r="P1170">
        <f t="shared" si="74"/>
        <v>8</v>
      </c>
      <c r="Q1170" t="s">
        <v>10418</v>
      </c>
      <c r="R1170" t="s">
        <v>10419</v>
      </c>
      <c r="S1170">
        <f t="shared" si="75"/>
        <v>8</v>
      </c>
      <c r="T1170" t="s">
        <v>10420</v>
      </c>
      <c r="U1170" t="s">
        <v>10421</v>
      </c>
      <c r="V1170" t="s">
        <v>10422</v>
      </c>
      <c r="W1170" t="s">
        <v>10423</v>
      </c>
    </row>
    <row r="1171" spans="1:23">
      <c r="A1171" t="s">
        <v>10424</v>
      </c>
      <c r="B1171" t="s">
        <v>10425</v>
      </c>
      <c r="C1171" t="s">
        <v>4768</v>
      </c>
      <c r="D1171" s="19">
        <v>299</v>
      </c>
      <c r="E1171" s="19">
        <v>499</v>
      </c>
      <c r="F1171" s="19">
        <f>Table1[[#This Row],[Actual_price]]*Table1[[#This Row],[Rating_count]]</f>
        <v>506485</v>
      </c>
      <c r="G1171" s="21" t="str">
        <f>IF(Table1[[#This Row],[Actual_price]]&lt;200,"&lt;200",IF(Table1[[#This Row],[Actual_price]]&lt;=500,"200–500","&gt;500"))</f>
        <v>200–500</v>
      </c>
      <c r="H1171" s="2">
        <v>0.4</v>
      </c>
      <c r="I1171">
        <v>3.9</v>
      </c>
      <c r="J1171" s="22">
        <v>1015</v>
      </c>
      <c r="K1171" s="22" t="str">
        <f t="shared" si="72"/>
        <v>low</v>
      </c>
      <c r="L1171" s="22">
        <f>ROUND(Table1[[#This Row],[Rating]],0)</f>
        <v>4</v>
      </c>
      <c r="M1171" s="22">
        <f t="shared" si="73"/>
        <v>3958.5</v>
      </c>
      <c r="N1171" t="s">
        <v>10426</v>
      </c>
      <c r="O1171" t="s">
        <v>10427</v>
      </c>
      <c r="P1171">
        <f t="shared" si="74"/>
        <v>8</v>
      </c>
      <c r="Q1171" t="s">
        <v>10428</v>
      </c>
      <c r="R1171" t="s">
        <v>10429</v>
      </c>
      <c r="S1171">
        <f t="shared" si="75"/>
        <v>8</v>
      </c>
      <c r="T1171" t="s">
        <v>10430</v>
      </c>
      <c r="U1171" t="s">
        <v>10431</v>
      </c>
      <c r="V1171" t="s">
        <v>10432</v>
      </c>
      <c r="W1171" t="s">
        <v>10433</v>
      </c>
    </row>
    <row r="1172" spans="1:23">
      <c r="A1172" t="s">
        <v>10434</v>
      </c>
      <c r="B1172" t="s">
        <v>10435</v>
      </c>
      <c r="C1172" s="17" t="s">
        <v>4768</v>
      </c>
      <c r="D1172" s="19">
        <v>2249</v>
      </c>
      <c r="E1172" s="19">
        <v>3550</v>
      </c>
      <c r="F1172" s="19">
        <f>Table1[[#This Row],[Actual_price]]*Table1[[#This Row],[Rating_count]]</f>
        <v>14104150</v>
      </c>
      <c r="G1172" s="21" t="str">
        <f>IF(Table1[[#This Row],[Actual_price]]&lt;200,"&lt;200",IF(Table1[[#This Row],[Actual_price]]&lt;=500,"200–500","&gt;500"))</f>
        <v>&gt;500</v>
      </c>
      <c r="H1172" s="2">
        <v>0.37</v>
      </c>
      <c r="I1172">
        <v>4</v>
      </c>
      <c r="J1172" s="22">
        <v>3973</v>
      </c>
      <c r="K1172" s="22" t="str">
        <f t="shared" si="72"/>
        <v>low</v>
      </c>
      <c r="L1172" s="22">
        <f>ROUND(Table1[[#This Row],[Rating]],0)</f>
        <v>4</v>
      </c>
      <c r="M1172" s="22">
        <f t="shared" si="73"/>
        <v>15892</v>
      </c>
      <c r="N1172" t="s">
        <v>10436</v>
      </c>
      <c r="O1172" t="s">
        <v>10437</v>
      </c>
      <c r="P1172">
        <f t="shared" si="74"/>
        <v>8</v>
      </c>
      <c r="Q1172" t="s">
        <v>10438</v>
      </c>
      <c r="R1172" t="s">
        <v>10439</v>
      </c>
      <c r="S1172">
        <f t="shared" si="75"/>
        <v>8</v>
      </c>
      <c r="T1172" t="s">
        <v>10440</v>
      </c>
      <c r="U1172" t="s">
        <v>10441</v>
      </c>
      <c r="V1172" t="s">
        <v>10442</v>
      </c>
      <c r="W1172" t="s">
        <v>10443</v>
      </c>
    </row>
    <row r="1173" spans="1:23">
      <c r="A1173" t="s">
        <v>10444</v>
      </c>
      <c r="B1173" t="s">
        <v>10445</v>
      </c>
      <c r="C1173" t="s">
        <v>4768</v>
      </c>
      <c r="D1173" s="19">
        <v>699</v>
      </c>
      <c r="E1173" s="19">
        <v>1599</v>
      </c>
      <c r="F1173" s="19">
        <f>Table1[[#This Row],[Actual_price]]*Table1[[#This Row],[Rating_count]]</f>
        <v>3677700</v>
      </c>
      <c r="G1173" s="21" t="str">
        <f>IF(Table1[[#This Row],[Actual_price]]&lt;200,"&lt;200",IF(Table1[[#This Row],[Actual_price]]&lt;=500,"200–500","&gt;500"))</f>
        <v>&gt;500</v>
      </c>
      <c r="H1173" s="2">
        <v>0.56</v>
      </c>
      <c r="I1173">
        <v>4.7</v>
      </c>
      <c r="J1173" s="22">
        <v>2300</v>
      </c>
      <c r="K1173" s="22" t="str">
        <f t="shared" si="72"/>
        <v>High</v>
      </c>
      <c r="L1173" s="22">
        <f>ROUND(Table1[[#This Row],[Rating]],0)</f>
        <v>5</v>
      </c>
      <c r="M1173" s="22">
        <f t="shared" si="73"/>
        <v>10810</v>
      </c>
      <c r="N1173" t="s">
        <v>10446</v>
      </c>
      <c r="O1173" t="s">
        <v>10447</v>
      </c>
      <c r="P1173">
        <f t="shared" si="74"/>
        <v>8</v>
      </c>
      <c r="Q1173" t="s">
        <v>10448</v>
      </c>
      <c r="R1173" t="s">
        <v>10449</v>
      </c>
      <c r="S1173">
        <f t="shared" si="75"/>
        <v>8</v>
      </c>
      <c r="T1173" t="s">
        <v>10450</v>
      </c>
      <c r="U1173" t="s">
        <v>10451</v>
      </c>
      <c r="V1173" t="s">
        <v>10452</v>
      </c>
      <c r="W1173" t="s">
        <v>10453</v>
      </c>
    </row>
    <row r="1174" spans="1:23">
      <c r="A1174" t="s">
        <v>10454</v>
      </c>
      <c r="B1174" t="s">
        <v>8726</v>
      </c>
      <c r="C1174" s="17" t="s">
        <v>4768</v>
      </c>
      <c r="D1174" s="19">
        <v>1235</v>
      </c>
      <c r="E1174" s="19">
        <v>1499</v>
      </c>
      <c r="F1174" s="19">
        <f>Table1[[#This Row],[Actual_price]]*Table1[[#This Row],[Rating_count]]</f>
        <v>304297</v>
      </c>
      <c r="G1174" s="21" t="str">
        <f>IF(Table1[[#This Row],[Actual_price]]&lt;200,"&lt;200",IF(Table1[[#This Row],[Actual_price]]&lt;=500,"200–500","&gt;500"))</f>
        <v>&gt;500</v>
      </c>
      <c r="H1174" s="2">
        <v>0.18</v>
      </c>
      <c r="I1174">
        <v>4.1</v>
      </c>
      <c r="J1174" s="22">
        <v>203</v>
      </c>
      <c r="K1174" s="22" t="str">
        <f t="shared" si="72"/>
        <v>low</v>
      </c>
      <c r="L1174" s="22">
        <f>ROUND(Table1[[#This Row],[Rating]],0)</f>
        <v>4</v>
      </c>
      <c r="M1174" s="22">
        <f t="shared" si="73"/>
        <v>832.3</v>
      </c>
      <c r="N1174" t="s">
        <v>10455</v>
      </c>
      <c r="O1174" t="s">
        <v>10456</v>
      </c>
      <c r="P1174">
        <f t="shared" si="74"/>
        <v>8</v>
      </c>
      <c r="Q1174" t="s">
        <v>10457</v>
      </c>
      <c r="R1174" t="s">
        <v>10458</v>
      </c>
      <c r="S1174">
        <f t="shared" si="75"/>
        <v>8</v>
      </c>
      <c r="T1174" t="s">
        <v>10459</v>
      </c>
      <c r="U1174" t="s">
        <v>10460</v>
      </c>
      <c r="V1174" t="s">
        <v>10461</v>
      </c>
      <c r="W1174" t="s">
        <v>10462</v>
      </c>
    </row>
    <row r="1175" spans="1:23">
      <c r="A1175" t="s">
        <v>10463</v>
      </c>
      <c r="B1175" t="s">
        <v>10464</v>
      </c>
      <c r="C1175" s="17" t="s">
        <v>4768</v>
      </c>
      <c r="D1175" s="19">
        <v>1349</v>
      </c>
      <c r="E1175" s="19">
        <v>2999</v>
      </c>
      <c r="F1175" s="19">
        <f>Table1[[#This Row],[Actual_price]]*Table1[[#This Row],[Rating_count]]</f>
        <v>1322559</v>
      </c>
      <c r="G1175" s="21" t="str">
        <f>IF(Table1[[#This Row],[Actual_price]]&lt;200,"&lt;200",IF(Table1[[#This Row],[Actual_price]]&lt;=500,"200–500","&gt;500"))</f>
        <v>&gt;500</v>
      </c>
      <c r="H1175" s="2">
        <v>0.55</v>
      </c>
      <c r="I1175">
        <v>3.8</v>
      </c>
      <c r="J1175" s="22">
        <v>441</v>
      </c>
      <c r="K1175" s="22" t="str">
        <f t="shared" si="72"/>
        <v>High</v>
      </c>
      <c r="L1175" s="22">
        <f>ROUND(Table1[[#This Row],[Rating]],0)</f>
        <v>4</v>
      </c>
      <c r="M1175" s="22">
        <f t="shared" si="73"/>
        <v>1675.8</v>
      </c>
      <c r="N1175" t="s">
        <v>10465</v>
      </c>
      <c r="O1175" t="s">
        <v>10466</v>
      </c>
      <c r="P1175">
        <f t="shared" si="74"/>
        <v>8</v>
      </c>
      <c r="Q1175" t="s">
        <v>10467</v>
      </c>
      <c r="R1175" t="s">
        <v>10468</v>
      </c>
      <c r="S1175">
        <f t="shared" si="75"/>
        <v>8</v>
      </c>
      <c r="T1175" t="s">
        <v>10469</v>
      </c>
      <c r="U1175" t="s">
        <v>10470</v>
      </c>
      <c r="V1175" t="s">
        <v>10471</v>
      </c>
      <c r="W1175" t="s">
        <v>10472</v>
      </c>
    </row>
    <row r="1176" spans="1:23">
      <c r="A1176" t="s">
        <v>10473</v>
      </c>
      <c r="B1176" t="s">
        <v>10474</v>
      </c>
      <c r="C1176" s="17" t="s">
        <v>4768</v>
      </c>
      <c r="D1176" s="19">
        <v>6800</v>
      </c>
      <c r="E1176" s="19">
        <v>11500</v>
      </c>
      <c r="F1176" s="19">
        <f>Table1[[#This Row],[Actual_price]]*Table1[[#This Row],[Rating_count]]</f>
        <v>118542000</v>
      </c>
      <c r="G1176" s="21" t="str">
        <f>IF(Table1[[#This Row],[Actual_price]]&lt;200,"&lt;200",IF(Table1[[#This Row],[Actual_price]]&lt;=500,"200–500","&gt;500"))</f>
        <v>&gt;500</v>
      </c>
      <c r="H1176" s="2">
        <v>0.41</v>
      </c>
      <c r="I1176">
        <v>4.1</v>
      </c>
      <c r="J1176" s="22">
        <v>10308</v>
      </c>
      <c r="K1176" s="22" t="str">
        <f t="shared" si="72"/>
        <v>low</v>
      </c>
      <c r="L1176" s="22">
        <f>ROUND(Table1[[#This Row],[Rating]],0)</f>
        <v>4</v>
      </c>
      <c r="M1176" s="22">
        <f t="shared" si="73"/>
        <v>42262.8</v>
      </c>
      <c r="N1176" t="s">
        <v>10475</v>
      </c>
      <c r="O1176" t="s">
        <v>10476</v>
      </c>
      <c r="P1176">
        <f t="shared" si="74"/>
        <v>8</v>
      </c>
      <c r="Q1176" t="s">
        <v>10477</v>
      </c>
      <c r="R1176" t="s">
        <v>10478</v>
      </c>
      <c r="S1176">
        <f t="shared" si="75"/>
        <v>8</v>
      </c>
      <c r="T1176" t="s">
        <v>10479</v>
      </c>
      <c r="U1176" t="s">
        <v>10480</v>
      </c>
      <c r="V1176" t="s">
        <v>10481</v>
      </c>
      <c r="W1176" t="s">
        <v>10482</v>
      </c>
    </row>
    <row r="1177" spans="1:23">
      <c r="A1177" t="s">
        <v>10483</v>
      </c>
      <c r="B1177" t="s">
        <v>8707</v>
      </c>
      <c r="C1177" s="17" t="s">
        <v>4768</v>
      </c>
      <c r="D1177" s="19">
        <v>2099</v>
      </c>
      <c r="E1177" s="19">
        <v>2499</v>
      </c>
      <c r="F1177" s="19">
        <f>Table1[[#This Row],[Actual_price]]*Table1[[#This Row],[Rating_count]]</f>
        <v>2479008</v>
      </c>
      <c r="G1177" s="21" t="str">
        <f>IF(Table1[[#This Row],[Actual_price]]&lt;200,"&lt;200",IF(Table1[[#This Row],[Actual_price]]&lt;=500,"200–500","&gt;500"))</f>
        <v>&gt;500</v>
      </c>
      <c r="H1177" s="2">
        <v>0.16</v>
      </c>
      <c r="I1177">
        <v>0</v>
      </c>
      <c r="J1177" s="22">
        <v>992</v>
      </c>
      <c r="K1177" s="22" t="str">
        <f t="shared" si="72"/>
        <v>low</v>
      </c>
      <c r="L1177" s="22">
        <f>ROUND(Table1[[#This Row],[Rating]],0)</f>
        <v>0</v>
      </c>
      <c r="M1177" s="22">
        <f t="shared" si="73"/>
        <v>0</v>
      </c>
      <c r="N1177" t="s">
        <v>10484</v>
      </c>
      <c r="O1177" t="s">
        <v>10485</v>
      </c>
      <c r="P1177">
        <f t="shared" si="74"/>
        <v>8</v>
      </c>
      <c r="Q1177" t="s">
        <v>10486</v>
      </c>
      <c r="R1177" t="s">
        <v>10487</v>
      </c>
      <c r="S1177">
        <f t="shared" si="75"/>
        <v>8</v>
      </c>
      <c r="T1177" t="s">
        <v>10488</v>
      </c>
      <c r="U1177" t="s">
        <v>10489</v>
      </c>
      <c r="V1177" t="s">
        <v>10490</v>
      </c>
      <c r="W1177" t="s">
        <v>10491</v>
      </c>
    </row>
    <row r="1178" spans="1:23">
      <c r="A1178" t="s">
        <v>10492</v>
      </c>
      <c r="B1178" t="s">
        <v>10493</v>
      </c>
      <c r="C1178" s="17" t="s">
        <v>4768</v>
      </c>
      <c r="D1178" s="19">
        <v>1699</v>
      </c>
      <c r="E1178" s="19">
        <v>1975</v>
      </c>
      <c r="F1178" s="19">
        <f>Table1[[#This Row],[Actual_price]]*Table1[[#This Row],[Rating_count]]</f>
        <v>9314100</v>
      </c>
      <c r="G1178" s="21" t="str">
        <f>IF(Table1[[#This Row],[Actual_price]]&lt;200,"&lt;200",IF(Table1[[#This Row],[Actual_price]]&lt;=500,"200–500","&gt;500"))</f>
        <v>&gt;500</v>
      </c>
      <c r="H1178" s="2">
        <v>0.14</v>
      </c>
      <c r="I1178">
        <v>4.1</v>
      </c>
      <c r="J1178" s="22">
        <v>4716</v>
      </c>
      <c r="K1178" s="22" t="str">
        <f t="shared" si="72"/>
        <v>low</v>
      </c>
      <c r="L1178" s="22">
        <f>ROUND(Table1[[#This Row],[Rating]],0)</f>
        <v>4</v>
      </c>
      <c r="M1178" s="22">
        <f t="shared" si="73"/>
        <v>19335.6</v>
      </c>
      <c r="N1178" t="s">
        <v>10494</v>
      </c>
      <c r="O1178" t="s">
        <v>10495</v>
      </c>
      <c r="P1178">
        <f t="shared" si="74"/>
        <v>8</v>
      </c>
      <c r="Q1178" t="s">
        <v>10496</v>
      </c>
      <c r="R1178" t="s">
        <v>10497</v>
      </c>
      <c r="S1178">
        <f t="shared" si="75"/>
        <v>8</v>
      </c>
      <c r="T1178" t="s">
        <v>10498</v>
      </c>
      <c r="U1178" t="s">
        <v>10499</v>
      </c>
      <c r="V1178" t="s">
        <v>10500</v>
      </c>
      <c r="W1178" t="s">
        <v>10501</v>
      </c>
    </row>
    <row r="1179" spans="1:23">
      <c r="A1179" t="s">
        <v>10502</v>
      </c>
      <c r="B1179" t="s">
        <v>10503</v>
      </c>
      <c r="C1179" s="17" t="s">
        <v>4768</v>
      </c>
      <c r="D1179" s="19">
        <v>1069</v>
      </c>
      <c r="E1179" s="19">
        <v>1699</v>
      </c>
      <c r="F1179" s="19">
        <f>Table1[[#This Row],[Actual_price]]*Table1[[#This Row],[Rating_count]]</f>
        <v>531787</v>
      </c>
      <c r="G1179" s="21" t="str">
        <f>IF(Table1[[#This Row],[Actual_price]]&lt;200,"&lt;200",IF(Table1[[#This Row],[Actual_price]]&lt;=500,"200–500","&gt;500"))</f>
        <v>&gt;500</v>
      </c>
      <c r="H1179" s="2">
        <v>0.37</v>
      </c>
      <c r="I1179">
        <v>3.9</v>
      </c>
      <c r="J1179" s="22">
        <v>313</v>
      </c>
      <c r="K1179" s="22" t="str">
        <f t="shared" si="72"/>
        <v>low</v>
      </c>
      <c r="L1179" s="22">
        <f>ROUND(Table1[[#This Row],[Rating]],0)</f>
        <v>4</v>
      </c>
      <c r="M1179" s="22">
        <f t="shared" si="73"/>
        <v>1220.7</v>
      </c>
      <c r="N1179" t="s">
        <v>10504</v>
      </c>
      <c r="O1179" t="s">
        <v>10505</v>
      </c>
      <c r="P1179">
        <f t="shared" si="74"/>
        <v>8</v>
      </c>
      <c r="Q1179" t="s">
        <v>10506</v>
      </c>
      <c r="R1179" t="s">
        <v>10507</v>
      </c>
      <c r="S1179">
        <f t="shared" si="75"/>
        <v>8</v>
      </c>
      <c r="T1179" t="s">
        <v>10508</v>
      </c>
      <c r="U1179" t="s">
        <v>10509</v>
      </c>
      <c r="V1179" t="s">
        <v>10510</v>
      </c>
      <c r="W1179" t="s">
        <v>10511</v>
      </c>
    </row>
    <row r="1180" spans="1:23">
      <c r="A1180" t="s">
        <v>10512</v>
      </c>
      <c r="B1180" t="s">
        <v>9859</v>
      </c>
      <c r="C1180" s="17" t="s">
        <v>4768</v>
      </c>
      <c r="D1180" s="19">
        <v>1349</v>
      </c>
      <c r="E1180" s="19">
        <v>2495</v>
      </c>
      <c r="F1180" s="19">
        <f>Table1[[#This Row],[Actual_price]]*Table1[[#This Row],[Rating_count]]</f>
        <v>414170</v>
      </c>
      <c r="G1180" s="21" t="str">
        <f>IF(Table1[[#This Row],[Actual_price]]&lt;200,"&lt;200",IF(Table1[[#This Row],[Actual_price]]&lt;=500,"200–500","&gt;500"))</f>
        <v>&gt;500</v>
      </c>
      <c r="H1180" s="2">
        <v>0.46</v>
      </c>
      <c r="I1180">
        <v>3.8</v>
      </c>
      <c r="J1180" s="22">
        <v>166</v>
      </c>
      <c r="K1180" s="22" t="str">
        <f t="shared" si="72"/>
        <v>low</v>
      </c>
      <c r="L1180" s="22">
        <f>ROUND(Table1[[#This Row],[Rating]],0)</f>
        <v>4</v>
      </c>
      <c r="M1180" s="22">
        <f t="shared" si="73"/>
        <v>630.8</v>
      </c>
      <c r="N1180" t="s">
        <v>10513</v>
      </c>
      <c r="O1180" t="s">
        <v>10514</v>
      </c>
      <c r="P1180">
        <f t="shared" si="74"/>
        <v>8</v>
      </c>
      <c r="Q1180" t="s">
        <v>10515</v>
      </c>
      <c r="R1180" t="s">
        <v>10516</v>
      </c>
      <c r="S1180">
        <f t="shared" si="75"/>
        <v>8</v>
      </c>
      <c r="T1180" t="s">
        <v>10517</v>
      </c>
      <c r="U1180" t="s">
        <v>10518</v>
      </c>
      <c r="V1180" t="s">
        <v>10519</v>
      </c>
      <c r="W1180" t="s">
        <v>10520</v>
      </c>
    </row>
    <row r="1181" spans="1:23">
      <c r="A1181" t="s">
        <v>10521</v>
      </c>
      <c r="B1181" t="s">
        <v>10522</v>
      </c>
      <c r="C1181" s="17" t="s">
        <v>4768</v>
      </c>
      <c r="D1181" s="19">
        <v>1499</v>
      </c>
      <c r="E1181" s="19">
        <v>3500</v>
      </c>
      <c r="F1181" s="19">
        <f>Table1[[#This Row],[Actual_price]]*Table1[[#This Row],[Rating_count]]</f>
        <v>1060500</v>
      </c>
      <c r="G1181" s="21" t="str">
        <f>IF(Table1[[#This Row],[Actual_price]]&lt;200,"&lt;200",IF(Table1[[#This Row],[Actual_price]]&lt;=500,"200–500","&gt;500"))</f>
        <v>&gt;500</v>
      </c>
      <c r="H1181" s="2">
        <v>0.57</v>
      </c>
      <c r="I1181">
        <v>4.1</v>
      </c>
      <c r="J1181" s="22">
        <v>303</v>
      </c>
      <c r="K1181" s="22" t="str">
        <f t="shared" si="72"/>
        <v>High</v>
      </c>
      <c r="L1181" s="22">
        <f>ROUND(Table1[[#This Row],[Rating]],0)</f>
        <v>4</v>
      </c>
      <c r="M1181" s="22">
        <f t="shared" si="73"/>
        <v>1242.3</v>
      </c>
      <c r="N1181" t="s">
        <v>10523</v>
      </c>
      <c r="O1181" t="s">
        <v>10524</v>
      </c>
      <c r="P1181">
        <f t="shared" si="74"/>
        <v>8</v>
      </c>
      <c r="Q1181" t="s">
        <v>10525</v>
      </c>
      <c r="R1181" t="s">
        <v>10526</v>
      </c>
      <c r="S1181">
        <f t="shared" si="75"/>
        <v>8</v>
      </c>
      <c r="T1181" t="s">
        <v>10527</v>
      </c>
      <c r="U1181" t="s">
        <v>10528</v>
      </c>
      <c r="V1181" t="s">
        <v>10529</v>
      </c>
      <c r="W1181" t="s">
        <v>10530</v>
      </c>
    </row>
    <row r="1182" spans="1:23">
      <c r="A1182" t="s">
        <v>10531</v>
      </c>
      <c r="B1182" t="s">
        <v>10532</v>
      </c>
      <c r="C1182" s="17" t="s">
        <v>4768</v>
      </c>
      <c r="D1182" s="19">
        <v>2092</v>
      </c>
      <c r="E1182" s="19">
        <v>4600</v>
      </c>
      <c r="F1182" s="19">
        <f>Table1[[#This Row],[Actual_price]]*Table1[[#This Row],[Rating_count]]</f>
        <v>2585200</v>
      </c>
      <c r="G1182" s="21" t="str">
        <f>IF(Table1[[#This Row],[Actual_price]]&lt;200,"&lt;200",IF(Table1[[#This Row],[Actual_price]]&lt;=500,"200–500","&gt;500"))</f>
        <v>&gt;500</v>
      </c>
      <c r="H1182" s="2">
        <v>0.55</v>
      </c>
      <c r="I1182">
        <v>4.3</v>
      </c>
      <c r="J1182" s="22">
        <v>562</v>
      </c>
      <c r="K1182" s="22" t="str">
        <f t="shared" si="72"/>
        <v>High</v>
      </c>
      <c r="L1182" s="22">
        <f>ROUND(Table1[[#This Row],[Rating]],0)</f>
        <v>4</v>
      </c>
      <c r="M1182" s="22">
        <f t="shared" si="73"/>
        <v>2416.6</v>
      </c>
      <c r="N1182" t="s">
        <v>10533</v>
      </c>
      <c r="O1182" t="s">
        <v>10534</v>
      </c>
      <c r="P1182">
        <f t="shared" si="74"/>
        <v>8</v>
      </c>
      <c r="Q1182" t="s">
        <v>10535</v>
      </c>
      <c r="R1182" t="s">
        <v>10536</v>
      </c>
      <c r="S1182">
        <f t="shared" si="75"/>
        <v>8</v>
      </c>
      <c r="T1182" t="s">
        <v>10537</v>
      </c>
      <c r="U1182" t="s">
        <v>10538</v>
      </c>
      <c r="V1182" t="s">
        <v>10539</v>
      </c>
      <c r="W1182" t="s">
        <v>10540</v>
      </c>
    </row>
    <row r="1183" spans="1:23">
      <c r="A1183" t="s">
        <v>10541</v>
      </c>
      <c r="B1183" t="s">
        <v>10542</v>
      </c>
      <c r="C1183" s="17" t="s">
        <v>4768</v>
      </c>
      <c r="D1183" s="19">
        <v>3859</v>
      </c>
      <c r="E1183" s="19">
        <v>10295</v>
      </c>
      <c r="F1183" s="19">
        <f>Table1[[#This Row],[Actual_price]]*Table1[[#This Row],[Rating_count]]</f>
        <v>83338025</v>
      </c>
      <c r="G1183" s="21" t="str">
        <f>IF(Table1[[#This Row],[Actual_price]]&lt;200,"&lt;200",IF(Table1[[#This Row],[Actual_price]]&lt;=500,"200–500","&gt;500"))</f>
        <v>&gt;500</v>
      </c>
      <c r="H1183" s="2">
        <v>0.63</v>
      </c>
      <c r="I1183">
        <v>3.9</v>
      </c>
      <c r="J1183" s="22">
        <v>8095</v>
      </c>
      <c r="K1183" s="22" t="str">
        <f t="shared" si="72"/>
        <v>High</v>
      </c>
      <c r="L1183" s="22">
        <f>ROUND(Table1[[#This Row],[Rating]],0)</f>
        <v>4</v>
      </c>
      <c r="M1183" s="22">
        <f t="shared" si="73"/>
        <v>31570.5</v>
      </c>
      <c r="N1183" t="s">
        <v>10543</v>
      </c>
      <c r="O1183" t="s">
        <v>10544</v>
      </c>
      <c r="P1183">
        <f t="shared" si="74"/>
        <v>8</v>
      </c>
      <c r="Q1183" t="s">
        <v>10545</v>
      </c>
      <c r="R1183" t="s">
        <v>10546</v>
      </c>
      <c r="S1183">
        <f t="shared" si="75"/>
        <v>8</v>
      </c>
      <c r="T1183" t="s">
        <v>10547</v>
      </c>
      <c r="U1183" t="s">
        <v>10548</v>
      </c>
      <c r="V1183" t="s">
        <v>10549</v>
      </c>
      <c r="W1183" t="s">
        <v>10550</v>
      </c>
    </row>
    <row r="1184" spans="1:23">
      <c r="A1184" t="s">
        <v>10551</v>
      </c>
      <c r="B1184" t="s">
        <v>10552</v>
      </c>
      <c r="C1184" t="s">
        <v>4768</v>
      </c>
      <c r="D1184" s="19">
        <v>499</v>
      </c>
      <c r="E1184" s="19">
        <v>2199</v>
      </c>
      <c r="F1184" s="19">
        <f>Table1[[#This Row],[Actual_price]]*Table1[[#This Row],[Rating_count]]</f>
        <v>239691</v>
      </c>
      <c r="G1184" s="21" t="str">
        <f>IF(Table1[[#This Row],[Actual_price]]&lt;200,"&lt;200",IF(Table1[[#This Row],[Actual_price]]&lt;=500,"200–500","&gt;500"))</f>
        <v>&gt;500</v>
      </c>
      <c r="H1184" s="2">
        <v>0.77</v>
      </c>
      <c r="I1184">
        <v>2.8</v>
      </c>
      <c r="J1184" s="22">
        <v>109</v>
      </c>
      <c r="K1184" s="22" t="str">
        <f t="shared" si="72"/>
        <v>High</v>
      </c>
      <c r="L1184" s="22">
        <f>ROUND(Table1[[#This Row],[Rating]],0)</f>
        <v>3</v>
      </c>
      <c r="M1184" s="22">
        <f t="shared" si="73"/>
        <v>305.2</v>
      </c>
      <c r="N1184" t="s">
        <v>10553</v>
      </c>
      <c r="O1184" t="s">
        <v>10554</v>
      </c>
      <c r="P1184">
        <f t="shared" si="74"/>
        <v>8</v>
      </c>
      <c r="Q1184" t="s">
        <v>10555</v>
      </c>
      <c r="R1184" t="s">
        <v>10556</v>
      </c>
      <c r="S1184">
        <f t="shared" si="75"/>
        <v>8</v>
      </c>
      <c r="T1184" t="s">
        <v>10557</v>
      </c>
      <c r="U1184" t="s">
        <v>10558</v>
      </c>
      <c r="V1184" t="s">
        <v>10559</v>
      </c>
      <c r="W1184" t="s">
        <v>10560</v>
      </c>
    </row>
    <row r="1185" spans="1:23">
      <c r="A1185" t="s">
        <v>10561</v>
      </c>
      <c r="B1185" t="s">
        <v>10562</v>
      </c>
      <c r="C1185" s="17" t="s">
        <v>4768</v>
      </c>
      <c r="D1185" s="19">
        <v>1804</v>
      </c>
      <c r="E1185" s="19">
        <v>2380</v>
      </c>
      <c r="F1185" s="19">
        <f>Table1[[#This Row],[Actual_price]]*Table1[[#This Row],[Rating_count]]</f>
        <v>36609160</v>
      </c>
      <c r="G1185" s="21" t="str">
        <f>IF(Table1[[#This Row],[Actual_price]]&lt;200,"&lt;200",IF(Table1[[#This Row],[Actual_price]]&lt;=500,"200–500","&gt;500"))</f>
        <v>&gt;500</v>
      </c>
      <c r="H1185" s="2">
        <v>0.24</v>
      </c>
      <c r="I1185">
        <v>4</v>
      </c>
      <c r="J1185" s="22">
        <v>15382</v>
      </c>
      <c r="K1185" s="22" t="str">
        <f t="shared" si="72"/>
        <v>low</v>
      </c>
      <c r="L1185" s="22">
        <f>ROUND(Table1[[#This Row],[Rating]],0)</f>
        <v>4</v>
      </c>
      <c r="M1185" s="22">
        <f t="shared" si="73"/>
        <v>61528</v>
      </c>
      <c r="N1185" t="s">
        <v>10563</v>
      </c>
      <c r="O1185" t="s">
        <v>10564</v>
      </c>
      <c r="P1185">
        <f t="shared" si="74"/>
        <v>8</v>
      </c>
      <c r="Q1185" t="s">
        <v>10565</v>
      </c>
      <c r="R1185" t="s">
        <v>10566</v>
      </c>
      <c r="S1185">
        <f t="shared" si="75"/>
        <v>8</v>
      </c>
      <c r="T1185" t="s">
        <v>10567</v>
      </c>
      <c r="U1185" t="s">
        <v>10568</v>
      </c>
      <c r="V1185" t="s">
        <v>10569</v>
      </c>
      <c r="W1185" t="s">
        <v>10570</v>
      </c>
    </row>
    <row r="1186" spans="1:23">
      <c r="A1186" t="s">
        <v>10571</v>
      </c>
      <c r="B1186" t="s">
        <v>10144</v>
      </c>
      <c r="C1186" s="17" t="s">
        <v>4768</v>
      </c>
      <c r="D1186" s="19">
        <v>6525</v>
      </c>
      <c r="E1186" s="19">
        <v>8820</v>
      </c>
      <c r="F1186" s="19">
        <f>Table1[[#This Row],[Actual_price]]*Table1[[#This Row],[Rating_count]]</f>
        <v>45308340</v>
      </c>
      <c r="G1186" s="21" t="str">
        <f>IF(Table1[[#This Row],[Actual_price]]&lt;200,"&lt;200",IF(Table1[[#This Row],[Actual_price]]&lt;=500,"200–500","&gt;500"))</f>
        <v>&gt;500</v>
      </c>
      <c r="H1186" s="2">
        <v>0.26</v>
      </c>
      <c r="I1186">
        <v>4.5</v>
      </c>
      <c r="J1186" s="22">
        <v>5137</v>
      </c>
      <c r="K1186" s="22" t="str">
        <f t="shared" si="72"/>
        <v>low</v>
      </c>
      <c r="L1186" s="22">
        <f>ROUND(Table1[[#This Row],[Rating]],0)</f>
        <v>5</v>
      </c>
      <c r="M1186" s="22">
        <f t="shared" si="73"/>
        <v>23116.5</v>
      </c>
      <c r="N1186" t="s">
        <v>10572</v>
      </c>
      <c r="O1186" t="s">
        <v>10573</v>
      </c>
      <c r="P1186">
        <f t="shared" si="74"/>
        <v>8</v>
      </c>
      <c r="Q1186" t="s">
        <v>10574</v>
      </c>
      <c r="R1186" t="s">
        <v>10575</v>
      </c>
      <c r="S1186">
        <f t="shared" si="75"/>
        <v>8</v>
      </c>
      <c r="T1186" t="s">
        <v>10576</v>
      </c>
      <c r="U1186" t="s">
        <v>10577</v>
      </c>
      <c r="V1186" t="s">
        <v>10578</v>
      </c>
      <c r="W1186" t="s">
        <v>10579</v>
      </c>
    </row>
    <row r="1187" spans="1:23">
      <c r="A1187" t="s">
        <v>10580</v>
      </c>
      <c r="B1187" t="s">
        <v>10581</v>
      </c>
      <c r="C1187" s="17" t="s">
        <v>4768</v>
      </c>
      <c r="D1187" s="19">
        <v>4999</v>
      </c>
      <c r="E1187" s="19">
        <v>24999</v>
      </c>
      <c r="F1187" s="19">
        <f>Table1[[#This Row],[Actual_price]]*Table1[[#This Row],[Rating_count]]</f>
        <v>3099876</v>
      </c>
      <c r="G1187" s="21" t="str">
        <f>IF(Table1[[#This Row],[Actual_price]]&lt;200,"&lt;200",IF(Table1[[#This Row],[Actual_price]]&lt;=500,"200–500","&gt;500"))</f>
        <v>&gt;500</v>
      </c>
      <c r="H1187" s="2">
        <v>0.8</v>
      </c>
      <c r="I1187">
        <v>4.6</v>
      </c>
      <c r="J1187" s="22">
        <v>124</v>
      </c>
      <c r="K1187" s="22" t="str">
        <f t="shared" si="72"/>
        <v>High</v>
      </c>
      <c r="L1187" s="22">
        <f>ROUND(Table1[[#This Row],[Rating]],0)</f>
        <v>5</v>
      </c>
      <c r="M1187" s="22">
        <f t="shared" si="73"/>
        <v>570.4</v>
      </c>
      <c r="N1187" t="s">
        <v>10582</v>
      </c>
      <c r="O1187" t="s">
        <v>10583</v>
      </c>
      <c r="P1187">
        <f t="shared" si="74"/>
        <v>8</v>
      </c>
      <c r="Q1187" t="s">
        <v>10584</v>
      </c>
      <c r="R1187" t="s">
        <v>10585</v>
      </c>
      <c r="S1187">
        <f t="shared" si="75"/>
        <v>8</v>
      </c>
      <c r="T1187" t="s">
        <v>10586</v>
      </c>
      <c r="U1187" t="s">
        <v>10587</v>
      </c>
      <c r="V1187" t="s">
        <v>10588</v>
      </c>
      <c r="W1187" t="s">
        <v>10589</v>
      </c>
    </row>
    <row r="1188" spans="1:23">
      <c r="A1188" t="s">
        <v>10590</v>
      </c>
      <c r="B1188" t="s">
        <v>455</v>
      </c>
      <c r="C1188" s="17" t="s">
        <v>4768</v>
      </c>
      <c r="D1188" s="19">
        <v>1189</v>
      </c>
      <c r="E1188" s="19">
        <v>2400</v>
      </c>
      <c r="F1188" s="19">
        <f>Table1[[#This Row],[Actual_price]]*Table1[[#This Row],[Rating_count]]</f>
        <v>1483200</v>
      </c>
      <c r="G1188" s="21" t="str">
        <f>IF(Table1[[#This Row],[Actual_price]]&lt;200,"&lt;200",IF(Table1[[#This Row],[Actual_price]]&lt;=500,"200–500","&gt;500"))</f>
        <v>&gt;500</v>
      </c>
      <c r="H1188" s="2">
        <v>0.5</v>
      </c>
      <c r="I1188">
        <v>4.1</v>
      </c>
      <c r="J1188" s="22">
        <v>618</v>
      </c>
      <c r="K1188" s="22" t="str">
        <f t="shared" si="72"/>
        <v>High</v>
      </c>
      <c r="L1188" s="22">
        <f>ROUND(Table1[[#This Row],[Rating]],0)</f>
        <v>4</v>
      </c>
      <c r="M1188" s="22">
        <f t="shared" si="73"/>
        <v>2533.8</v>
      </c>
      <c r="N1188" t="s">
        <v>10591</v>
      </c>
      <c r="O1188" t="s">
        <v>10592</v>
      </c>
      <c r="P1188">
        <f t="shared" si="74"/>
        <v>8</v>
      </c>
      <c r="Q1188" t="s">
        <v>10593</v>
      </c>
      <c r="R1188" t="s">
        <v>10594</v>
      </c>
      <c r="S1188">
        <f t="shared" si="75"/>
        <v>8</v>
      </c>
      <c r="T1188" t="s">
        <v>10595</v>
      </c>
      <c r="U1188" t="s">
        <v>10596</v>
      </c>
      <c r="V1188" t="s">
        <v>10597</v>
      </c>
      <c r="W1188" t="s">
        <v>10598</v>
      </c>
    </row>
    <row r="1189" spans="1:23">
      <c r="A1189" t="s">
        <v>10599</v>
      </c>
      <c r="B1189" t="s">
        <v>8846</v>
      </c>
      <c r="C1189" s="17" t="s">
        <v>4768</v>
      </c>
      <c r="D1189" s="19">
        <v>2590</v>
      </c>
      <c r="E1189" s="19">
        <v>4200</v>
      </c>
      <c r="F1189" s="19">
        <f>Table1[[#This Row],[Actual_price]]*Table1[[#This Row],[Rating_count]]</f>
        <v>264600</v>
      </c>
      <c r="G1189" s="21" t="str">
        <f>IF(Table1[[#This Row],[Actual_price]]&lt;200,"&lt;200",IF(Table1[[#This Row],[Actual_price]]&lt;=500,"200–500","&gt;500"))</f>
        <v>&gt;500</v>
      </c>
      <c r="H1189" s="2">
        <v>0.38</v>
      </c>
      <c r="I1189">
        <v>4.1</v>
      </c>
      <c r="J1189" s="22">
        <v>63</v>
      </c>
      <c r="K1189" s="22" t="str">
        <f t="shared" si="72"/>
        <v>low</v>
      </c>
      <c r="L1189" s="22">
        <f>ROUND(Table1[[#This Row],[Rating]],0)</f>
        <v>4</v>
      </c>
      <c r="M1189" s="22">
        <f t="shared" si="73"/>
        <v>258.3</v>
      </c>
      <c r="N1189" t="s">
        <v>10600</v>
      </c>
      <c r="O1189" t="s">
        <v>10601</v>
      </c>
      <c r="P1189">
        <f t="shared" si="74"/>
        <v>8</v>
      </c>
      <c r="Q1189" t="s">
        <v>10602</v>
      </c>
      <c r="R1189" t="s">
        <v>10603</v>
      </c>
      <c r="S1189">
        <f t="shared" si="75"/>
        <v>8</v>
      </c>
      <c r="T1189" t="s">
        <v>10604</v>
      </c>
      <c r="U1189" t="s">
        <v>10605</v>
      </c>
      <c r="V1189" t="s">
        <v>10606</v>
      </c>
      <c r="W1189" t="s">
        <v>10607</v>
      </c>
    </row>
    <row r="1190" spans="1:23">
      <c r="A1190" t="s">
        <v>10608</v>
      </c>
      <c r="B1190" t="s">
        <v>10609</v>
      </c>
      <c r="C1190" t="s">
        <v>4768</v>
      </c>
      <c r="D1190" s="19">
        <v>899</v>
      </c>
      <c r="E1190" s="19">
        <v>1599</v>
      </c>
      <c r="F1190" s="19">
        <f>Table1[[#This Row],[Actual_price]]*Table1[[#This Row],[Rating_count]]</f>
        <v>23985</v>
      </c>
      <c r="G1190" s="21" t="str">
        <f>IF(Table1[[#This Row],[Actual_price]]&lt;200,"&lt;200",IF(Table1[[#This Row],[Actual_price]]&lt;=500,"200–500","&gt;500"))</f>
        <v>&gt;500</v>
      </c>
      <c r="H1190" s="2">
        <v>0.44</v>
      </c>
      <c r="I1190">
        <v>3.4</v>
      </c>
      <c r="J1190" s="22">
        <v>15</v>
      </c>
      <c r="K1190" s="22" t="str">
        <f t="shared" si="72"/>
        <v>low</v>
      </c>
      <c r="L1190" s="22">
        <f>ROUND(Table1[[#This Row],[Rating]],0)</f>
        <v>3</v>
      </c>
      <c r="M1190" s="22">
        <f t="shared" si="73"/>
        <v>51</v>
      </c>
      <c r="N1190" t="s">
        <v>10610</v>
      </c>
      <c r="O1190" t="s">
        <v>10611</v>
      </c>
      <c r="P1190">
        <f t="shared" si="74"/>
        <v>8</v>
      </c>
      <c r="Q1190" t="s">
        <v>10612</v>
      </c>
      <c r="R1190" t="s">
        <v>10613</v>
      </c>
      <c r="S1190">
        <f t="shared" si="75"/>
        <v>8</v>
      </c>
      <c r="T1190" t="s">
        <v>10614</v>
      </c>
      <c r="U1190" t="s">
        <v>10615</v>
      </c>
      <c r="V1190" t="s">
        <v>10616</v>
      </c>
      <c r="W1190" t="s">
        <v>10617</v>
      </c>
    </row>
    <row r="1191" spans="1:23">
      <c r="A1191" t="s">
        <v>10618</v>
      </c>
      <c r="B1191" t="s">
        <v>10619</v>
      </c>
      <c r="C1191" t="s">
        <v>4768</v>
      </c>
      <c r="D1191" s="19">
        <v>998</v>
      </c>
      <c r="E1191" s="19">
        <v>2999</v>
      </c>
      <c r="F1191" s="19">
        <f>Table1[[#This Row],[Actual_price]]*Table1[[#This Row],[Rating_count]]</f>
        <v>26991</v>
      </c>
      <c r="G1191" s="21" t="str">
        <f>IF(Table1[[#This Row],[Actual_price]]&lt;200,"&lt;200",IF(Table1[[#This Row],[Actual_price]]&lt;=500,"200–500","&gt;500"))</f>
        <v>&gt;500</v>
      </c>
      <c r="H1191" s="2">
        <v>0.67</v>
      </c>
      <c r="I1191">
        <v>4.6</v>
      </c>
      <c r="J1191" s="22">
        <v>9</v>
      </c>
      <c r="K1191" s="22" t="str">
        <f t="shared" si="72"/>
        <v>High</v>
      </c>
      <c r="L1191" s="22">
        <f>ROUND(Table1[[#This Row],[Rating]],0)</f>
        <v>5</v>
      </c>
      <c r="M1191" s="22">
        <f t="shared" si="73"/>
        <v>41.4</v>
      </c>
      <c r="N1191" t="s">
        <v>10620</v>
      </c>
      <c r="O1191" t="s">
        <v>10621</v>
      </c>
      <c r="P1191">
        <f t="shared" si="74"/>
        <v>7</v>
      </c>
      <c r="Q1191" t="s">
        <v>10622</v>
      </c>
      <c r="R1191" t="s">
        <v>10623</v>
      </c>
      <c r="S1191">
        <f t="shared" si="75"/>
        <v>7</v>
      </c>
      <c r="T1191" t="s">
        <v>10624</v>
      </c>
      <c r="U1191" t="s">
        <v>10625</v>
      </c>
      <c r="V1191" t="s">
        <v>10626</v>
      </c>
      <c r="W1191" t="s">
        <v>10627</v>
      </c>
    </row>
    <row r="1192" spans="1:23">
      <c r="A1192" t="s">
        <v>10628</v>
      </c>
      <c r="B1192" t="s">
        <v>10629</v>
      </c>
      <c r="C1192" t="s">
        <v>4768</v>
      </c>
      <c r="D1192" s="19">
        <v>998.06</v>
      </c>
      <c r="E1192" s="19">
        <v>1282</v>
      </c>
      <c r="F1192" s="19">
        <f>Table1[[#This Row],[Actual_price]]*Table1[[#This Row],[Rating_count]]</f>
        <v>9325268</v>
      </c>
      <c r="G1192" s="21" t="str">
        <f>IF(Table1[[#This Row],[Actual_price]]&lt;200,"&lt;200",IF(Table1[[#This Row],[Actual_price]]&lt;=500,"200–500","&gt;500"))</f>
        <v>&gt;500</v>
      </c>
      <c r="H1192" s="2">
        <v>0.22</v>
      </c>
      <c r="I1192">
        <v>4.2</v>
      </c>
      <c r="J1192" s="22">
        <v>7274</v>
      </c>
      <c r="K1192" s="22" t="str">
        <f t="shared" si="72"/>
        <v>low</v>
      </c>
      <c r="L1192" s="22">
        <f>ROUND(Table1[[#This Row],[Rating]],0)</f>
        <v>4</v>
      </c>
      <c r="M1192" s="22">
        <f t="shared" si="73"/>
        <v>30550.8</v>
      </c>
      <c r="N1192" t="s">
        <v>10630</v>
      </c>
      <c r="O1192" t="s">
        <v>10631</v>
      </c>
      <c r="P1192">
        <f t="shared" si="74"/>
        <v>8</v>
      </c>
      <c r="Q1192" t="s">
        <v>10632</v>
      </c>
      <c r="R1192" t="s">
        <v>10633</v>
      </c>
      <c r="S1192">
        <f t="shared" si="75"/>
        <v>8</v>
      </c>
      <c r="T1192" t="s">
        <v>10634</v>
      </c>
      <c r="U1192" t="s">
        <v>10635</v>
      </c>
      <c r="V1192" t="s">
        <v>10636</v>
      </c>
      <c r="W1192" t="s">
        <v>10637</v>
      </c>
    </row>
    <row r="1193" spans="1:23">
      <c r="A1193" t="s">
        <v>10638</v>
      </c>
      <c r="B1193" t="s">
        <v>10639</v>
      </c>
      <c r="C1193" s="17" t="s">
        <v>4768</v>
      </c>
      <c r="D1193" s="19">
        <v>1099</v>
      </c>
      <c r="E1193" s="19">
        <v>1990</v>
      </c>
      <c r="F1193" s="19">
        <f>Table1[[#This Row],[Actual_price]]*Table1[[#This Row],[Rating_count]]</f>
        <v>11762890</v>
      </c>
      <c r="G1193" s="21" t="str">
        <f>IF(Table1[[#This Row],[Actual_price]]&lt;200,"&lt;200",IF(Table1[[#This Row],[Actual_price]]&lt;=500,"200–500","&gt;500"))</f>
        <v>&gt;500</v>
      </c>
      <c r="H1193" s="2">
        <v>0.45</v>
      </c>
      <c r="I1193">
        <v>3.9</v>
      </c>
      <c r="J1193" s="22">
        <v>5911</v>
      </c>
      <c r="K1193" s="22" t="str">
        <f t="shared" si="72"/>
        <v>low</v>
      </c>
      <c r="L1193" s="22">
        <f>ROUND(Table1[[#This Row],[Rating]],0)</f>
        <v>4</v>
      </c>
      <c r="M1193" s="22">
        <f t="shared" si="73"/>
        <v>23052.9</v>
      </c>
      <c r="N1193" t="s">
        <v>10640</v>
      </c>
      <c r="O1193" t="s">
        <v>10641</v>
      </c>
      <c r="P1193">
        <f t="shared" si="74"/>
        <v>8</v>
      </c>
      <c r="Q1193" t="s">
        <v>10642</v>
      </c>
      <c r="R1193" t="s">
        <v>10643</v>
      </c>
      <c r="S1193">
        <f t="shared" si="75"/>
        <v>8</v>
      </c>
      <c r="T1193" t="s">
        <v>10644</v>
      </c>
      <c r="U1193" t="s">
        <v>10645</v>
      </c>
      <c r="V1193" t="s">
        <v>10646</v>
      </c>
      <c r="W1193" t="s">
        <v>10647</v>
      </c>
    </row>
    <row r="1194" spans="1:23">
      <c r="A1194" t="s">
        <v>10648</v>
      </c>
      <c r="B1194" t="s">
        <v>10649</v>
      </c>
      <c r="C1194" s="17" t="s">
        <v>4768</v>
      </c>
      <c r="D1194" s="19">
        <v>5999</v>
      </c>
      <c r="E1194" s="19">
        <v>9999</v>
      </c>
      <c r="F1194" s="19">
        <f>Table1[[#This Row],[Actual_price]]*Table1[[#This Row],[Rating_count]]</f>
        <v>1699830</v>
      </c>
      <c r="G1194" s="21" t="str">
        <f>IF(Table1[[#This Row],[Actual_price]]&lt;200,"&lt;200",IF(Table1[[#This Row],[Actual_price]]&lt;=500,"200–500","&gt;500"))</f>
        <v>&gt;500</v>
      </c>
      <c r="H1194" s="2">
        <v>0.4</v>
      </c>
      <c r="I1194">
        <v>4.2</v>
      </c>
      <c r="J1194" s="22">
        <v>170</v>
      </c>
      <c r="K1194" s="22" t="str">
        <f t="shared" si="72"/>
        <v>low</v>
      </c>
      <c r="L1194" s="22">
        <f>ROUND(Table1[[#This Row],[Rating]],0)</f>
        <v>4</v>
      </c>
      <c r="M1194" s="22">
        <f t="shared" si="73"/>
        <v>714</v>
      </c>
      <c r="N1194" t="s">
        <v>10650</v>
      </c>
      <c r="O1194" t="s">
        <v>10651</v>
      </c>
      <c r="P1194">
        <f t="shared" si="74"/>
        <v>8</v>
      </c>
      <c r="Q1194" t="s">
        <v>10652</v>
      </c>
      <c r="R1194" t="s">
        <v>10653</v>
      </c>
      <c r="S1194">
        <f t="shared" si="75"/>
        <v>8</v>
      </c>
      <c r="T1194" t="s">
        <v>10654</v>
      </c>
      <c r="U1194" t="s">
        <v>10655</v>
      </c>
      <c r="V1194" t="s">
        <v>10656</v>
      </c>
      <c r="W1194" t="s">
        <v>10657</v>
      </c>
    </row>
    <row r="1195" spans="1:23">
      <c r="A1195" t="s">
        <v>10658</v>
      </c>
      <c r="B1195" t="s">
        <v>10659</v>
      </c>
      <c r="C1195" s="17" t="s">
        <v>4768</v>
      </c>
      <c r="D1195" s="19">
        <v>8886</v>
      </c>
      <c r="E1195" s="19">
        <v>11850</v>
      </c>
      <c r="F1195" s="19">
        <f>Table1[[#This Row],[Actual_price]]*Table1[[#This Row],[Rating_count]]</f>
        <v>36320250</v>
      </c>
      <c r="G1195" s="21" t="str">
        <f>IF(Table1[[#This Row],[Actual_price]]&lt;200,"&lt;200",IF(Table1[[#This Row],[Actual_price]]&lt;=500,"200–500","&gt;500"))</f>
        <v>&gt;500</v>
      </c>
      <c r="H1195" s="2">
        <v>0.25</v>
      </c>
      <c r="I1195">
        <v>4.2</v>
      </c>
      <c r="J1195" s="22">
        <v>3065</v>
      </c>
      <c r="K1195" s="22" t="str">
        <f t="shared" si="72"/>
        <v>low</v>
      </c>
      <c r="L1195" s="22">
        <f>ROUND(Table1[[#This Row],[Rating]],0)</f>
        <v>4</v>
      </c>
      <c r="M1195" s="22">
        <f t="shared" si="73"/>
        <v>12873</v>
      </c>
      <c r="N1195" t="s">
        <v>10660</v>
      </c>
      <c r="O1195" t="s">
        <v>10661</v>
      </c>
      <c r="P1195">
        <f t="shared" si="74"/>
        <v>8</v>
      </c>
      <c r="Q1195" t="s">
        <v>10662</v>
      </c>
      <c r="R1195" t="s">
        <v>10663</v>
      </c>
      <c r="S1195">
        <f t="shared" si="75"/>
        <v>8</v>
      </c>
      <c r="T1195" t="s">
        <v>10664</v>
      </c>
      <c r="U1195" t="s">
        <v>10665</v>
      </c>
      <c r="V1195" t="s">
        <v>10666</v>
      </c>
      <c r="W1195" t="s">
        <v>10667</v>
      </c>
    </row>
    <row r="1196" spans="1:23">
      <c r="A1196" t="s">
        <v>10668</v>
      </c>
      <c r="B1196" t="s">
        <v>10669</v>
      </c>
      <c r="C1196" t="s">
        <v>4768</v>
      </c>
      <c r="D1196" s="19">
        <v>475</v>
      </c>
      <c r="E1196" s="19">
        <v>999</v>
      </c>
      <c r="F1196" s="19">
        <f>Table1[[#This Row],[Actual_price]]*Table1[[#This Row],[Rating_count]]</f>
        <v>1019979</v>
      </c>
      <c r="G1196" s="21" t="str">
        <f>IF(Table1[[#This Row],[Actual_price]]&lt;200,"&lt;200",IF(Table1[[#This Row],[Actual_price]]&lt;=500,"200–500","&gt;500"))</f>
        <v>&gt;500</v>
      </c>
      <c r="H1196" s="2">
        <v>0.52</v>
      </c>
      <c r="I1196">
        <v>4.1</v>
      </c>
      <c r="J1196" s="22">
        <v>1021</v>
      </c>
      <c r="K1196" s="22" t="str">
        <f t="shared" si="72"/>
        <v>High</v>
      </c>
      <c r="L1196" s="22">
        <f>ROUND(Table1[[#This Row],[Rating]],0)</f>
        <v>4</v>
      </c>
      <c r="M1196" s="22">
        <f t="shared" si="73"/>
        <v>4186.1</v>
      </c>
      <c r="N1196" t="s">
        <v>10670</v>
      </c>
      <c r="O1196" t="s">
        <v>10671</v>
      </c>
      <c r="P1196">
        <f t="shared" si="74"/>
        <v>8</v>
      </c>
      <c r="Q1196" t="s">
        <v>10672</v>
      </c>
      <c r="R1196" t="s">
        <v>10673</v>
      </c>
      <c r="S1196">
        <f t="shared" si="75"/>
        <v>8</v>
      </c>
      <c r="T1196" t="s">
        <v>10674</v>
      </c>
      <c r="U1196" t="s">
        <v>10675</v>
      </c>
      <c r="V1196" t="s">
        <v>10676</v>
      </c>
      <c r="W1196" t="s">
        <v>10677</v>
      </c>
    </row>
    <row r="1197" spans="1:23">
      <c r="A1197" t="s">
        <v>10678</v>
      </c>
      <c r="B1197" t="s">
        <v>10679</v>
      </c>
      <c r="C1197" s="17" t="s">
        <v>4768</v>
      </c>
      <c r="D1197" s="19">
        <v>4995</v>
      </c>
      <c r="E1197" s="19">
        <v>20049</v>
      </c>
      <c r="F1197" s="19">
        <f>Table1[[#This Row],[Actual_price]]*Table1[[#This Row],[Rating_count]]</f>
        <v>79474236</v>
      </c>
      <c r="G1197" s="21" t="str">
        <f>IF(Table1[[#This Row],[Actual_price]]&lt;200,"&lt;200",IF(Table1[[#This Row],[Actual_price]]&lt;=500,"200–500","&gt;500"))</f>
        <v>&gt;500</v>
      </c>
      <c r="H1197" s="2">
        <v>0.75</v>
      </c>
      <c r="I1197">
        <v>4.8</v>
      </c>
      <c r="J1197" s="22">
        <v>3964</v>
      </c>
      <c r="K1197" s="22" t="str">
        <f t="shared" si="72"/>
        <v>High</v>
      </c>
      <c r="L1197" s="22">
        <f>ROUND(Table1[[#This Row],[Rating]],0)</f>
        <v>5</v>
      </c>
      <c r="M1197" s="22">
        <f t="shared" si="73"/>
        <v>19027.2</v>
      </c>
      <c r="N1197" t="s">
        <v>10680</v>
      </c>
      <c r="O1197" t="s">
        <v>10681</v>
      </c>
      <c r="P1197">
        <f t="shared" si="74"/>
        <v>8</v>
      </c>
      <c r="Q1197" t="s">
        <v>10682</v>
      </c>
      <c r="R1197" t="s">
        <v>10683</v>
      </c>
      <c r="S1197">
        <f t="shared" si="75"/>
        <v>8</v>
      </c>
      <c r="T1197" t="s">
        <v>10684</v>
      </c>
      <c r="U1197" t="s">
        <v>10685</v>
      </c>
      <c r="V1197" t="s">
        <v>10686</v>
      </c>
      <c r="W1197" t="s">
        <v>10687</v>
      </c>
    </row>
    <row r="1198" spans="1:23">
      <c r="A1198" t="s">
        <v>10688</v>
      </c>
      <c r="B1198" t="s">
        <v>9004</v>
      </c>
      <c r="C1198" s="17" t="s">
        <v>4768</v>
      </c>
      <c r="D1198" s="19">
        <v>13999</v>
      </c>
      <c r="E1198" s="19">
        <v>24850</v>
      </c>
      <c r="F1198" s="19">
        <f>Table1[[#This Row],[Actual_price]]*Table1[[#This Row],[Rating_count]]</f>
        <v>222357800</v>
      </c>
      <c r="G1198" s="21" t="str">
        <f>IF(Table1[[#This Row],[Actual_price]]&lt;200,"&lt;200",IF(Table1[[#This Row],[Actual_price]]&lt;=500,"200–500","&gt;500"))</f>
        <v>&gt;500</v>
      </c>
      <c r="H1198" s="2">
        <v>0.44</v>
      </c>
      <c r="I1198">
        <v>4.4</v>
      </c>
      <c r="J1198" s="22">
        <v>8948</v>
      </c>
      <c r="K1198" s="22" t="str">
        <f t="shared" si="72"/>
        <v>low</v>
      </c>
      <c r="L1198" s="22">
        <f>ROUND(Table1[[#This Row],[Rating]],0)</f>
        <v>4</v>
      </c>
      <c r="M1198" s="22">
        <f t="shared" si="73"/>
        <v>39371.2</v>
      </c>
      <c r="N1198" t="s">
        <v>10689</v>
      </c>
      <c r="O1198" t="s">
        <v>10690</v>
      </c>
      <c r="P1198">
        <f t="shared" si="74"/>
        <v>8</v>
      </c>
      <c r="Q1198" t="s">
        <v>10691</v>
      </c>
      <c r="R1198" t="s">
        <v>10692</v>
      </c>
      <c r="S1198">
        <f t="shared" si="75"/>
        <v>8</v>
      </c>
      <c r="T1198" t="s">
        <v>10693</v>
      </c>
      <c r="U1198" t="s">
        <v>10694</v>
      </c>
      <c r="V1198" t="s">
        <v>10695</v>
      </c>
      <c r="W1198" t="s">
        <v>10696</v>
      </c>
    </row>
    <row r="1199" spans="1:23">
      <c r="A1199" t="s">
        <v>10697</v>
      </c>
      <c r="B1199" t="s">
        <v>10698</v>
      </c>
      <c r="C1199" s="17" t="s">
        <v>4768</v>
      </c>
      <c r="D1199" s="19">
        <v>8499</v>
      </c>
      <c r="E1199" s="19">
        <v>16490</v>
      </c>
      <c r="F1199" s="19">
        <f>Table1[[#This Row],[Actual_price]]*Table1[[#This Row],[Rating_count]]</f>
        <v>1599530</v>
      </c>
      <c r="G1199" s="21" t="str">
        <f>IF(Table1[[#This Row],[Actual_price]]&lt;200,"&lt;200",IF(Table1[[#This Row],[Actual_price]]&lt;=500,"200–500","&gt;500"))</f>
        <v>&gt;500</v>
      </c>
      <c r="H1199" s="2">
        <v>0.48</v>
      </c>
      <c r="I1199">
        <v>4.3</v>
      </c>
      <c r="J1199" s="22">
        <v>97</v>
      </c>
      <c r="K1199" s="22" t="str">
        <f t="shared" si="72"/>
        <v>low</v>
      </c>
      <c r="L1199" s="22">
        <f>ROUND(Table1[[#This Row],[Rating]],0)</f>
        <v>4</v>
      </c>
      <c r="M1199" s="22">
        <f t="shared" si="73"/>
        <v>417.1</v>
      </c>
      <c r="N1199" t="s">
        <v>10699</v>
      </c>
      <c r="O1199" t="s">
        <v>10700</v>
      </c>
      <c r="P1199">
        <f t="shared" si="74"/>
        <v>8</v>
      </c>
      <c r="Q1199" t="s">
        <v>10701</v>
      </c>
      <c r="R1199" t="s">
        <v>10702</v>
      </c>
      <c r="S1199">
        <f t="shared" si="75"/>
        <v>8</v>
      </c>
      <c r="T1199" t="s">
        <v>10703</v>
      </c>
      <c r="U1199" t="s">
        <v>10704</v>
      </c>
      <c r="V1199" t="s">
        <v>10705</v>
      </c>
      <c r="W1199" t="s">
        <v>10706</v>
      </c>
    </row>
    <row r="1200" spans="1:23">
      <c r="A1200" t="s">
        <v>10707</v>
      </c>
      <c r="B1200" t="s">
        <v>10708</v>
      </c>
      <c r="C1200" t="s">
        <v>4768</v>
      </c>
      <c r="D1200" s="19">
        <v>949</v>
      </c>
      <c r="E1200" s="19">
        <v>975</v>
      </c>
      <c r="F1200" s="19">
        <f>Table1[[#This Row],[Actual_price]]*Table1[[#This Row],[Rating_count]]</f>
        <v>7042425</v>
      </c>
      <c r="G1200" s="21" t="str">
        <f>IF(Table1[[#This Row],[Actual_price]]&lt;200,"&lt;200",IF(Table1[[#This Row],[Actual_price]]&lt;=500,"200–500","&gt;500"))</f>
        <v>&gt;500</v>
      </c>
      <c r="H1200" s="2">
        <v>0.03</v>
      </c>
      <c r="I1200">
        <v>4.3</v>
      </c>
      <c r="J1200" s="22">
        <v>7223</v>
      </c>
      <c r="K1200" s="22" t="str">
        <f t="shared" si="72"/>
        <v>low</v>
      </c>
      <c r="L1200" s="22">
        <f>ROUND(Table1[[#This Row],[Rating]],0)</f>
        <v>4</v>
      </c>
      <c r="M1200" s="22">
        <f t="shared" si="73"/>
        <v>31058.9</v>
      </c>
      <c r="N1200" t="s">
        <v>10709</v>
      </c>
      <c r="O1200" t="s">
        <v>10710</v>
      </c>
      <c r="P1200">
        <f t="shared" si="74"/>
        <v>8</v>
      </c>
      <c r="Q1200" t="s">
        <v>10711</v>
      </c>
      <c r="R1200" t="s">
        <v>10712</v>
      </c>
      <c r="S1200">
        <f t="shared" si="75"/>
        <v>8</v>
      </c>
      <c r="T1200" t="s">
        <v>10713</v>
      </c>
      <c r="U1200" t="s">
        <v>10714</v>
      </c>
      <c r="V1200" t="s">
        <v>10715</v>
      </c>
      <c r="W1200" t="s">
        <v>10716</v>
      </c>
    </row>
    <row r="1201" spans="1:23">
      <c r="A1201" t="s">
        <v>10717</v>
      </c>
      <c r="B1201" t="s">
        <v>8876</v>
      </c>
      <c r="C1201" t="s">
        <v>4768</v>
      </c>
      <c r="D1201" s="19">
        <v>395</v>
      </c>
      <c r="E1201" s="19">
        <v>499</v>
      </c>
      <c r="F1201" s="19">
        <f>Table1[[#This Row],[Actual_price]]*Table1[[#This Row],[Rating_count]]</f>
        <v>164670</v>
      </c>
      <c r="G1201" s="21" t="str">
        <f>IF(Table1[[#This Row],[Actual_price]]&lt;200,"&lt;200",IF(Table1[[#This Row],[Actual_price]]&lt;=500,"200–500","&gt;500"))</f>
        <v>200–500</v>
      </c>
      <c r="H1201" s="2">
        <v>0.21</v>
      </c>
      <c r="I1201">
        <v>4</v>
      </c>
      <c r="J1201" s="22">
        <v>330</v>
      </c>
      <c r="K1201" s="22" t="str">
        <f t="shared" si="72"/>
        <v>low</v>
      </c>
      <c r="L1201" s="22">
        <f>ROUND(Table1[[#This Row],[Rating]],0)</f>
        <v>4</v>
      </c>
      <c r="M1201" s="22">
        <f t="shared" si="73"/>
        <v>1320</v>
      </c>
      <c r="N1201" t="s">
        <v>10718</v>
      </c>
      <c r="O1201" t="s">
        <v>10719</v>
      </c>
      <c r="P1201">
        <f t="shared" si="74"/>
        <v>8</v>
      </c>
      <c r="Q1201" t="s">
        <v>10720</v>
      </c>
      <c r="R1201" t="s">
        <v>10721</v>
      </c>
      <c r="S1201">
        <f t="shared" si="75"/>
        <v>8</v>
      </c>
      <c r="T1201" t="s">
        <v>10722</v>
      </c>
      <c r="U1201" t="s">
        <v>10723</v>
      </c>
      <c r="V1201" t="s">
        <v>10724</v>
      </c>
      <c r="W1201" t="s">
        <v>10725</v>
      </c>
    </row>
    <row r="1202" spans="1:23">
      <c r="A1202" t="s">
        <v>10726</v>
      </c>
      <c r="B1202" t="s">
        <v>10727</v>
      </c>
      <c r="C1202" t="s">
        <v>4768</v>
      </c>
      <c r="D1202" s="19">
        <v>635</v>
      </c>
      <c r="E1202" s="19">
        <v>635</v>
      </c>
      <c r="F1202" s="19">
        <f>Table1[[#This Row],[Actual_price]]*Table1[[#This Row],[Rating_count]]</f>
        <v>2901950</v>
      </c>
      <c r="G1202" s="21" t="str">
        <f>IF(Table1[[#This Row],[Actual_price]]&lt;200,"&lt;200",IF(Table1[[#This Row],[Actual_price]]&lt;=500,"200–500","&gt;500"))</f>
        <v>&gt;500</v>
      </c>
      <c r="H1202" s="2">
        <v>0</v>
      </c>
      <c r="I1202">
        <v>4.3</v>
      </c>
      <c r="J1202" s="22">
        <v>4570</v>
      </c>
      <c r="K1202" s="22" t="str">
        <f t="shared" si="72"/>
        <v>low</v>
      </c>
      <c r="L1202" s="22">
        <f>ROUND(Table1[[#This Row],[Rating]],0)</f>
        <v>4</v>
      </c>
      <c r="M1202" s="22">
        <f t="shared" si="73"/>
        <v>19651</v>
      </c>
      <c r="N1202" t="s">
        <v>10728</v>
      </c>
      <c r="O1202" t="s">
        <v>10729</v>
      </c>
      <c r="P1202">
        <f t="shared" si="74"/>
        <v>8</v>
      </c>
      <c r="Q1202" t="s">
        <v>10730</v>
      </c>
      <c r="R1202" t="s">
        <v>10731</v>
      </c>
      <c r="S1202">
        <f t="shared" si="75"/>
        <v>8</v>
      </c>
      <c r="T1202" t="s">
        <v>10732</v>
      </c>
      <c r="U1202" t="s">
        <v>10733</v>
      </c>
      <c r="V1202" t="s">
        <v>10734</v>
      </c>
      <c r="W1202" t="s">
        <v>10735</v>
      </c>
    </row>
    <row r="1203" spans="1:23">
      <c r="A1203" t="s">
        <v>10736</v>
      </c>
      <c r="B1203" t="s">
        <v>10737</v>
      </c>
      <c r="C1203" t="s">
        <v>4768</v>
      </c>
      <c r="D1203" s="19">
        <v>717</v>
      </c>
      <c r="E1203" s="19">
        <v>1390</v>
      </c>
      <c r="F1203" s="19">
        <f>Table1[[#This Row],[Actual_price]]*Table1[[#This Row],[Rating_count]]</f>
        <v>6765130</v>
      </c>
      <c r="G1203" s="21" t="str">
        <f>IF(Table1[[#This Row],[Actual_price]]&lt;200,"&lt;200",IF(Table1[[#This Row],[Actual_price]]&lt;=500,"200–500","&gt;500"))</f>
        <v>&gt;500</v>
      </c>
      <c r="H1203" s="2">
        <v>0.48</v>
      </c>
      <c r="I1203">
        <v>4</v>
      </c>
      <c r="J1203" s="22">
        <v>4867</v>
      </c>
      <c r="K1203" s="22" t="str">
        <f t="shared" si="72"/>
        <v>low</v>
      </c>
      <c r="L1203" s="22">
        <f>ROUND(Table1[[#This Row],[Rating]],0)</f>
        <v>4</v>
      </c>
      <c r="M1203" s="22">
        <f t="shared" si="73"/>
        <v>19468</v>
      </c>
      <c r="N1203" t="s">
        <v>10738</v>
      </c>
      <c r="O1203" t="s">
        <v>10739</v>
      </c>
      <c r="P1203">
        <f t="shared" si="74"/>
        <v>8</v>
      </c>
      <c r="Q1203" t="s">
        <v>10740</v>
      </c>
      <c r="R1203" t="s">
        <v>10741</v>
      </c>
      <c r="S1203">
        <f t="shared" si="75"/>
        <v>8</v>
      </c>
      <c r="T1203" t="s">
        <v>10742</v>
      </c>
      <c r="U1203" t="s">
        <v>10743</v>
      </c>
      <c r="V1203" t="s">
        <v>10744</v>
      </c>
      <c r="W1203" t="s">
        <v>10745</v>
      </c>
    </row>
    <row r="1204" spans="1:23">
      <c r="A1204" t="s">
        <v>10746</v>
      </c>
      <c r="B1204" t="s">
        <v>10747</v>
      </c>
      <c r="C1204" s="17" t="s">
        <v>4768</v>
      </c>
      <c r="D1204" s="19">
        <v>27900</v>
      </c>
      <c r="E1204" s="19">
        <v>59900</v>
      </c>
      <c r="F1204" s="19">
        <f>Table1[[#This Row],[Actual_price]]*Table1[[#This Row],[Rating_count]]</f>
        <v>317350200</v>
      </c>
      <c r="G1204" s="21" t="str">
        <f>IF(Table1[[#This Row],[Actual_price]]&lt;200,"&lt;200",IF(Table1[[#This Row],[Actual_price]]&lt;=500,"200–500","&gt;500"))</f>
        <v>&gt;500</v>
      </c>
      <c r="H1204" s="2">
        <v>0.53</v>
      </c>
      <c r="I1204">
        <v>4.4</v>
      </c>
      <c r="J1204" s="22">
        <v>5298</v>
      </c>
      <c r="K1204" s="22" t="str">
        <f t="shared" si="72"/>
        <v>High</v>
      </c>
      <c r="L1204" s="22">
        <f>ROUND(Table1[[#This Row],[Rating]],0)</f>
        <v>4</v>
      </c>
      <c r="M1204" s="22">
        <f t="shared" si="73"/>
        <v>23311.2</v>
      </c>
      <c r="N1204" t="s">
        <v>10748</v>
      </c>
      <c r="O1204" t="s">
        <v>10749</v>
      </c>
      <c r="P1204">
        <f t="shared" si="74"/>
        <v>2</v>
      </c>
      <c r="Q1204" t="s">
        <v>10750</v>
      </c>
      <c r="R1204" t="s">
        <v>10751</v>
      </c>
      <c r="S1204">
        <f t="shared" si="75"/>
        <v>2</v>
      </c>
      <c r="T1204" t="s">
        <v>10752</v>
      </c>
      <c r="U1204" t="s">
        <v>10753</v>
      </c>
      <c r="V1204" t="s">
        <v>10754</v>
      </c>
      <c r="W1204" t="s">
        <v>10755</v>
      </c>
    </row>
    <row r="1205" spans="1:23">
      <c r="A1205" t="s">
        <v>10756</v>
      </c>
      <c r="B1205" t="s">
        <v>10757</v>
      </c>
      <c r="C1205" t="s">
        <v>4768</v>
      </c>
      <c r="D1205" s="19">
        <v>649</v>
      </c>
      <c r="E1205" s="19">
        <v>670</v>
      </c>
      <c r="F1205" s="19">
        <f>Table1[[#This Row],[Actual_price]]*Table1[[#This Row],[Rating_count]]</f>
        <v>5216620</v>
      </c>
      <c r="G1205" s="21" t="str">
        <f>IF(Table1[[#This Row],[Actual_price]]&lt;200,"&lt;200",IF(Table1[[#This Row],[Actual_price]]&lt;=500,"200–500","&gt;500"))</f>
        <v>&gt;500</v>
      </c>
      <c r="H1205" s="2">
        <v>0.03</v>
      </c>
      <c r="I1205">
        <v>4.1</v>
      </c>
      <c r="J1205" s="22">
        <v>7786</v>
      </c>
      <c r="K1205" s="22" t="str">
        <f t="shared" si="72"/>
        <v>low</v>
      </c>
      <c r="L1205" s="22">
        <f>ROUND(Table1[[#This Row],[Rating]],0)</f>
        <v>4</v>
      </c>
      <c r="M1205" s="22">
        <f t="shared" si="73"/>
        <v>31922.6</v>
      </c>
      <c r="N1205" t="s">
        <v>10758</v>
      </c>
      <c r="O1205" t="s">
        <v>10759</v>
      </c>
      <c r="P1205">
        <f t="shared" si="74"/>
        <v>8</v>
      </c>
      <c r="Q1205" t="s">
        <v>10760</v>
      </c>
      <c r="R1205" t="s">
        <v>10761</v>
      </c>
      <c r="S1205">
        <f t="shared" si="75"/>
        <v>8</v>
      </c>
      <c r="T1205" t="s">
        <v>10762</v>
      </c>
      <c r="U1205" t="s">
        <v>10763</v>
      </c>
      <c r="V1205" t="s">
        <v>10764</v>
      </c>
      <c r="W1205" t="s">
        <v>10765</v>
      </c>
    </row>
    <row r="1206" spans="1:23">
      <c r="A1206" t="s">
        <v>10766</v>
      </c>
      <c r="B1206" t="s">
        <v>10767</v>
      </c>
      <c r="C1206" t="s">
        <v>4768</v>
      </c>
      <c r="D1206" s="19">
        <v>193</v>
      </c>
      <c r="E1206" s="19">
        <v>399</v>
      </c>
      <c r="F1206" s="19">
        <f>Table1[[#This Row],[Actual_price]]*Table1[[#This Row],[Rating_count]]</f>
        <v>14763</v>
      </c>
      <c r="G1206" s="21" t="str">
        <f>IF(Table1[[#This Row],[Actual_price]]&lt;200,"&lt;200",IF(Table1[[#This Row],[Actual_price]]&lt;=500,"200–500","&gt;500"))</f>
        <v>200–500</v>
      </c>
      <c r="H1206" s="2">
        <v>0.52</v>
      </c>
      <c r="I1206">
        <v>3.6</v>
      </c>
      <c r="J1206" s="22">
        <v>37</v>
      </c>
      <c r="K1206" s="22" t="str">
        <f t="shared" si="72"/>
        <v>High</v>
      </c>
      <c r="L1206" s="22">
        <f>ROUND(Table1[[#This Row],[Rating]],0)</f>
        <v>4</v>
      </c>
      <c r="M1206" s="22">
        <f t="shared" si="73"/>
        <v>133.2</v>
      </c>
      <c r="N1206" t="s">
        <v>10768</v>
      </c>
      <c r="O1206" t="s">
        <v>10769</v>
      </c>
      <c r="P1206">
        <f t="shared" si="74"/>
        <v>8</v>
      </c>
      <c r="Q1206" t="s">
        <v>10770</v>
      </c>
      <c r="R1206" t="s">
        <v>10771</v>
      </c>
      <c r="S1206">
        <f t="shared" si="75"/>
        <v>8</v>
      </c>
      <c r="T1206" t="s">
        <v>10772</v>
      </c>
      <c r="U1206" t="s">
        <v>10773</v>
      </c>
      <c r="V1206" t="s">
        <v>10774</v>
      </c>
      <c r="W1206" t="s">
        <v>10775</v>
      </c>
    </row>
    <row r="1207" spans="1:23">
      <c r="A1207" t="s">
        <v>10776</v>
      </c>
      <c r="B1207" t="s">
        <v>10777</v>
      </c>
      <c r="C1207" s="17" t="s">
        <v>4768</v>
      </c>
      <c r="D1207" s="19">
        <v>1299</v>
      </c>
      <c r="E1207" s="19">
        <v>2495</v>
      </c>
      <c r="F1207" s="19">
        <f>Table1[[#This Row],[Actual_price]]*Table1[[#This Row],[Rating_count]]</f>
        <v>4990</v>
      </c>
      <c r="G1207" s="21" t="str">
        <f>IF(Table1[[#This Row],[Actual_price]]&lt;200,"&lt;200",IF(Table1[[#This Row],[Actual_price]]&lt;=500,"200–500","&gt;500"))</f>
        <v>&gt;500</v>
      </c>
      <c r="H1207" s="2">
        <v>0.48</v>
      </c>
      <c r="I1207">
        <v>2</v>
      </c>
      <c r="J1207" s="22">
        <v>2</v>
      </c>
      <c r="K1207" s="22" t="str">
        <f t="shared" si="72"/>
        <v>low</v>
      </c>
      <c r="L1207" s="22">
        <f>ROUND(Table1[[#This Row],[Rating]],0)</f>
        <v>2</v>
      </c>
      <c r="M1207" s="22">
        <f t="shared" si="73"/>
        <v>4</v>
      </c>
      <c r="N1207" t="s">
        <v>10778</v>
      </c>
      <c r="O1207" t="s">
        <v>10779</v>
      </c>
      <c r="P1207">
        <f t="shared" si="74"/>
        <v>2</v>
      </c>
      <c r="Q1207" t="s">
        <v>10780</v>
      </c>
      <c r="R1207" t="s">
        <v>10781</v>
      </c>
      <c r="S1207">
        <f t="shared" si="75"/>
        <v>2</v>
      </c>
      <c r="T1207" t="s">
        <v>10782</v>
      </c>
      <c r="U1207" t="s">
        <v>10783</v>
      </c>
      <c r="V1207" t="s">
        <v>10784</v>
      </c>
      <c r="W1207" t="s">
        <v>10785</v>
      </c>
    </row>
    <row r="1208" spans="1:23">
      <c r="A1208" t="s">
        <v>10786</v>
      </c>
      <c r="B1208" t="s">
        <v>10787</v>
      </c>
      <c r="C1208" s="17" t="s">
        <v>4768</v>
      </c>
      <c r="D1208" s="19">
        <v>2449</v>
      </c>
      <c r="E1208" s="19">
        <v>3390</v>
      </c>
      <c r="F1208" s="19">
        <f>Table1[[#This Row],[Actual_price]]*Table1[[#This Row],[Rating_count]]</f>
        <v>17648340</v>
      </c>
      <c r="G1208" s="21" t="str">
        <f>IF(Table1[[#This Row],[Actual_price]]&lt;200,"&lt;200",IF(Table1[[#This Row],[Actual_price]]&lt;=500,"200–500","&gt;500"))</f>
        <v>&gt;500</v>
      </c>
      <c r="H1208" s="2">
        <v>0.28</v>
      </c>
      <c r="I1208">
        <v>4</v>
      </c>
      <c r="J1208" s="22">
        <v>5206</v>
      </c>
      <c r="K1208" s="22" t="str">
        <f t="shared" si="72"/>
        <v>low</v>
      </c>
      <c r="L1208" s="22">
        <f>ROUND(Table1[[#This Row],[Rating]],0)</f>
        <v>4</v>
      </c>
      <c r="M1208" s="22">
        <f t="shared" si="73"/>
        <v>20824</v>
      </c>
      <c r="N1208" t="s">
        <v>10788</v>
      </c>
      <c r="O1208" t="s">
        <v>10789</v>
      </c>
      <c r="P1208">
        <f t="shared" si="74"/>
        <v>8</v>
      </c>
      <c r="Q1208" t="s">
        <v>10790</v>
      </c>
      <c r="R1208" t="s">
        <v>10791</v>
      </c>
      <c r="S1208">
        <f t="shared" si="75"/>
        <v>8</v>
      </c>
      <c r="T1208" t="s">
        <v>10792</v>
      </c>
      <c r="U1208" t="s">
        <v>10793</v>
      </c>
      <c r="V1208" t="s">
        <v>10794</v>
      </c>
      <c r="W1208" t="s">
        <v>10795</v>
      </c>
    </row>
    <row r="1209" spans="1:23">
      <c r="A1209" t="s">
        <v>10796</v>
      </c>
      <c r="B1209" t="s">
        <v>10281</v>
      </c>
      <c r="C1209" s="17" t="s">
        <v>4768</v>
      </c>
      <c r="D1209" s="19">
        <v>1049</v>
      </c>
      <c r="E1209" s="19">
        <v>2499</v>
      </c>
      <c r="F1209" s="19">
        <f>Table1[[#This Row],[Actual_price]]*Table1[[#This Row],[Rating_count]]</f>
        <v>1594362</v>
      </c>
      <c r="G1209" s="21" t="str">
        <f>IF(Table1[[#This Row],[Actual_price]]&lt;200,"&lt;200",IF(Table1[[#This Row],[Actual_price]]&lt;=500,"200–500","&gt;500"))</f>
        <v>&gt;500</v>
      </c>
      <c r="H1209" s="2">
        <v>0.58</v>
      </c>
      <c r="I1209">
        <v>3.7</v>
      </c>
      <c r="J1209" s="22">
        <v>638</v>
      </c>
      <c r="K1209" s="22" t="str">
        <f t="shared" si="72"/>
        <v>High</v>
      </c>
      <c r="L1209" s="22">
        <f>ROUND(Table1[[#This Row],[Rating]],0)</f>
        <v>4</v>
      </c>
      <c r="M1209" s="22">
        <f t="shared" si="73"/>
        <v>2360.6</v>
      </c>
      <c r="N1209" t="s">
        <v>10282</v>
      </c>
      <c r="O1209" t="s">
        <v>10797</v>
      </c>
      <c r="P1209">
        <f t="shared" si="74"/>
        <v>8</v>
      </c>
      <c r="Q1209" t="s">
        <v>10798</v>
      </c>
      <c r="R1209" t="s">
        <v>10799</v>
      </c>
      <c r="S1209">
        <f t="shared" si="75"/>
        <v>8</v>
      </c>
      <c r="T1209" t="s">
        <v>10800</v>
      </c>
      <c r="U1209" t="s">
        <v>10801</v>
      </c>
      <c r="V1209" t="s">
        <v>10802</v>
      </c>
      <c r="W1209" t="s">
        <v>10803</v>
      </c>
    </row>
    <row r="1210" spans="1:23">
      <c r="A1210" t="s">
        <v>10804</v>
      </c>
      <c r="B1210" t="s">
        <v>10805</v>
      </c>
      <c r="C1210" s="17" t="s">
        <v>4768</v>
      </c>
      <c r="D1210" s="19">
        <v>2399</v>
      </c>
      <c r="E1210" s="19">
        <v>4200</v>
      </c>
      <c r="F1210" s="19">
        <f>Table1[[#This Row],[Actual_price]]*Table1[[#This Row],[Rating_count]]</f>
        <v>1667400</v>
      </c>
      <c r="G1210" s="21" t="str">
        <f>IF(Table1[[#This Row],[Actual_price]]&lt;200,"&lt;200",IF(Table1[[#This Row],[Actual_price]]&lt;=500,"200–500","&gt;500"))</f>
        <v>&gt;500</v>
      </c>
      <c r="H1210" s="2">
        <v>0.43</v>
      </c>
      <c r="I1210">
        <v>3.8</v>
      </c>
      <c r="J1210" s="22">
        <v>397</v>
      </c>
      <c r="K1210" s="22" t="str">
        <f t="shared" si="72"/>
        <v>low</v>
      </c>
      <c r="L1210" s="22">
        <f>ROUND(Table1[[#This Row],[Rating]],0)</f>
        <v>4</v>
      </c>
      <c r="M1210" s="22">
        <f t="shared" si="73"/>
        <v>1508.6</v>
      </c>
      <c r="N1210" t="s">
        <v>10806</v>
      </c>
      <c r="O1210" t="s">
        <v>10807</v>
      </c>
      <c r="P1210">
        <f t="shared" si="74"/>
        <v>8</v>
      </c>
      <c r="Q1210" t="s">
        <v>10808</v>
      </c>
      <c r="R1210" t="s">
        <v>10809</v>
      </c>
      <c r="S1210">
        <f t="shared" si="75"/>
        <v>8</v>
      </c>
      <c r="T1210" t="s">
        <v>10810</v>
      </c>
      <c r="U1210" t="s">
        <v>10811</v>
      </c>
      <c r="V1210" t="s">
        <v>10812</v>
      </c>
      <c r="W1210" t="s">
        <v>10813</v>
      </c>
    </row>
    <row r="1211" spans="1:23">
      <c r="A1211" t="s">
        <v>10814</v>
      </c>
      <c r="B1211" t="s">
        <v>10815</v>
      </c>
      <c r="C1211" s="17" t="s">
        <v>4768</v>
      </c>
      <c r="D1211" s="19">
        <v>2286</v>
      </c>
      <c r="E1211" s="19">
        <v>4495</v>
      </c>
      <c r="F1211" s="19">
        <f>Table1[[#This Row],[Actual_price]]*Table1[[#This Row],[Rating_count]]</f>
        <v>1465370</v>
      </c>
      <c r="G1211" s="21" t="str">
        <f>IF(Table1[[#This Row],[Actual_price]]&lt;200,"&lt;200",IF(Table1[[#This Row],[Actual_price]]&lt;=500,"200–500","&gt;500"))</f>
        <v>&gt;500</v>
      </c>
      <c r="H1211" s="2">
        <v>0.49</v>
      </c>
      <c r="I1211">
        <v>3.9</v>
      </c>
      <c r="J1211" s="22">
        <v>326</v>
      </c>
      <c r="K1211" s="22" t="str">
        <f t="shared" si="72"/>
        <v>low</v>
      </c>
      <c r="L1211" s="22">
        <f>ROUND(Table1[[#This Row],[Rating]],0)</f>
        <v>4</v>
      </c>
      <c r="M1211" s="22">
        <f t="shared" si="73"/>
        <v>1271.4</v>
      </c>
      <c r="N1211" t="s">
        <v>10816</v>
      </c>
      <c r="O1211" t="s">
        <v>10817</v>
      </c>
      <c r="P1211">
        <f t="shared" si="74"/>
        <v>8</v>
      </c>
      <c r="Q1211" t="s">
        <v>10818</v>
      </c>
      <c r="R1211" t="s">
        <v>10819</v>
      </c>
      <c r="S1211">
        <f t="shared" si="75"/>
        <v>8</v>
      </c>
      <c r="T1211" t="s">
        <v>10820</v>
      </c>
      <c r="U1211" t="s">
        <v>10821</v>
      </c>
      <c r="V1211" t="s">
        <v>10822</v>
      </c>
      <c r="W1211" t="s">
        <v>10823</v>
      </c>
    </row>
    <row r="1212" spans="1:23">
      <c r="A1212" t="s">
        <v>10824</v>
      </c>
      <c r="B1212" t="s">
        <v>9820</v>
      </c>
      <c r="C1212" t="s">
        <v>4768</v>
      </c>
      <c r="D1212" s="19">
        <v>499</v>
      </c>
      <c r="E1212" s="19">
        <v>2199</v>
      </c>
      <c r="F1212" s="19">
        <f>Table1[[#This Row],[Actual_price]]*Table1[[#This Row],[Rating_count]]</f>
        <v>7755873</v>
      </c>
      <c r="G1212" s="21" t="str">
        <f>IF(Table1[[#This Row],[Actual_price]]&lt;200,"&lt;200",IF(Table1[[#This Row],[Actual_price]]&lt;=500,"200–500","&gt;500"))</f>
        <v>&gt;500</v>
      </c>
      <c r="H1212" s="2">
        <v>0.77</v>
      </c>
      <c r="I1212">
        <v>3.1</v>
      </c>
      <c r="J1212" s="22">
        <v>3527</v>
      </c>
      <c r="K1212" s="22" t="str">
        <f t="shared" si="72"/>
        <v>High</v>
      </c>
      <c r="L1212" s="22">
        <f>ROUND(Table1[[#This Row],[Rating]],0)</f>
        <v>3</v>
      </c>
      <c r="M1212" s="22">
        <f t="shared" si="73"/>
        <v>10933.7</v>
      </c>
      <c r="N1212" t="s">
        <v>10825</v>
      </c>
      <c r="O1212" t="s">
        <v>10826</v>
      </c>
      <c r="P1212">
        <f t="shared" si="74"/>
        <v>8</v>
      </c>
      <c r="Q1212" t="s">
        <v>10827</v>
      </c>
      <c r="R1212" t="s">
        <v>10828</v>
      </c>
      <c r="S1212">
        <f t="shared" si="75"/>
        <v>8</v>
      </c>
      <c r="T1212" t="s">
        <v>10829</v>
      </c>
      <c r="U1212" t="s">
        <v>10830</v>
      </c>
      <c r="V1212" t="s">
        <v>10831</v>
      </c>
      <c r="W1212" t="s">
        <v>10832</v>
      </c>
    </row>
    <row r="1213" spans="1:23">
      <c r="A1213" t="s">
        <v>10833</v>
      </c>
      <c r="B1213" t="s">
        <v>10834</v>
      </c>
      <c r="C1213" t="s">
        <v>4768</v>
      </c>
      <c r="D1213" s="19">
        <v>429</v>
      </c>
      <c r="E1213" s="19">
        <v>999</v>
      </c>
      <c r="F1213" s="19">
        <f>Table1[[#This Row],[Actual_price]]*Table1[[#This Row],[Rating_count]]</f>
        <v>616383</v>
      </c>
      <c r="G1213" s="21" t="str">
        <f>IF(Table1[[#This Row],[Actual_price]]&lt;200,"&lt;200",IF(Table1[[#This Row],[Actual_price]]&lt;=500,"200–500","&gt;500"))</f>
        <v>&gt;500</v>
      </c>
      <c r="H1213" s="2">
        <v>0.57</v>
      </c>
      <c r="I1213">
        <v>3</v>
      </c>
      <c r="J1213" s="22">
        <v>617</v>
      </c>
      <c r="K1213" s="22" t="str">
        <f t="shared" si="72"/>
        <v>High</v>
      </c>
      <c r="L1213" s="22">
        <f>ROUND(Table1[[#This Row],[Rating]],0)</f>
        <v>3</v>
      </c>
      <c r="M1213" s="22">
        <f t="shared" si="73"/>
        <v>1851</v>
      </c>
      <c r="N1213" t="s">
        <v>10835</v>
      </c>
      <c r="O1213" t="s">
        <v>10836</v>
      </c>
      <c r="P1213">
        <f t="shared" si="74"/>
        <v>8</v>
      </c>
      <c r="Q1213" t="s">
        <v>10837</v>
      </c>
      <c r="R1213" t="s">
        <v>10838</v>
      </c>
      <c r="S1213">
        <f t="shared" si="75"/>
        <v>8</v>
      </c>
      <c r="T1213" t="s">
        <v>10839</v>
      </c>
      <c r="U1213" t="s">
        <v>10840</v>
      </c>
      <c r="V1213" t="s">
        <v>10841</v>
      </c>
      <c r="W1213" t="s">
        <v>10842</v>
      </c>
    </row>
    <row r="1214" spans="1:23">
      <c r="A1214" t="s">
        <v>10843</v>
      </c>
      <c r="B1214" t="s">
        <v>10844</v>
      </c>
      <c r="C1214" t="s">
        <v>4768</v>
      </c>
      <c r="D1214" s="19">
        <v>299</v>
      </c>
      <c r="E1214" s="19">
        <v>595</v>
      </c>
      <c r="F1214" s="19">
        <f>Table1[[#This Row],[Actual_price]]*Table1[[#This Row],[Rating_count]]</f>
        <v>186830</v>
      </c>
      <c r="G1214" s="21" t="str">
        <f>IF(Table1[[#This Row],[Actual_price]]&lt;200,"&lt;200",IF(Table1[[#This Row],[Actual_price]]&lt;=500,"200–500","&gt;500"))</f>
        <v>&gt;500</v>
      </c>
      <c r="H1214" s="2">
        <v>0.5</v>
      </c>
      <c r="I1214">
        <v>4</v>
      </c>
      <c r="J1214" s="22">
        <v>314</v>
      </c>
      <c r="K1214" s="22" t="str">
        <f t="shared" si="72"/>
        <v>High</v>
      </c>
      <c r="L1214" s="22">
        <f>ROUND(Table1[[#This Row],[Rating]],0)</f>
        <v>4</v>
      </c>
      <c r="M1214" s="22">
        <f t="shared" si="73"/>
        <v>1256</v>
      </c>
      <c r="N1214" t="s">
        <v>10845</v>
      </c>
      <c r="O1214" t="s">
        <v>10846</v>
      </c>
      <c r="P1214">
        <f t="shared" si="74"/>
        <v>8</v>
      </c>
      <c r="Q1214" t="s">
        <v>10847</v>
      </c>
      <c r="R1214" t="s">
        <v>10848</v>
      </c>
      <c r="S1214">
        <f t="shared" si="75"/>
        <v>8</v>
      </c>
      <c r="T1214" t="s">
        <v>10849</v>
      </c>
      <c r="U1214" t="s">
        <v>10850</v>
      </c>
      <c r="V1214" t="s">
        <v>10851</v>
      </c>
      <c r="W1214" t="s">
        <v>10852</v>
      </c>
    </row>
    <row r="1215" spans="1:23">
      <c r="A1215" t="s">
        <v>10853</v>
      </c>
      <c r="B1215" t="s">
        <v>10854</v>
      </c>
      <c r="C1215" s="17" t="s">
        <v>4768</v>
      </c>
      <c r="D1215" s="19">
        <v>5395</v>
      </c>
      <c r="E1215" s="19">
        <v>19990</v>
      </c>
      <c r="F1215" s="19">
        <f>Table1[[#This Row],[Actual_price]]*Table1[[#This Row],[Rating_count]]</f>
        <v>10694650</v>
      </c>
      <c r="G1215" s="21" t="str">
        <f>IF(Table1[[#This Row],[Actual_price]]&lt;200,"&lt;200",IF(Table1[[#This Row],[Actual_price]]&lt;=500,"200–500","&gt;500"))</f>
        <v>&gt;500</v>
      </c>
      <c r="H1215" s="2">
        <v>0.73</v>
      </c>
      <c r="I1215">
        <v>4.4</v>
      </c>
      <c r="J1215" s="22">
        <v>535</v>
      </c>
      <c r="K1215" s="22" t="str">
        <f t="shared" si="72"/>
        <v>High</v>
      </c>
      <c r="L1215" s="22">
        <f>ROUND(Table1[[#This Row],[Rating]],0)</f>
        <v>4</v>
      </c>
      <c r="M1215" s="22">
        <f t="shared" si="73"/>
        <v>2354</v>
      </c>
      <c r="N1215" t="s">
        <v>10855</v>
      </c>
      <c r="O1215" t="s">
        <v>10856</v>
      </c>
      <c r="P1215">
        <f t="shared" si="74"/>
        <v>8</v>
      </c>
      <c r="Q1215" t="s">
        <v>10857</v>
      </c>
      <c r="R1215" t="s">
        <v>10858</v>
      </c>
      <c r="S1215">
        <f t="shared" si="75"/>
        <v>8</v>
      </c>
      <c r="T1215" t="s">
        <v>10859</v>
      </c>
      <c r="U1215" t="s">
        <v>10860</v>
      </c>
      <c r="V1215" t="s">
        <v>10861</v>
      </c>
      <c r="W1215" t="s">
        <v>10862</v>
      </c>
    </row>
    <row r="1216" spans="1:23">
      <c r="A1216" t="s">
        <v>10863</v>
      </c>
      <c r="B1216" t="s">
        <v>8133</v>
      </c>
      <c r="C1216" t="s">
        <v>4768</v>
      </c>
      <c r="D1216" s="19">
        <v>559</v>
      </c>
      <c r="E1216" s="19">
        <v>1010</v>
      </c>
      <c r="F1216" s="19">
        <f>Table1[[#This Row],[Actual_price]]*Table1[[#This Row],[Rating_count]]</f>
        <v>17498250</v>
      </c>
      <c r="G1216" s="21" t="str">
        <f>IF(Table1[[#This Row],[Actual_price]]&lt;200,"&lt;200",IF(Table1[[#This Row],[Actual_price]]&lt;=500,"200–500","&gt;500"))</f>
        <v>&gt;500</v>
      </c>
      <c r="H1216" s="2">
        <v>0.45</v>
      </c>
      <c r="I1216">
        <v>4.1</v>
      </c>
      <c r="J1216" s="22">
        <v>17325</v>
      </c>
      <c r="K1216" s="22" t="str">
        <f t="shared" si="72"/>
        <v>low</v>
      </c>
      <c r="L1216" s="22">
        <f>ROUND(Table1[[#This Row],[Rating]],0)</f>
        <v>4</v>
      </c>
      <c r="M1216" s="22">
        <f t="shared" si="73"/>
        <v>71032.5</v>
      </c>
      <c r="N1216" t="s">
        <v>10864</v>
      </c>
      <c r="O1216" t="s">
        <v>10865</v>
      </c>
      <c r="P1216">
        <f t="shared" si="74"/>
        <v>8</v>
      </c>
      <c r="Q1216" t="s">
        <v>10866</v>
      </c>
      <c r="R1216" t="s">
        <v>10867</v>
      </c>
      <c r="S1216">
        <f t="shared" si="75"/>
        <v>8</v>
      </c>
      <c r="T1216" t="s">
        <v>10868</v>
      </c>
      <c r="U1216" t="s">
        <v>10869</v>
      </c>
      <c r="V1216" t="s">
        <v>10870</v>
      </c>
      <c r="W1216" t="s">
        <v>10871</v>
      </c>
    </row>
    <row r="1217" spans="1:23">
      <c r="A1217" t="s">
        <v>10872</v>
      </c>
      <c r="B1217" t="s">
        <v>8974</v>
      </c>
      <c r="C1217" t="s">
        <v>4768</v>
      </c>
      <c r="D1217" s="19">
        <v>660</v>
      </c>
      <c r="E1217" s="19">
        <v>1100</v>
      </c>
      <c r="F1217" s="19">
        <f>Table1[[#This Row],[Actual_price]]*Table1[[#This Row],[Rating_count]]</f>
        <v>100100</v>
      </c>
      <c r="G1217" s="21" t="str">
        <f>IF(Table1[[#This Row],[Actual_price]]&lt;200,"&lt;200",IF(Table1[[#This Row],[Actual_price]]&lt;=500,"200–500","&gt;500"))</f>
        <v>&gt;500</v>
      </c>
      <c r="H1217" s="2">
        <v>0.4</v>
      </c>
      <c r="I1217">
        <v>3.6</v>
      </c>
      <c r="J1217" s="22">
        <v>91</v>
      </c>
      <c r="K1217" s="22" t="str">
        <f t="shared" si="72"/>
        <v>low</v>
      </c>
      <c r="L1217" s="22">
        <f>ROUND(Table1[[#This Row],[Rating]],0)</f>
        <v>4</v>
      </c>
      <c r="M1217" s="22">
        <f t="shared" si="73"/>
        <v>327.6</v>
      </c>
      <c r="N1217" t="s">
        <v>10873</v>
      </c>
      <c r="O1217" t="s">
        <v>10874</v>
      </c>
      <c r="P1217">
        <f t="shared" si="74"/>
        <v>8</v>
      </c>
      <c r="Q1217" t="s">
        <v>10875</v>
      </c>
      <c r="R1217" t="s">
        <v>10876</v>
      </c>
      <c r="S1217">
        <f t="shared" si="75"/>
        <v>8</v>
      </c>
      <c r="T1217" t="s">
        <v>10877</v>
      </c>
      <c r="U1217" t="s">
        <v>10878</v>
      </c>
      <c r="V1217" t="s">
        <v>10879</v>
      </c>
      <c r="W1217" t="s">
        <v>10880</v>
      </c>
    </row>
    <row r="1218" spans="1:23">
      <c r="A1218" t="s">
        <v>10881</v>
      </c>
      <c r="B1218" t="s">
        <v>10882</v>
      </c>
      <c r="C1218" t="s">
        <v>4768</v>
      </c>
      <c r="D1218" s="19">
        <v>419</v>
      </c>
      <c r="E1218" s="19">
        <v>999</v>
      </c>
      <c r="F1218" s="19">
        <f>Table1[[#This Row],[Actual_price]]*Table1[[#This Row],[Rating_count]]</f>
        <v>226773</v>
      </c>
      <c r="G1218" s="21" t="str">
        <f>IF(Table1[[#This Row],[Actual_price]]&lt;200,"&lt;200",IF(Table1[[#This Row],[Actual_price]]&lt;=500,"200–500","&gt;500"))</f>
        <v>&gt;500</v>
      </c>
      <c r="H1218" s="2">
        <v>0.58</v>
      </c>
      <c r="I1218">
        <v>4.4</v>
      </c>
      <c r="J1218" s="22">
        <v>227</v>
      </c>
      <c r="K1218" s="22" t="str">
        <f t="shared" ref="K1218:K1281" si="76">IF(H1218&gt;=0.5,"High","low")</f>
        <v>High</v>
      </c>
      <c r="L1218" s="22">
        <f>ROUND(Table1[[#This Row],[Rating]],0)</f>
        <v>4</v>
      </c>
      <c r="M1218" s="22">
        <f t="shared" ref="M1218:M1281" si="77">I1218*J1218</f>
        <v>998.8</v>
      </c>
      <c r="N1218" t="s">
        <v>10883</v>
      </c>
      <c r="O1218" t="s">
        <v>10884</v>
      </c>
      <c r="P1218">
        <f t="shared" ref="P1218:P1281" si="78">LEN(O1218)-LEN(SUBSTITUTE(O1218,",",""))+1</f>
        <v>8</v>
      </c>
      <c r="Q1218" t="s">
        <v>10885</v>
      </c>
      <c r="R1218" t="s">
        <v>10886</v>
      </c>
      <c r="S1218">
        <f t="shared" ref="S1218:S1281" si="79">LEN(R1218)-LEN(SUBSTITUTE(R1218,",",""))+1</f>
        <v>8</v>
      </c>
      <c r="T1218" t="s">
        <v>10887</v>
      </c>
      <c r="U1218" t="s">
        <v>10888</v>
      </c>
      <c r="V1218" t="s">
        <v>10889</v>
      </c>
      <c r="W1218" t="s">
        <v>10890</v>
      </c>
    </row>
    <row r="1219" spans="1:23">
      <c r="A1219" t="s">
        <v>10891</v>
      </c>
      <c r="B1219" t="s">
        <v>10892</v>
      </c>
      <c r="C1219" s="17" t="s">
        <v>4768</v>
      </c>
      <c r="D1219" s="19">
        <v>7349</v>
      </c>
      <c r="E1219" s="19">
        <v>10900</v>
      </c>
      <c r="F1219" s="19">
        <f>Table1[[#This Row],[Actual_price]]*Table1[[#This Row],[Rating_count]]</f>
        <v>130331300</v>
      </c>
      <c r="G1219" s="21" t="str">
        <f>IF(Table1[[#This Row],[Actual_price]]&lt;200,"&lt;200",IF(Table1[[#This Row],[Actual_price]]&lt;=500,"200–500","&gt;500"))</f>
        <v>&gt;500</v>
      </c>
      <c r="H1219" s="2">
        <v>0.33</v>
      </c>
      <c r="I1219">
        <v>4.2</v>
      </c>
      <c r="J1219" s="22">
        <v>11957</v>
      </c>
      <c r="K1219" s="22" t="str">
        <f t="shared" si="76"/>
        <v>low</v>
      </c>
      <c r="L1219" s="22">
        <f>ROUND(Table1[[#This Row],[Rating]],0)</f>
        <v>4</v>
      </c>
      <c r="M1219" s="22">
        <f t="shared" si="77"/>
        <v>50219.4</v>
      </c>
      <c r="N1219" t="s">
        <v>10893</v>
      </c>
      <c r="O1219" t="s">
        <v>10894</v>
      </c>
      <c r="P1219">
        <f t="shared" si="78"/>
        <v>8</v>
      </c>
      <c r="Q1219" t="s">
        <v>10895</v>
      </c>
      <c r="R1219" t="s">
        <v>10896</v>
      </c>
      <c r="S1219">
        <f t="shared" si="79"/>
        <v>8</v>
      </c>
      <c r="T1219" t="s">
        <v>10897</v>
      </c>
      <c r="U1219" t="s">
        <v>10898</v>
      </c>
      <c r="V1219" t="s">
        <v>10899</v>
      </c>
      <c r="W1219" t="s">
        <v>10900</v>
      </c>
    </row>
    <row r="1220" spans="1:23">
      <c r="A1220" t="s">
        <v>10901</v>
      </c>
      <c r="B1220" t="s">
        <v>10902</v>
      </c>
      <c r="C1220" s="17" t="s">
        <v>4768</v>
      </c>
      <c r="D1220" s="19">
        <v>2899</v>
      </c>
      <c r="E1220" s="19">
        <v>4005</v>
      </c>
      <c r="F1220" s="19">
        <f>Table1[[#This Row],[Actual_price]]*Table1[[#This Row],[Rating_count]]</f>
        <v>28595700</v>
      </c>
      <c r="G1220" s="21" t="str">
        <f>IF(Table1[[#This Row],[Actual_price]]&lt;200,"&lt;200",IF(Table1[[#This Row],[Actual_price]]&lt;=500,"200–500","&gt;500"))</f>
        <v>&gt;500</v>
      </c>
      <c r="H1220" s="2">
        <v>0.28</v>
      </c>
      <c r="I1220">
        <v>4.3</v>
      </c>
      <c r="J1220" s="22">
        <v>7140</v>
      </c>
      <c r="K1220" s="22" t="str">
        <f t="shared" si="76"/>
        <v>low</v>
      </c>
      <c r="L1220" s="22">
        <f>ROUND(Table1[[#This Row],[Rating]],0)</f>
        <v>4</v>
      </c>
      <c r="M1220" s="22">
        <f t="shared" si="77"/>
        <v>30702</v>
      </c>
      <c r="N1220" t="s">
        <v>10903</v>
      </c>
      <c r="O1220" t="s">
        <v>10904</v>
      </c>
      <c r="P1220">
        <f t="shared" si="78"/>
        <v>8</v>
      </c>
      <c r="Q1220" t="s">
        <v>10905</v>
      </c>
      <c r="R1220" t="s">
        <v>10906</v>
      </c>
      <c r="S1220">
        <f t="shared" si="79"/>
        <v>8</v>
      </c>
      <c r="T1220" t="s">
        <v>10907</v>
      </c>
      <c r="U1220" t="s">
        <v>10908</v>
      </c>
      <c r="V1220" t="s">
        <v>10909</v>
      </c>
      <c r="W1220" t="s">
        <v>10910</v>
      </c>
    </row>
    <row r="1221" spans="1:23">
      <c r="A1221" t="s">
        <v>10911</v>
      </c>
      <c r="B1221" t="s">
        <v>10912</v>
      </c>
      <c r="C1221" s="17" t="s">
        <v>4768</v>
      </c>
      <c r="D1221" s="19">
        <v>1799</v>
      </c>
      <c r="E1221" s="19">
        <v>3295</v>
      </c>
      <c r="F1221" s="19">
        <f>Table1[[#This Row],[Actual_price]]*Table1[[#This Row],[Rating_count]]</f>
        <v>2263665</v>
      </c>
      <c r="G1221" s="21" t="str">
        <f>IF(Table1[[#This Row],[Actual_price]]&lt;200,"&lt;200",IF(Table1[[#This Row],[Actual_price]]&lt;=500,"200–500","&gt;500"))</f>
        <v>&gt;500</v>
      </c>
      <c r="H1221" s="2">
        <v>0.45</v>
      </c>
      <c r="I1221">
        <v>3.8</v>
      </c>
      <c r="J1221" s="22">
        <v>687</v>
      </c>
      <c r="K1221" s="22" t="str">
        <f t="shared" si="76"/>
        <v>low</v>
      </c>
      <c r="L1221" s="22">
        <f>ROUND(Table1[[#This Row],[Rating]],0)</f>
        <v>4</v>
      </c>
      <c r="M1221" s="22">
        <f t="shared" si="77"/>
        <v>2610.6</v>
      </c>
      <c r="N1221" t="s">
        <v>10913</v>
      </c>
      <c r="O1221" t="s">
        <v>10914</v>
      </c>
      <c r="P1221">
        <f t="shared" si="78"/>
        <v>8</v>
      </c>
      <c r="Q1221" t="s">
        <v>10915</v>
      </c>
      <c r="R1221" t="s">
        <v>10916</v>
      </c>
      <c r="S1221">
        <f t="shared" si="79"/>
        <v>8</v>
      </c>
      <c r="T1221" t="s">
        <v>10917</v>
      </c>
      <c r="U1221" t="s">
        <v>10918</v>
      </c>
      <c r="V1221" t="s">
        <v>10919</v>
      </c>
      <c r="W1221" t="s">
        <v>10920</v>
      </c>
    </row>
    <row r="1222" spans="1:23">
      <c r="A1222" t="s">
        <v>10921</v>
      </c>
      <c r="B1222" t="s">
        <v>10922</v>
      </c>
      <c r="C1222" s="17" t="s">
        <v>4768</v>
      </c>
      <c r="D1222" s="19">
        <v>1474</v>
      </c>
      <c r="E1222" s="19">
        <v>4650</v>
      </c>
      <c r="F1222" s="19">
        <f>Table1[[#This Row],[Actual_price]]*Table1[[#This Row],[Rating_count]]</f>
        <v>4859250</v>
      </c>
      <c r="G1222" s="21" t="str">
        <f>IF(Table1[[#This Row],[Actual_price]]&lt;200,"&lt;200",IF(Table1[[#This Row],[Actual_price]]&lt;=500,"200–500","&gt;500"))</f>
        <v>&gt;500</v>
      </c>
      <c r="H1222" s="2">
        <v>0.68</v>
      </c>
      <c r="I1222">
        <v>4.1</v>
      </c>
      <c r="J1222" s="22">
        <v>1045</v>
      </c>
      <c r="K1222" s="22" t="str">
        <f t="shared" si="76"/>
        <v>High</v>
      </c>
      <c r="L1222" s="22">
        <f>ROUND(Table1[[#This Row],[Rating]],0)</f>
        <v>4</v>
      </c>
      <c r="M1222" s="22">
        <f t="shared" si="77"/>
        <v>4284.5</v>
      </c>
      <c r="N1222" t="s">
        <v>10923</v>
      </c>
      <c r="O1222" t="s">
        <v>10924</v>
      </c>
      <c r="P1222">
        <f t="shared" si="78"/>
        <v>8</v>
      </c>
      <c r="Q1222" t="s">
        <v>10925</v>
      </c>
      <c r="R1222" t="s">
        <v>10926</v>
      </c>
      <c r="S1222">
        <f t="shared" si="79"/>
        <v>8</v>
      </c>
      <c r="T1222" t="s">
        <v>10927</v>
      </c>
      <c r="U1222" t="s">
        <v>10928</v>
      </c>
      <c r="V1222" t="s">
        <v>10929</v>
      </c>
      <c r="W1222" t="s">
        <v>10930</v>
      </c>
    </row>
    <row r="1223" spans="1:23">
      <c r="A1223" t="s">
        <v>10931</v>
      </c>
      <c r="B1223" t="s">
        <v>10932</v>
      </c>
      <c r="C1223" s="17" t="s">
        <v>4768</v>
      </c>
      <c r="D1223" s="19">
        <v>15999</v>
      </c>
      <c r="E1223" s="19">
        <v>24500</v>
      </c>
      <c r="F1223" s="19">
        <f>Table1[[#This Row],[Actual_price]]*Table1[[#This Row],[Rating_count]]</f>
        <v>274547000</v>
      </c>
      <c r="G1223" s="21" t="str">
        <f>IF(Table1[[#This Row],[Actual_price]]&lt;200,"&lt;200",IF(Table1[[#This Row],[Actual_price]]&lt;=500,"200–500","&gt;500"))</f>
        <v>&gt;500</v>
      </c>
      <c r="H1223" s="2">
        <v>0.35</v>
      </c>
      <c r="I1223">
        <v>4</v>
      </c>
      <c r="J1223" s="22">
        <v>11206</v>
      </c>
      <c r="K1223" s="22" t="str">
        <f t="shared" si="76"/>
        <v>low</v>
      </c>
      <c r="L1223" s="22">
        <f>ROUND(Table1[[#This Row],[Rating]],0)</f>
        <v>4</v>
      </c>
      <c r="M1223" s="22">
        <f t="shared" si="77"/>
        <v>44824</v>
      </c>
      <c r="N1223" t="s">
        <v>10933</v>
      </c>
      <c r="O1223" t="s">
        <v>10934</v>
      </c>
      <c r="P1223">
        <f t="shared" si="78"/>
        <v>8</v>
      </c>
      <c r="Q1223" t="s">
        <v>10935</v>
      </c>
      <c r="R1223" t="s">
        <v>10936</v>
      </c>
      <c r="S1223">
        <f t="shared" si="79"/>
        <v>8</v>
      </c>
      <c r="T1223" t="s">
        <v>10937</v>
      </c>
      <c r="U1223" t="s">
        <v>10938</v>
      </c>
      <c r="V1223" t="s">
        <v>10939</v>
      </c>
      <c r="W1223" t="s">
        <v>10940</v>
      </c>
    </row>
    <row r="1224" spans="1:23">
      <c r="A1224" t="s">
        <v>10941</v>
      </c>
      <c r="B1224" t="s">
        <v>8123</v>
      </c>
      <c r="C1224" s="17" t="s">
        <v>4768</v>
      </c>
      <c r="D1224" s="19">
        <v>3645</v>
      </c>
      <c r="E1224" s="19">
        <v>6070</v>
      </c>
      <c r="F1224" s="19">
        <f>Table1[[#This Row],[Actual_price]]*Table1[[#This Row],[Rating_count]]</f>
        <v>3405270</v>
      </c>
      <c r="G1224" s="21" t="str">
        <f>IF(Table1[[#This Row],[Actual_price]]&lt;200,"&lt;200",IF(Table1[[#This Row],[Actual_price]]&lt;=500,"200–500","&gt;500"))</f>
        <v>&gt;500</v>
      </c>
      <c r="H1224" s="2">
        <v>0.4</v>
      </c>
      <c r="I1224">
        <v>4.2</v>
      </c>
      <c r="J1224" s="22">
        <v>561</v>
      </c>
      <c r="K1224" s="22" t="str">
        <f t="shared" si="76"/>
        <v>low</v>
      </c>
      <c r="L1224" s="22">
        <f>ROUND(Table1[[#This Row],[Rating]],0)</f>
        <v>4</v>
      </c>
      <c r="M1224" s="22">
        <f t="shared" si="77"/>
        <v>2356.2</v>
      </c>
      <c r="N1224" t="s">
        <v>10942</v>
      </c>
      <c r="O1224" t="s">
        <v>10943</v>
      </c>
      <c r="P1224">
        <f t="shared" si="78"/>
        <v>8</v>
      </c>
      <c r="Q1224" t="s">
        <v>10944</v>
      </c>
      <c r="R1224" t="s">
        <v>10945</v>
      </c>
      <c r="S1224">
        <f t="shared" si="79"/>
        <v>8</v>
      </c>
      <c r="T1224" t="s">
        <v>10946</v>
      </c>
      <c r="U1224" t="s">
        <v>10947</v>
      </c>
      <c r="V1224" t="s">
        <v>10948</v>
      </c>
      <c r="W1224" t="s">
        <v>10949</v>
      </c>
    </row>
    <row r="1225" spans="1:23">
      <c r="A1225" t="s">
        <v>10950</v>
      </c>
      <c r="B1225" t="s">
        <v>10951</v>
      </c>
      <c r="C1225" t="s">
        <v>4768</v>
      </c>
      <c r="D1225" s="19">
        <v>375</v>
      </c>
      <c r="E1225" s="19">
        <v>999</v>
      </c>
      <c r="F1225" s="19">
        <f>Table1[[#This Row],[Actual_price]]*Table1[[#This Row],[Rating_count]]</f>
        <v>1986012</v>
      </c>
      <c r="G1225" s="21" t="str">
        <f>IF(Table1[[#This Row],[Actual_price]]&lt;200,"&lt;200",IF(Table1[[#This Row],[Actual_price]]&lt;=500,"200–500","&gt;500"))</f>
        <v>&gt;500</v>
      </c>
      <c r="H1225" s="2">
        <v>0.62</v>
      </c>
      <c r="I1225">
        <v>3.6</v>
      </c>
      <c r="J1225" s="22">
        <v>1988</v>
      </c>
      <c r="K1225" s="22" t="str">
        <f t="shared" si="76"/>
        <v>High</v>
      </c>
      <c r="L1225" s="22">
        <f>ROUND(Table1[[#This Row],[Rating]],0)</f>
        <v>4</v>
      </c>
      <c r="M1225" s="22">
        <f t="shared" si="77"/>
        <v>7156.8</v>
      </c>
      <c r="N1225" t="s">
        <v>10952</v>
      </c>
      <c r="O1225" t="s">
        <v>10953</v>
      </c>
      <c r="P1225">
        <f t="shared" si="78"/>
        <v>8</v>
      </c>
      <c r="Q1225" t="s">
        <v>10954</v>
      </c>
      <c r="R1225" t="s">
        <v>10955</v>
      </c>
      <c r="S1225">
        <f t="shared" si="79"/>
        <v>8</v>
      </c>
      <c r="T1225" t="s">
        <v>10956</v>
      </c>
      <c r="U1225" t="s">
        <v>10957</v>
      </c>
      <c r="V1225" t="s">
        <v>10958</v>
      </c>
      <c r="W1225" t="s">
        <v>10959</v>
      </c>
    </row>
    <row r="1226" spans="1:23">
      <c r="A1226" t="s">
        <v>10960</v>
      </c>
      <c r="B1226" t="s">
        <v>10961</v>
      </c>
      <c r="C1226" s="17" t="s">
        <v>4768</v>
      </c>
      <c r="D1226" s="19">
        <v>2976</v>
      </c>
      <c r="E1226" s="19">
        <v>3945</v>
      </c>
      <c r="F1226" s="19">
        <f>Table1[[#This Row],[Actual_price]]*Table1[[#This Row],[Rating_count]]</f>
        <v>14754300</v>
      </c>
      <c r="G1226" s="21" t="str">
        <f>IF(Table1[[#This Row],[Actual_price]]&lt;200,"&lt;200",IF(Table1[[#This Row],[Actual_price]]&lt;=500,"200–500","&gt;500"))</f>
        <v>&gt;500</v>
      </c>
      <c r="H1226" s="2">
        <v>0.25</v>
      </c>
      <c r="I1226">
        <v>4.2</v>
      </c>
      <c r="J1226" s="22">
        <v>3740</v>
      </c>
      <c r="K1226" s="22" t="str">
        <f t="shared" si="76"/>
        <v>low</v>
      </c>
      <c r="L1226" s="22">
        <f>ROUND(Table1[[#This Row],[Rating]],0)</f>
        <v>4</v>
      </c>
      <c r="M1226" s="22">
        <f t="shared" si="77"/>
        <v>15708</v>
      </c>
      <c r="N1226" t="s">
        <v>10962</v>
      </c>
      <c r="O1226" t="s">
        <v>10963</v>
      </c>
      <c r="P1226">
        <f t="shared" si="78"/>
        <v>8</v>
      </c>
      <c r="Q1226" t="s">
        <v>10964</v>
      </c>
      <c r="R1226" t="s">
        <v>10965</v>
      </c>
      <c r="S1226">
        <f t="shared" si="79"/>
        <v>8</v>
      </c>
      <c r="T1226" t="s">
        <v>10966</v>
      </c>
      <c r="U1226" t="s">
        <v>10967</v>
      </c>
      <c r="V1226" t="s">
        <v>10968</v>
      </c>
      <c r="W1226" t="s">
        <v>10969</v>
      </c>
    </row>
    <row r="1227" spans="1:23">
      <c r="A1227" t="s">
        <v>10970</v>
      </c>
      <c r="B1227" t="s">
        <v>10971</v>
      </c>
      <c r="C1227" s="17" t="s">
        <v>4768</v>
      </c>
      <c r="D1227" s="19">
        <v>1099</v>
      </c>
      <c r="E1227" s="19">
        <v>1499</v>
      </c>
      <c r="F1227" s="19">
        <f>Table1[[#This Row],[Actual_price]]*Table1[[#This Row],[Rating_count]]</f>
        <v>6597099</v>
      </c>
      <c r="G1227" s="21" t="str">
        <f>IF(Table1[[#This Row],[Actual_price]]&lt;200,"&lt;200",IF(Table1[[#This Row],[Actual_price]]&lt;=500,"200–500","&gt;500"))</f>
        <v>&gt;500</v>
      </c>
      <c r="H1227" s="2">
        <v>0.27</v>
      </c>
      <c r="I1227">
        <v>4.1</v>
      </c>
      <c r="J1227" s="22">
        <v>4401</v>
      </c>
      <c r="K1227" s="22" t="str">
        <f t="shared" si="76"/>
        <v>low</v>
      </c>
      <c r="L1227" s="22">
        <f>ROUND(Table1[[#This Row],[Rating]],0)</f>
        <v>4</v>
      </c>
      <c r="M1227" s="22">
        <f t="shared" si="77"/>
        <v>18044.1</v>
      </c>
      <c r="N1227" t="s">
        <v>10972</v>
      </c>
      <c r="O1227" t="s">
        <v>10973</v>
      </c>
      <c r="P1227">
        <f t="shared" si="78"/>
        <v>8</v>
      </c>
      <c r="Q1227" t="s">
        <v>10974</v>
      </c>
      <c r="R1227" t="s">
        <v>10975</v>
      </c>
      <c r="S1227">
        <f t="shared" si="79"/>
        <v>8</v>
      </c>
      <c r="T1227" t="s">
        <v>10976</v>
      </c>
      <c r="U1227" t="s">
        <v>10977</v>
      </c>
      <c r="V1227" t="s">
        <v>10978</v>
      </c>
      <c r="W1227" t="s">
        <v>10979</v>
      </c>
    </row>
    <row r="1228" spans="1:23">
      <c r="A1228" t="s">
        <v>10980</v>
      </c>
      <c r="B1228" t="s">
        <v>10981</v>
      </c>
      <c r="C1228" s="17" t="s">
        <v>4768</v>
      </c>
      <c r="D1228" s="19">
        <v>2575</v>
      </c>
      <c r="E1228" s="19">
        <v>6700</v>
      </c>
      <c r="F1228" s="19">
        <f>Table1[[#This Row],[Actual_price]]*Table1[[#This Row],[Rating_count]]</f>
        <v>4093700</v>
      </c>
      <c r="G1228" s="21" t="str">
        <f>IF(Table1[[#This Row],[Actual_price]]&lt;200,"&lt;200",IF(Table1[[#This Row],[Actual_price]]&lt;=500,"200–500","&gt;500"))</f>
        <v>&gt;500</v>
      </c>
      <c r="H1228" s="2">
        <v>0.62</v>
      </c>
      <c r="I1228">
        <v>4.2</v>
      </c>
      <c r="J1228" s="22">
        <v>611</v>
      </c>
      <c r="K1228" s="22" t="str">
        <f t="shared" si="76"/>
        <v>High</v>
      </c>
      <c r="L1228" s="22">
        <f>ROUND(Table1[[#This Row],[Rating]],0)</f>
        <v>4</v>
      </c>
      <c r="M1228" s="22">
        <f t="shared" si="77"/>
        <v>2566.2</v>
      </c>
      <c r="N1228" t="s">
        <v>10982</v>
      </c>
      <c r="O1228" t="s">
        <v>10983</v>
      </c>
      <c r="P1228">
        <f t="shared" si="78"/>
        <v>8</v>
      </c>
      <c r="Q1228" t="s">
        <v>10984</v>
      </c>
      <c r="R1228" t="s">
        <v>10985</v>
      </c>
      <c r="S1228">
        <f t="shared" si="79"/>
        <v>8</v>
      </c>
      <c r="T1228" t="s">
        <v>10986</v>
      </c>
      <c r="U1228" t="s">
        <v>10987</v>
      </c>
      <c r="V1228" t="s">
        <v>10988</v>
      </c>
      <c r="W1228" t="s">
        <v>10989</v>
      </c>
    </row>
    <row r="1229" spans="1:23">
      <c r="A1229" t="s">
        <v>10990</v>
      </c>
      <c r="B1229" t="s">
        <v>10991</v>
      </c>
      <c r="C1229" s="17" t="s">
        <v>4768</v>
      </c>
      <c r="D1229" s="19">
        <v>1649</v>
      </c>
      <c r="E1229" s="19">
        <v>2800</v>
      </c>
      <c r="F1229" s="19">
        <f>Table1[[#This Row],[Actual_price]]*Table1[[#This Row],[Rating_count]]</f>
        <v>6053600</v>
      </c>
      <c r="G1229" s="21" t="str">
        <f>IF(Table1[[#This Row],[Actual_price]]&lt;200,"&lt;200",IF(Table1[[#This Row],[Actual_price]]&lt;=500,"200–500","&gt;500"))</f>
        <v>&gt;500</v>
      </c>
      <c r="H1229" s="2">
        <v>0.41</v>
      </c>
      <c r="I1229">
        <v>3.9</v>
      </c>
      <c r="J1229" s="22">
        <v>2162</v>
      </c>
      <c r="K1229" s="22" t="str">
        <f t="shared" si="76"/>
        <v>low</v>
      </c>
      <c r="L1229" s="22">
        <f>ROUND(Table1[[#This Row],[Rating]],0)</f>
        <v>4</v>
      </c>
      <c r="M1229" s="22">
        <f t="shared" si="77"/>
        <v>8431.8</v>
      </c>
      <c r="N1229" t="s">
        <v>10992</v>
      </c>
      <c r="O1229" t="s">
        <v>10993</v>
      </c>
      <c r="P1229">
        <f t="shared" si="78"/>
        <v>8</v>
      </c>
      <c r="Q1229" t="s">
        <v>10994</v>
      </c>
      <c r="R1229" t="s">
        <v>10995</v>
      </c>
      <c r="S1229">
        <f t="shared" si="79"/>
        <v>8</v>
      </c>
      <c r="T1229" t="s">
        <v>10996</v>
      </c>
      <c r="U1229" t="s">
        <v>10997</v>
      </c>
      <c r="V1229" t="s">
        <v>10998</v>
      </c>
      <c r="W1229" t="s">
        <v>10999</v>
      </c>
    </row>
    <row r="1230" spans="1:23">
      <c r="A1230" t="s">
        <v>11000</v>
      </c>
      <c r="B1230" t="s">
        <v>455</v>
      </c>
      <c r="C1230" t="s">
        <v>4768</v>
      </c>
      <c r="D1230" s="19">
        <v>799</v>
      </c>
      <c r="E1230" s="19">
        <v>1699</v>
      </c>
      <c r="F1230" s="19">
        <f>Table1[[#This Row],[Actual_price]]*Table1[[#This Row],[Rating_count]]</f>
        <v>164803</v>
      </c>
      <c r="G1230" s="21" t="str">
        <f>IF(Table1[[#This Row],[Actual_price]]&lt;200,"&lt;200",IF(Table1[[#This Row],[Actual_price]]&lt;=500,"200–500","&gt;500"))</f>
        <v>&gt;500</v>
      </c>
      <c r="H1230" s="2">
        <v>0.53</v>
      </c>
      <c r="I1230">
        <v>4</v>
      </c>
      <c r="J1230" s="22">
        <v>97</v>
      </c>
      <c r="K1230" s="22" t="str">
        <f t="shared" si="76"/>
        <v>High</v>
      </c>
      <c r="L1230" s="22">
        <f>ROUND(Table1[[#This Row],[Rating]],0)</f>
        <v>4</v>
      </c>
      <c r="M1230" s="22">
        <f t="shared" si="77"/>
        <v>388</v>
      </c>
      <c r="N1230" t="s">
        <v>11001</v>
      </c>
      <c r="O1230" t="s">
        <v>11002</v>
      </c>
      <c r="P1230">
        <f t="shared" si="78"/>
        <v>8</v>
      </c>
      <c r="Q1230" t="s">
        <v>11003</v>
      </c>
      <c r="R1230" t="s">
        <v>11004</v>
      </c>
      <c r="S1230">
        <f t="shared" si="79"/>
        <v>8</v>
      </c>
      <c r="T1230" t="s">
        <v>11005</v>
      </c>
      <c r="U1230" t="s">
        <v>11006</v>
      </c>
      <c r="V1230" t="s">
        <v>11007</v>
      </c>
      <c r="W1230" t="s">
        <v>11008</v>
      </c>
    </row>
    <row r="1231" spans="1:23">
      <c r="A1231" t="s">
        <v>11009</v>
      </c>
      <c r="B1231" t="s">
        <v>8786</v>
      </c>
      <c r="C1231" t="s">
        <v>4768</v>
      </c>
      <c r="D1231" s="19">
        <v>765</v>
      </c>
      <c r="E1231" s="19">
        <v>970</v>
      </c>
      <c r="F1231" s="19">
        <f>Table1[[#This Row],[Actual_price]]*Table1[[#This Row],[Rating_count]]</f>
        <v>5873350</v>
      </c>
      <c r="G1231" s="21" t="str">
        <f>IF(Table1[[#This Row],[Actual_price]]&lt;200,"&lt;200",IF(Table1[[#This Row],[Actual_price]]&lt;=500,"200–500","&gt;500"))</f>
        <v>&gt;500</v>
      </c>
      <c r="H1231" s="2">
        <v>0.21</v>
      </c>
      <c r="I1231">
        <v>4.2</v>
      </c>
      <c r="J1231" s="22">
        <v>6055</v>
      </c>
      <c r="K1231" s="22" t="str">
        <f t="shared" si="76"/>
        <v>low</v>
      </c>
      <c r="L1231" s="22">
        <f>ROUND(Table1[[#This Row],[Rating]],0)</f>
        <v>4</v>
      </c>
      <c r="M1231" s="22">
        <f t="shared" si="77"/>
        <v>25431</v>
      </c>
      <c r="N1231" t="s">
        <v>11010</v>
      </c>
      <c r="O1231" t="s">
        <v>11011</v>
      </c>
      <c r="P1231">
        <f t="shared" si="78"/>
        <v>8</v>
      </c>
      <c r="Q1231" t="s">
        <v>11012</v>
      </c>
      <c r="R1231" t="s">
        <v>11013</v>
      </c>
      <c r="S1231">
        <f t="shared" si="79"/>
        <v>8</v>
      </c>
      <c r="T1231" t="s">
        <v>11014</v>
      </c>
      <c r="U1231" t="s">
        <v>11015</v>
      </c>
      <c r="V1231" t="s">
        <v>11016</v>
      </c>
      <c r="W1231" t="s">
        <v>11017</v>
      </c>
    </row>
    <row r="1232" spans="1:23">
      <c r="A1232" t="s">
        <v>11018</v>
      </c>
      <c r="B1232" t="s">
        <v>11019</v>
      </c>
      <c r="C1232" t="s">
        <v>4768</v>
      </c>
      <c r="D1232" s="19">
        <v>999</v>
      </c>
      <c r="E1232" s="19">
        <v>1500</v>
      </c>
      <c r="F1232" s="19">
        <f>Table1[[#This Row],[Actual_price]]*Table1[[#This Row],[Rating_count]]</f>
        <v>579000</v>
      </c>
      <c r="G1232" s="21" t="str">
        <f>IF(Table1[[#This Row],[Actual_price]]&lt;200,"&lt;200",IF(Table1[[#This Row],[Actual_price]]&lt;=500,"200–500","&gt;500"))</f>
        <v>&gt;500</v>
      </c>
      <c r="H1232" s="2">
        <v>0.33</v>
      </c>
      <c r="I1232">
        <v>4.2</v>
      </c>
      <c r="J1232" s="22">
        <v>386</v>
      </c>
      <c r="K1232" s="22" t="str">
        <f t="shared" si="76"/>
        <v>low</v>
      </c>
      <c r="L1232" s="22">
        <f>ROUND(Table1[[#This Row],[Rating]],0)</f>
        <v>4</v>
      </c>
      <c r="M1232" s="22">
        <f t="shared" si="77"/>
        <v>1621.2</v>
      </c>
      <c r="N1232" t="s">
        <v>11020</v>
      </c>
      <c r="O1232" t="s">
        <v>11021</v>
      </c>
      <c r="P1232">
        <f t="shared" si="78"/>
        <v>8</v>
      </c>
      <c r="Q1232" t="s">
        <v>11022</v>
      </c>
      <c r="R1232" t="s">
        <v>11023</v>
      </c>
      <c r="S1232">
        <f t="shared" si="79"/>
        <v>8</v>
      </c>
      <c r="T1232" t="s">
        <v>11024</v>
      </c>
      <c r="U1232" t="s">
        <v>11025</v>
      </c>
      <c r="V1232" t="s">
        <v>11026</v>
      </c>
      <c r="W1232" t="s">
        <v>11027</v>
      </c>
    </row>
    <row r="1233" spans="1:23">
      <c r="A1233" t="s">
        <v>11028</v>
      </c>
      <c r="B1233" t="s">
        <v>11029</v>
      </c>
      <c r="C1233" t="s">
        <v>4768</v>
      </c>
      <c r="D1233" s="19">
        <v>587</v>
      </c>
      <c r="E1233" s="19">
        <v>1295</v>
      </c>
      <c r="F1233" s="19">
        <f>Table1[[#This Row],[Actual_price]]*Table1[[#This Row],[Rating_count]]</f>
        <v>721315</v>
      </c>
      <c r="G1233" s="21" t="str">
        <f>IF(Table1[[#This Row],[Actual_price]]&lt;200,"&lt;200",IF(Table1[[#This Row],[Actual_price]]&lt;=500,"200–500","&gt;500"))</f>
        <v>&gt;500</v>
      </c>
      <c r="H1233" s="2">
        <v>0.55</v>
      </c>
      <c r="I1233">
        <v>4.1</v>
      </c>
      <c r="J1233" s="22">
        <v>557</v>
      </c>
      <c r="K1233" s="22" t="str">
        <f t="shared" si="76"/>
        <v>High</v>
      </c>
      <c r="L1233" s="22">
        <f>ROUND(Table1[[#This Row],[Rating]],0)</f>
        <v>4</v>
      </c>
      <c r="M1233" s="22">
        <f t="shared" si="77"/>
        <v>2283.7</v>
      </c>
      <c r="N1233" t="s">
        <v>11030</v>
      </c>
      <c r="O1233" t="s">
        <v>11031</v>
      </c>
      <c r="P1233">
        <f t="shared" si="78"/>
        <v>8</v>
      </c>
      <c r="Q1233" t="s">
        <v>11032</v>
      </c>
      <c r="R1233" t="s">
        <v>11033</v>
      </c>
      <c r="S1233">
        <f t="shared" si="79"/>
        <v>8</v>
      </c>
      <c r="T1233" t="s">
        <v>11034</v>
      </c>
      <c r="U1233" t="s">
        <v>11035</v>
      </c>
      <c r="V1233" t="s">
        <v>11036</v>
      </c>
      <c r="W1233" t="s">
        <v>11037</v>
      </c>
    </row>
    <row r="1234" spans="1:23">
      <c r="A1234" t="s">
        <v>11038</v>
      </c>
      <c r="B1234" t="s">
        <v>11039</v>
      </c>
      <c r="C1234" s="17" t="s">
        <v>4768</v>
      </c>
      <c r="D1234" s="19">
        <v>12609</v>
      </c>
      <c r="E1234" s="19">
        <v>23999</v>
      </c>
      <c r="F1234" s="19">
        <f>Table1[[#This Row],[Actual_price]]*Table1[[#This Row],[Rating_count]]</f>
        <v>54909712</v>
      </c>
      <c r="G1234" s="21" t="str">
        <f>IF(Table1[[#This Row],[Actual_price]]&lt;200,"&lt;200",IF(Table1[[#This Row],[Actual_price]]&lt;=500,"200–500","&gt;500"))</f>
        <v>&gt;500</v>
      </c>
      <c r="H1234" s="2">
        <v>0.47</v>
      </c>
      <c r="I1234">
        <v>4.4</v>
      </c>
      <c r="J1234" s="22">
        <v>2288</v>
      </c>
      <c r="K1234" s="22" t="str">
        <f t="shared" si="76"/>
        <v>low</v>
      </c>
      <c r="L1234" s="22">
        <f>ROUND(Table1[[#This Row],[Rating]],0)</f>
        <v>4</v>
      </c>
      <c r="M1234" s="22">
        <f t="shared" si="77"/>
        <v>10067.2</v>
      </c>
      <c r="N1234" t="s">
        <v>11040</v>
      </c>
      <c r="O1234" t="s">
        <v>11041</v>
      </c>
      <c r="P1234">
        <f t="shared" si="78"/>
        <v>8</v>
      </c>
      <c r="Q1234" t="s">
        <v>11042</v>
      </c>
      <c r="R1234" t="s">
        <v>11043</v>
      </c>
      <c r="S1234">
        <f t="shared" si="79"/>
        <v>8</v>
      </c>
      <c r="T1234" t="s">
        <v>11044</v>
      </c>
      <c r="U1234" t="s">
        <v>11045</v>
      </c>
      <c r="V1234" t="s">
        <v>11046</v>
      </c>
      <c r="W1234" t="s">
        <v>11047</v>
      </c>
    </row>
    <row r="1235" spans="1:23">
      <c r="A1235" t="s">
        <v>11048</v>
      </c>
      <c r="B1235" t="s">
        <v>11049</v>
      </c>
      <c r="C1235" t="s">
        <v>4768</v>
      </c>
      <c r="D1235" s="19">
        <v>699</v>
      </c>
      <c r="E1235" s="19">
        <v>850</v>
      </c>
      <c r="F1235" s="19">
        <f>Table1[[#This Row],[Actual_price]]*Table1[[#This Row],[Rating_count]]</f>
        <v>940100</v>
      </c>
      <c r="G1235" s="21" t="str">
        <f>IF(Table1[[#This Row],[Actual_price]]&lt;200,"&lt;200",IF(Table1[[#This Row],[Actual_price]]&lt;=500,"200–500","&gt;500"))</f>
        <v>&gt;500</v>
      </c>
      <c r="H1235" s="2">
        <v>0.18</v>
      </c>
      <c r="I1235">
        <v>4.1</v>
      </c>
      <c r="J1235" s="22">
        <v>1106</v>
      </c>
      <c r="K1235" s="22" t="str">
        <f t="shared" si="76"/>
        <v>low</v>
      </c>
      <c r="L1235" s="22">
        <f>ROUND(Table1[[#This Row],[Rating]],0)</f>
        <v>4</v>
      </c>
      <c r="M1235" s="22">
        <f t="shared" si="77"/>
        <v>4534.6</v>
      </c>
      <c r="N1235" t="s">
        <v>11050</v>
      </c>
      <c r="O1235" t="s">
        <v>11051</v>
      </c>
      <c r="P1235">
        <f t="shared" si="78"/>
        <v>8</v>
      </c>
      <c r="Q1235" t="s">
        <v>11052</v>
      </c>
      <c r="R1235" t="s">
        <v>11053</v>
      </c>
      <c r="S1235">
        <f t="shared" si="79"/>
        <v>8</v>
      </c>
      <c r="T1235" t="s">
        <v>11054</v>
      </c>
      <c r="U1235" t="s">
        <v>11055</v>
      </c>
      <c r="V1235" t="s">
        <v>11056</v>
      </c>
      <c r="W1235" t="s">
        <v>11057</v>
      </c>
    </row>
    <row r="1236" spans="1:23">
      <c r="A1236" t="s">
        <v>11058</v>
      </c>
      <c r="B1236" t="s">
        <v>11059</v>
      </c>
      <c r="C1236" s="17" t="s">
        <v>4768</v>
      </c>
      <c r="D1236" s="19">
        <v>3799</v>
      </c>
      <c r="E1236" s="19">
        <v>6000</v>
      </c>
      <c r="F1236" s="19">
        <f>Table1[[#This Row],[Actual_price]]*Table1[[#This Row],[Rating_count]]</f>
        <v>71610000</v>
      </c>
      <c r="G1236" s="21" t="str">
        <f>IF(Table1[[#This Row],[Actual_price]]&lt;200,"&lt;200",IF(Table1[[#This Row],[Actual_price]]&lt;=500,"200–500","&gt;500"))</f>
        <v>&gt;500</v>
      </c>
      <c r="H1236" s="2">
        <v>0.37</v>
      </c>
      <c r="I1236">
        <v>4.2</v>
      </c>
      <c r="J1236" s="22">
        <v>11935</v>
      </c>
      <c r="K1236" s="22" t="str">
        <f t="shared" si="76"/>
        <v>low</v>
      </c>
      <c r="L1236" s="22">
        <f>ROUND(Table1[[#This Row],[Rating]],0)</f>
        <v>4</v>
      </c>
      <c r="M1236" s="22">
        <f t="shared" si="77"/>
        <v>50127</v>
      </c>
      <c r="N1236" t="s">
        <v>11060</v>
      </c>
      <c r="O1236" t="s">
        <v>11061</v>
      </c>
      <c r="P1236">
        <f t="shared" si="78"/>
        <v>8</v>
      </c>
      <c r="Q1236" t="s">
        <v>11062</v>
      </c>
      <c r="R1236" t="s">
        <v>11063</v>
      </c>
      <c r="S1236">
        <f t="shared" si="79"/>
        <v>8</v>
      </c>
      <c r="T1236" t="s">
        <v>11064</v>
      </c>
      <c r="U1236" t="s">
        <v>11065</v>
      </c>
      <c r="V1236" t="s">
        <v>11066</v>
      </c>
      <c r="W1236" t="s">
        <v>11067</v>
      </c>
    </row>
    <row r="1237" spans="1:23">
      <c r="A1237" t="s">
        <v>11068</v>
      </c>
      <c r="B1237" t="s">
        <v>9113</v>
      </c>
      <c r="C1237" t="s">
        <v>4768</v>
      </c>
      <c r="D1237" s="19">
        <v>640</v>
      </c>
      <c r="E1237" s="19">
        <v>1020</v>
      </c>
      <c r="F1237" s="19">
        <f>Table1[[#This Row],[Actual_price]]*Table1[[#This Row],[Rating_count]]</f>
        <v>5160180</v>
      </c>
      <c r="G1237" s="21" t="str">
        <f>IF(Table1[[#This Row],[Actual_price]]&lt;200,"&lt;200",IF(Table1[[#This Row],[Actual_price]]&lt;=500,"200–500","&gt;500"))</f>
        <v>&gt;500</v>
      </c>
      <c r="H1237" s="2">
        <v>0.37</v>
      </c>
      <c r="I1237">
        <v>4.1</v>
      </c>
      <c r="J1237" s="22">
        <v>5059</v>
      </c>
      <c r="K1237" s="22" t="str">
        <f t="shared" si="76"/>
        <v>low</v>
      </c>
      <c r="L1237" s="22">
        <f>ROUND(Table1[[#This Row],[Rating]],0)</f>
        <v>4</v>
      </c>
      <c r="M1237" s="22">
        <f t="shared" si="77"/>
        <v>20741.9</v>
      </c>
      <c r="N1237" t="s">
        <v>11069</v>
      </c>
      <c r="O1237" t="s">
        <v>11070</v>
      </c>
      <c r="P1237">
        <f t="shared" si="78"/>
        <v>8</v>
      </c>
      <c r="Q1237" t="s">
        <v>11071</v>
      </c>
      <c r="R1237" t="s">
        <v>11072</v>
      </c>
      <c r="S1237">
        <f t="shared" si="79"/>
        <v>8</v>
      </c>
      <c r="T1237" t="s">
        <v>11073</v>
      </c>
      <c r="U1237" t="s">
        <v>11074</v>
      </c>
      <c r="V1237" t="s">
        <v>11075</v>
      </c>
      <c r="W1237" t="s">
        <v>11076</v>
      </c>
    </row>
    <row r="1238" spans="1:23">
      <c r="A1238" t="s">
        <v>11077</v>
      </c>
      <c r="B1238" t="s">
        <v>11078</v>
      </c>
      <c r="C1238" t="s">
        <v>4768</v>
      </c>
      <c r="D1238" s="19">
        <v>979</v>
      </c>
      <c r="E1238" s="19">
        <v>1999</v>
      </c>
      <c r="F1238" s="19">
        <f>Table1[[#This Row],[Actual_price]]*Table1[[#This Row],[Rating_count]]</f>
        <v>313843</v>
      </c>
      <c r="G1238" s="21" t="str">
        <f>IF(Table1[[#This Row],[Actual_price]]&lt;200,"&lt;200",IF(Table1[[#This Row],[Actual_price]]&lt;=500,"200–500","&gt;500"))</f>
        <v>&gt;500</v>
      </c>
      <c r="H1238" s="2">
        <v>0.51</v>
      </c>
      <c r="I1238">
        <v>3.9</v>
      </c>
      <c r="J1238" s="22">
        <v>157</v>
      </c>
      <c r="K1238" s="22" t="str">
        <f t="shared" si="76"/>
        <v>High</v>
      </c>
      <c r="L1238" s="22">
        <f>ROUND(Table1[[#This Row],[Rating]],0)</f>
        <v>4</v>
      </c>
      <c r="M1238" s="22">
        <f t="shared" si="77"/>
        <v>612.3</v>
      </c>
      <c r="N1238" t="s">
        <v>11079</v>
      </c>
      <c r="O1238" t="s">
        <v>11080</v>
      </c>
      <c r="P1238">
        <f t="shared" si="78"/>
        <v>8</v>
      </c>
      <c r="Q1238" t="s">
        <v>11081</v>
      </c>
      <c r="R1238" t="s">
        <v>11082</v>
      </c>
      <c r="S1238">
        <f t="shared" si="79"/>
        <v>8</v>
      </c>
      <c r="T1238" t="s">
        <v>11083</v>
      </c>
      <c r="U1238" t="s">
        <v>11084</v>
      </c>
      <c r="V1238" t="s">
        <v>11085</v>
      </c>
      <c r="W1238" t="s">
        <v>11086</v>
      </c>
    </row>
    <row r="1239" spans="1:23">
      <c r="A1239" t="s">
        <v>11087</v>
      </c>
      <c r="B1239" t="s">
        <v>8193</v>
      </c>
      <c r="C1239" s="17" t="s">
        <v>4768</v>
      </c>
      <c r="D1239" s="19">
        <v>5365</v>
      </c>
      <c r="E1239" s="19">
        <v>7445</v>
      </c>
      <c r="F1239" s="19">
        <f>Table1[[#This Row],[Actual_price]]*Table1[[#This Row],[Rating_count]]</f>
        <v>26682880</v>
      </c>
      <c r="G1239" s="21" t="str">
        <f>IF(Table1[[#This Row],[Actual_price]]&lt;200,"&lt;200",IF(Table1[[#This Row],[Actual_price]]&lt;=500,"200–500","&gt;500"))</f>
        <v>&gt;500</v>
      </c>
      <c r="H1239" s="2">
        <v>0.28</v>
      </c>
      <c r="I1239">
        <v>3.9</v>
      </c>
      <c r="J1239" s="22">
        <v>3584</v>
      </c>
      <c r="K1239" s="22" t="str">
        <f t="shared" si="76"/>
        <v>low</v>
      </c>
      <c r="L1239" s="22">
        <f>ROUND(Table1[[#This Row],[Rating]],0)</f>
        <v>4</v>
      </c>
      <c r="M1239" s="22">
        <f t="shared" si="77"/>
        <v>13977.6</v>
      </c>
      <c r="N1239" t="s">
        <v>11088</v>
      </c>
      <c r="O1239" t="s">
        <v>11089</v>
      </c>
      <c r="P1239">
        <f t="shared" si="78"/>
        <v>8</v>
      </c>
      <c r="Q1239" t="s">
        <v>11090</v>
      </c>
      <c r="R1239" t="s">
        <v>11091</v>
      </c>
      <c r="S1239">
        <f t="shared" si="79"/>
        <v>8</v>
      </c>
      <c r="T1239" t="s">
        <v>11092</v>
      </c>
      <c r="U1239" t="s">
        <v>11093</v>
      </c>
      <c r="V1239" t="s">
        <v>11094</v>
      </c>
      <c r="W1239" t="s">
        <v>11095</v>
      </c>
    </row>
    <row r="1240" spans="1:23">
      <c r="A1240" t="s">
        <v>11096</v>
      </c>
      <c r="B1240" t="s">
        <v>11097</v>
      </c>
      <c r="C1240" s="17" t="s">
        <v>4768</v>
      </c>
      <c r="D1240" s="19">
        <v>3199</v>
      </c>
      <c r="E1240" s="19">
        <v>3500</v>
      </c>
      <c r="F1240" s="19">
        <f>Table1[[#This Row],[Actual_price]]*Table1[[#This Row],[Rating_count]]</f>
        <v>6646500</v>
      </c>
      <c r="G1240" s="21" t="str">
        <f>IF(Table1[[#This Row],[Actual_price]]&lt;200,"&lt;200",IF(Table1[[#This Row],[Actual_price]]&lt;=500,"200–500","&gt;500"))</f>
        <v>&gt;500</v>
      </c>
      <c r="H1240" s="2">
        <v>0.09</v>
      </c>
      <c r="I1240">
        <v>4.2</v>
      </c>
      <c r="J1240" s="22">
        <v>1899</v>
      </c>
      <c r="K1240" s="22" t="str">
        <f t="shared" si="76"/>
        <v>low</v>
      </c>
      <c r="L1240" s="22">
        <f>ROUND(Table1[[#This Row],[Rating]],0)</f>
        <v>4</v>
      </c>
      <c r="M1240" s="22">
        <f t="shared" si="77"/>
        <v>7975.8</v>
      </c>
      <c r="N1240" t="s">
        <v>11098</v>
      </c>
      <c r="O1240" t="s">
        <v>11099</v>
      </c>
      <c r="P1240">
        <f t="shared" si="78"/>
        <v>8</v>
      </c>
      <c r="Q1240" t="s">
        <v>11100</v>
      </c>
      <c r="R1240" t="s">
        <v>11101</v>
      </c>
      <c r="S1240">
        <f t="shared" si="79"/>
        <v>8</v>
      </c>
      <c r="T1240" t="s">
        <v>11102</v>
      </c>
      <c r="U1240" t="s">
        <v>11103</v>
      </c>
      <c r="V1240" t="s">
        <v>11104</v>
      </c>
      <c r="W1240" t="s">
        <v>11105</v>
      </c>
    </row>
    <row r="1241" spans="1:23">
      <c r="A1241" t="s">
        <v>11106</v>
      </c>
      <c r="B1241" t="s">
        <v>11107</v>
      </c>
      <c r="C1241" t="s">
        <v>4768</v>
      </c>
      <c r="D1241" s="19">
        <v>979</v>
      </c>
      <c r="E1241" s="19">
        <v>1395</v>
      </c>
      <c r="F1241" s="19">
        <f>Table1[[#This Row],[Actual_price]]*Table1[[#This Row],[Rating_count]]</f>
        <v>21276540</v>
      </c>
      <c r="G1241" s="21" t="str">
        <f>IF(Table1[[#This Row],[Actual_price]]&lt;200,"&lt;200",IF(Table1[[#This Row],[Actual_price]]&lt;=500,"200–500","&gt;500"))</f>
        <v>&gt;500</v>
      </c>
      <c r="H1241" s="2">
        <v>0.3</v>
      </c>
      <c r="I1241">
        <v>4.2</v>
      </c>
      <c r="J1241" s="22">
        <v>15252</v>
      </c>
      <c r="K1241" s="22" t="str">
        <f t="shared" si="76"/>
        <v>low</v>
      </c>
      <c r="L1241" s="22">
        <f>ROUND(Table1[[#This Row],[Rating]],0)</f>
        <v>4</v>
      </c>
      <c r="M1241" s="22">
        <f t="shared" si="77"/>
        <v>64058.4</v>
      </c>
      <c r="N1241" t="s">
        <v>11108</v>
      </c>
      <c r="O1241" t="s">
        <v>11109</v>
      </c>
      <c r="P1241">
        <f t="shared" si="78"/>
        <v>8</v>
      </c>
      <c r="Q1241" t="s">
        <v>11110</v>
      </c>
      <c r="R1241" t="s">
        <v>11111</v>
      </c>
      <c r="S1241">
        <f t="shared" si="79"/>
        <v>8</v>
      </c>
      <c r="T1241" t="s">
        <v>11112</v>
      </c>
      <c r="U1241" t="s">
        <v>11113</v>
      </c>
      <c r="V1241" t="s">
        <v>11114</v>
      </c>
      <c r="W1241" t="s">
        <v>11115</v>
      </c>
    </row>
    <row r="1242" spans="1:23">
      <c r="A1242" t="s">
        <v>11116</v>
      </c>
      <c r="B1242" t="s">
        <v>11117</v>
      </c>
      <c r="C1242" t="s">
        <v>4768</v>
      </c>
      <c r="D1242" s="19">
        <v>929</v>
      </c>
      <c r="E1242" s="19">
        <v>2199</v>
      </c>
      <c r="F1242" s="19">
        <f>Table1[[#This Row],[Actual_price]]*Table1[[#This Row],[Rating_count]]</f>
        <v>8796</v>
      </c>
      <c r="G1242" s="21" t="str">
        <f>IF(Table1[[#This Row],[Actual_price]]&lt;200,"&lt;200",IF(Table1[[#This Row],[Actual_price]]&lt;=500,"200–500","&gt;500"))</f>
        <v>&gt;500</v>
      </c>
      <c r="H1242" s="2">
        <v>0.58</v>
      </c>
      <c r="I1242">
        <v>3.7</v>
      </c>
      <c r="J1242" s="22">
        <v>4</v>
      </c>
      <c r="K1242" s="22" t="str">
        <f t="shared" si="76"/>
        <v>High</v>
      </c>
      <c r="L1242" s="22">
        <f>ROUND(Table1[[#This Row],[Rating]],0)</f>
        <v>4</v>
      </c>
      <c r="M1242" s="22">
        <f t="shared" si="77"/>
        <v>14.8</v>
      </c>
      <c r="N1242" t="s">
        <v>11118</v>
      </c>
      <c r="O1242" t="s">
        <v>11119</v>
      </c>
      <c r="P1242">
        <f t="shared" si="78"/>
        <v>3</v>
      </c>
      <c r="Q1242" t="s">
        <v>11120</v>
      </c>
      <c r="R1242" t="s">
        <v>11121</v>
      </c>
      <c r="S1242">
        <f t="shared" si="79"/>
        <v>3</v>
      </c>
      <c r="T1242" t="s">
        <v>11122</v>
      </c>
      <c r="U1242" t="s">
        <v>11123</v>
      </c>
      <c r="V1242" t="s">
        <v>11124</v>
      </c>
      <c r="W1242" t="s">
        <v>11125</v>
      </c>
    </row>
    <row r="1243" spans="1:23">
      <c r="A1243" t="s">
        <v>11126</v>
      </c>
      <c r="B1243" t="s">
        <v>11127</v>
      </c>
      <c r="C1243" s="17" t="s">
        <v>4768</v>
      </c>
      <c r="D1243" s="19">
        <v>3710</v>
      </c>
      <c r="E1243" s="19">
        <v>4330</v>
      </c>
      <c r="F1243" s="19">
        <f>Table1[[#This Row],[Actual_price]]*Table1[[#This Row],[Rating_count]]</f>
        <v>7196460</v>
      </c>
      <c r="G1243" s="21" t="str">
        <f>IF(Table1[[#This Row],[Actual_price]]&lt;200,"&lt;200",IF(Table1[[#This Row],[Actual_price]]&lt;=500,"200–500","&gt;500"))</f>
        <v>&gt;500</v>
      </c>
      <c r="H1243" s="2">
        <v>0.14</v>
      </c>
      <c r="I1243">
        <v>3.7</v>
      </c>
      <c r="J1243" s="22">
        <v>1662</v>
      </c>
      <c r="K1243" s="22" t="str">
        <f t="shared" si="76"/>
        <v>low</v>
      </c>
      <c r="L1243" s="22">
        <f>ROUND(Table1[[#This Row],[Rating]],0)</f>
        <v>4</v>
      </c>
      <c r="M1243" s="22">
        <f t="shared" si="77"/>
        <v>6149.4</v>
      </c>
      <c r="N1243" t="s">
        <v>11128</v>
      </c>
      <c r="O1243" t="s">
        <v>11129</v>
      </c>
      <c r="P1243">
        <f t="shared" si="78"/>
        <v>8</v>
      </c>
      <c r="Q1243" t="s">
        <v>11130</v>
      </c>
      <c r="R1243" t="s">
        <v>11131</v>
      </c>
      <c r="S1243">
        <f t="shared" si="79"/>
        <v>8</v>
      </c>
      <c r="T1243" t="s">
        <v>11132</v>
      </c>
      <c r="U1243" t="s">
        <v>11133</v>
      </c>
      <c r="V1243" t="s">
        <v>11134</v>
      </c>
      <c r="W1243" t="s">
        <v>11135</v>
      </c>
    </row>
    <row r="1244" spans="1:23">
      <c r="A1244" t="s">
        <v>11136</v>
      </c>
      <c r="B1244" t="s">
        <v>11137</v>
      </c>
      <c r="C1244" s="17" t="s">
        <v>4768</v>
      </c>
      <c r="D1244" s="19">
        <v>2033</v>
      </c>
      <c r="E1244" s="19">
        <v>4295</v>
      </c>
      <c r="F1244" s="19">
        <f>Table1[[#This Row],[Actual_price]]*Table1[[#This Row],[Rating_count]]</f>
        <v>1812490</v>
      </c>
      <c r="G1244" s="21" t="str">
        <f>IF(Table1[[#This Row],[Actual_price]]&lt;200,"&lt;200",IF(Table1[[#This Row],[Actual_price]]&lt;=500,"200–500","&gt;500"))</f>
        <v>&gt;500</v>
      </c>
      <c r="H1244" s="2">
        <v>0.53</v>
      </c>
      <c r="I1244">
        <v>3.4</v>
      </c>
      <c r="J1244" s="22">
        <v>422</v>
      </c>
      <c r="K1244" s="22" t="str">
        <f t="shared" si="76"/>
        <v>High</v>
      </c>
      <c r="L1244" s="22">
        <f>ROUND(Table1[[#This Row],[Rating]],0)</f>
        <v>3</v>
      </c>
      <c r="M1244" s="22">
        <f t="shared" si="77"/>
        <v>1434.8</v>
      </c>
      <c r="N1244" t="s">
        <v>11138</v>
      </c>
      <c r="O1244" t="s">
        <v>11139</v>
      </c>
      <c r="P1244">
        <f t="shared" si="78"/>
        <v>8</v>
      </c>
      <c r="Q1244" t="s">
        <v>11140</v>
      </c>
      <c r="R1244" t="s">
        <v>11141</v>
      </c>
      <c r="S1244">
        <f t="shared" si="79"/>
        <v>8</v>
      </c>
      <c r="T1244" t="s">
        <v>11142</v>
      </c>
      <c r="U1244" t="s">
        <v>11143</v>
      </c>
      <c r="V1244" t="s">
        <v>11144</v>
      </c>
      <c r="W1244" t="s">
        <v>11145</v>
      </c>
    </row>
    <row r="1245" spans="1:23">
      <c r="A1245" t="s">
        <v>11146</v>
      </c>
      <c r="B1245" t="s">
        <v>11147</v>
      </c>
      <c r="C1245" s="17" t="s">
        <v>4768</v>
      </c>
      <c r="D1245" s="19">
        <v>9495</v>
      </c>
      <c r="E1245" s="19">
        <v>18990</v>
      </c>
      <c r="F1245" s="19">
        <f>Table1[[#This Row],[Actual_price]]*Table1[[#This Row],[Rating_count]]</f>
        <v>1500210</v>
      </c>
      <c r="G1245" s="21" t="str">
        <f>IF(Table1[[#This Row],[Actual_price]]&lt;200,"&lt;200",IF(Table1[[#This Row],[Actual_price]]&lt;=500,"200–500","&gt;500"))</f>
        <v>&gt;500</v>
      </c>
      <c r="H1245" s="2">
        <v>0.5</v>
      </c>
      <c r="I1245">
        <v>4.2</v>
      </c>
      <c r="J1245" s="22">
        <v>79</v>
      </c>
      <c r="K1245" s="22" t="str">
        <f t="shared" si="76"/>
        <v>High</v>
      </c>
      <c r="L1245" s="22">
        <f>ROUND(Table1[[#This Row],[Rating]],0)</f>
        <v>4</v>
      </c>
      <c r="M1245" s="22">
        <f t="shared" si="77"/>
        <v>331.8</v>
      </c>
      <c r="N1245" t="s">
        <v>11148</v>
      </c>
      <c r="O1245" t="s">
        <v>11149</v>
      </c>
      <c r="P1245">
        <f t="shared" si="78"/>
        <v>8</v>
      </c>
      <c r="Q1245" t="s">
        <v>11150</v>
      </c>
      <c r="R1245" t="s">
        <v>11151</v>
      </c>
      <c r="S1245">
        <f t="shared" si="79"/>
        <v>8</v>
      </c>
      <c r="T1245" t="s">
        <v>11152</v>
      </c>
      <c r="U1245" t="s">
        <v>11153</v>
      </c>
      <c r="V1245" t="s">
        <v>11154</v>
      </c>
      <c r="W1245" t="s">
        <v>11155</v>
      </c>
    </row>
    <row r="1246" spans="1:23">
      <c r="A1246" t="s">
        <v>11156</v>
      </c>
      <c r="B1246" t="s">
        <v>11157</v>
      </c>
      <c r="C1246" s="17" t="s">
        <v>4768</v>
      </c>
      <c r="D1246" s="19">
        <v>7799</v>
      </c>
      <c r="E1246" s="19">
        <v>12500</v>
      </c>
      <c r="F1246" s="19">
        <f>Table1[[#This Row],[Actual_price]]*Table1[[#This Row],[Rating_count]]</f>
        <v>64500000</v>
      </c>
      <c r="G1246" s="21" t="str">
        <f>IF(Table1[[#This Row],[Actual_price]]&lt;200,"&lt;200",IF(Table1[[#This Row],[Actual_price]]&lt;=500,"200–500","&gt;500"))</f>
        <v>&gt;500</v>
      </c>
      <c r="H1246" s="2">
        <v>0.38</v>
      </c>
      <c r="I1246">
        <v>4</v>
      </c>
      <c r="J1246" s="22">
        <v>5160</v>
      </c>
      <c r="K1246" s="22" t="str">
        <f t="shared" si="76"/>
        <v>low</v>
      </c>
      <c r="L1246" s="22">
        <f>ROUND(Table1[[#This Row],[Rating]],0)</f>
        <v>4</v>
      </c>
      <c r="M1246" s="22">
        <f t="shared" si="77"/>
        <v>20640</v>
      </c>
      <c r="N1246" t="s">
        <v>11158</v>
      </c>
      <c r="O1246" t="s">
        <v>11159</v>
      </c>
      <c r="P1246">
        <f t="shared" si="78"/>
        <v>8</v>
      </c>
      <c r="Q1246" t="s">
        <v>11160</v>
      </c>
      <c r="R1246" t="s">
        <v>11161</v>
      </c>
      <c r="S1246">
        <f t="shared" si="79"/>
        <v>8</v>
      </c>
      <c r="T1246" t="s">
        <v>11162</v>
      </c>
      <c r="U1246" t="s">
        <v>11163</v>
      </c>
      <c r="V1246" t="s">
        <v>11164</v>
      </c>
      <c r="W1246" t="s">
        <v>11165</v>
      </c>
    </row>
    <row r="1247" spans="1:23">
      <c r="A1247" t="s">
        <v>11166</v>
      </c>
      <c r="B1247" t="s">
        <v>11167</v>
      </c>
      <c r="C1247" t="s">
        <v>4768</v>
      </c>
      <c r="D1247" s="19">
        <v>949</v>
      </c>
      <c r="E1247" s="19">
        <v>2385</v>
      </c>
      <c r="F1247" s="19">
        <f>Table1[[#This Row],[Actual_price]]*Table1[[#This Row],[Rating_count]]</f>
        <v>5511735</v>
      </c>
      <c r="G1247" s="21" t="str">
        <f>IF(Table1[[#This Row],[Actual_price]]&lt;200,"&lt;200",IF(Table1[[#This Row],[Actual_price]]&lt;=500,"200–500","&gt;500"))</f>
        <v>&gt;500</v>
      </c>
      <c r="H1247" s="2">
        <v>0.6</v>
      </c>
      <c r="I1247">
        <v>4.1</v>
      </c>
      <c r="J1247" s="22">
        <v>2311</v>
      </c>
      <c r="K1247" s="22" t="str">
        <f t="shared" si="76"/>
        <v>High</v>
      </c>
      <c r="L1247" s="22">
        <f>ROUND(Table1[[#This Row],[Rating]],0)</f>
        <v>4</v>
      </c>
      <c r="M1247" s="22">
        <f t="shared" si="77"/>
        <v>9475.1</v>
      </c>
      <c r="N1247" t="s">
        <v>11168</v>
      </c>
      <c r="O1247" t="s">
        <v>11169</v>
      </c>
      <c r="P1247">
        <f t="shared" si="78"/>
        <v>8</v>
      </c>
      <c r="Q1247" t="s">
        <v>11170</v>
      </c>
      <c r="R1247" t="s">
        <v>11171</v>
      </c>
      <c r="S1247">
        <f t="shared" si="79"/>
        <v>8</v>
      </c>
      <c r="T1247" t="s">
        <v>11172</v>
      </c>
      <c r="U1247" t="s">
        <v>11173</v>
      </c>
      <c r="V1247" t="s">
        <v>11174</v>
      </c>
      <c r="W1247" t="s">
        <v>11175</v>
      </c>
    </row>
    <row r="1248" spans="1:23">
      <c r="A1248" t="s">
        <v>11176</v>
      </c>
      <c r="B1248" t="s">
        <v>8462</v>
      </c>
      <c r="C1248" s="17" t="s">
        <v>4768</v>
      </c>
      <c r="D1248" s="19">
        <v>2790</v>
      </c>
      <c r="E1248" s="19">
        <v>4890</v>
      </c>
      <c r="F1248" s="19">
        <f>Table1[[#This Row],[Actual_price]]*Table1[[#This Row],[Rating_count]]</f>
        <v>2875320</v>
      </c>
      <c r="G1248" s="21" t="str">
        <f>IF(Table1[[#This Row],[Actual_price]]&lt;200,"&lt;200",IF(Table1[[#This Row],[Actual_price]]&lt;=500,"200–500","&gt;500"))</f>
        <v>&gt;500</v>
      </c>
      <c r="H1248" s="2">
        <v>0.43</v>
      </c>
      <c r="I1248">
        <v>3.9</v>
      </c>
      <c r="J1248" s="22">
        <v>588</v>
      </c>
      <c r="K1248" s="22" t="str">
        <f t="shared" si="76"/>
        <v>low</v>
      </c>
      <c r="L1248" s="22">
        <f>ROUND(Table1[[#This Row],[Rating]],0)</f>
        <v>4</v>
      </c>
      <c r="M1248" s="22">
        <f t="shared" si="77"/>
        <v>2293.2</v>
      </c>
      <c r="N1248" t="s">
        <v>11177</v>
      </c>
      <c r="O1248" t="s">
        <v>11178</v>
      </c>
      <c r="P1248">
        <f t="shared" si="78"/>
        <v>8</v>
      </c>
      <c r="Q1248" t="s">
        <v>11179</v>
      </c>
      <c r="R1248" t="s">
        <v>11180</v>
      </c>
      <c r="S1248">
        <f t="shared" si="79"/>
        <v>8</v>
      </c>
      <c r="T1248" t="s">
        <v>11181</v>
      </c>
      <c r="U1248" t="s">
        <v>11182</v>
      </c>
      <c r="V1248" t="s">
        <v>11183</v>
      </c>
      <c r="W1248" t="s">
        <v>11184</v>
      </c>
    </row>
    <row r="1249" spans="1:23">
      <c r="A1249" t="s">
        <v>11185</v>
      </c>
      <c r="B1249" t="s">
        <v>11186</v>
      </c>
      <c r="C1249" t="s">
        <v>4768</v>
      </c>
      <c r="D1249" s="19">
        <v>645</v>
      </c>
      <c r="E1249" s="19">
        <v>1100</v>
      </c>
      <c r="F1249" s="19">
        <f>Table1[[#This Row],[Actual_price]]*Table1[[#This Row],[Rating_count]]</f>
        <v>3598100</v>
      </c>
      <c r="G1249" s="21" t="str">
        <f>IF(Table1[[#This Row],[Actual_price]]&lt;200,"&lt;200",IF(Table1[[#This Row],[Actual_price]]&lt;=500,"200–500","&gt;500"))</f>
        <v>&gt;500</v>
      </c>
      <c r="H1249" s="2">
        <v>0.41</v>
      </c>
      <c r="I1249">
        <v>4</v>
      </c>
      <c r="J1249" s="22">
        <v>3271</v>
      </c>
      <c r="K1249" s="22" t="str">
        <f t="shared" si="76"/>
        <v>low</v>
      </c>
      <c r="L1249" s="22">
        <f>ROUND(Table1[[#This Row],[Rating]],0)</f>
        <v>4</v>
      </c>
      <c r="M1249" s="22">
        <f t="shared" si="77"/>
        <v>13084</v>
      </c>
      <c r="N1249" t="s">
        <v>11187</v>
      </c>
      <c r="O1249" t="s">
        <v>11188</v>
      </c>
      <c r="P1249">
        <f t="shared" si="78"/>
        <v>8</v>
      </c>
      <c r="Q1249" t="s">
        <v>11189</v>
      </c>
      <c r="R1249" t="s">
        <v>11190</v>
      </c>
      <c r="S1249">
        <f t="shared" si="79"/>
        <v>8</v>
      </c>
      <c r="T1249" t="s">
        <v>11191</v>
      </c>
      <c r="U1249" t="s">
        <v>11192</v>
      </c>
      <c r="V1249" t="s">
        <v>11193</v>
      </c>
      <c r="W1249" t="s">
        <v>11194</v>
      </c>
    </row>
    <row r="1250" spans="1:23">
      <c r="A1250" t="s">
        <v>11195</v>
      </c>
      <c r="B1250" t="s">
        <v>11196</v>
      </c>
      <c r="C1250" s="24" t="s">
        <v>4768</v>
      </c>
      <c r="D1250" s="19">
        <v>2237.81</v>
      </c>
      <c r="E1250" s="19">
        <v>3899</v>
      </c>
      <c r="F1250" s="19">
        <f>Table1[[#This Row],[Actual_price]]*Table1[[#This Row],[Rating_count]]</f>
        <v>42904596</v>
      </c>
      <c r="G1250" s="21" t="str">
        <f>IF(Table1[[#This Row],[Actual_price]]&lt;200,"&lt;200",IF(Table1[[#This Row],[Actual_price]]&lt;=500,"200–500","&gt;500"))</f>
        <v>&gt;500</v>
      </c>
      <c r="H1250" s="2">
        <v>0.43</v>
      </c>
      <c r="I1250">
        <v>3.9</v>
      </c>
      <c r="J1250" s="22">
        <v>11004</v>
      </c>
      <c r="K1250" s="22" t="str">
        <f t="shared" si="76"/>
        <v>low</v>
      </c>
      <c r="L1250" s="22">
        <f>ROUND(Table1[[#This Row],[Rating]],0)</f>
        <v>4</v>
      </c>
      <c r="M1250" s="22">
        <f t="shared" si="77"/>
        <v>42915.6</v>
      </c>
      <c r="N1250" t="s">
        <v>11197</v>
      </c>
      <c r="O1250" t="s">
        <v>11198</v>
      </c>
      <c r="P1250">
        <f t="shared" si="78"/>
        <v>8</v>
      </c>
      <c r="Q1250" t="s">
        <v>11199</v>
      </c>
      <c r="R1250" t="s">
        <v>11200</v>
      </c>
      <c r="S1250">
        <f t="shared" si="79"/>
        <v>8</v>
      </c>
      <c r="T1250" t="s">
        <v>11201</v>
      </c>
      <c r="U1250" t="s">
        <v>11202</v>
      </c>
      <c r="V1250" t="s">
        <v>11203</v>
      </c>
      <c r="W1250" t="s">
        <v>11204</v>
      </c>
    </row>
    <row r="1251" spans="1:23">
      <c r="A1251" t="s">
        <v>11205</v>
      </c>
      <c r="B1251" t="s">
        <v>11206</v>
      </c>
      <c r="C1251" s="17" t="s">
        <v>4768</v>
      </c>
      <c r="D1251" s="19">
        <v>8699</v>
      </c>
      <c r="E1251" s="19">
        <v>16899</v>
      </c>
      <c r="F1251" s="19">
        <f>Table1[[#This Row],[Actual_price]]*Table1[[#This Row],[Rating_count]]</f>
        <v>53992305</v>
      </c>
      <c r="G1251" s="21" t="str">
        <f>IF(Table1[[#This Row],[Actual_price]]&lt;200,"&lt;200",IF(Table1[[#This Row],[Actual_price]]&lt;=500,"200–500","&gt;500"))</f>
        <v>&gt;500</v>
      </c>
      <c r="H1251" s="2">
        <v>0.49</v>
      </c>
      <c r="I1251">
        <v>4.2</v>
      </c>
      <c r="J1251" s="22">
        <v>3195</v>
      </c>
      <c r="K1251" s="22" t="str">
        <f t="shared" si="76"/>
        <v>low</v>
      </c>
      <c r="L1251" s="22">
        <f>ROUND(Table1[[#This Row],[Rating]],0)</f>
        <v>4</v>
      </c>
      <c r="M1251" s="22">
        <f t="shared" si="77"/>
        <v>13419</v>
      </c>
      <c r="N1251" t="s">
        <v>11207</v>
      </c>
      <c r="O1251" t="s">
        <v>11208</v>
      </c>
      <c r="P1251">
        <f t="shared" si="78"/>
        <v>8</v>
      </c>
      <c r="Q1251" t="s">
        <v>11209</v>
      </c>
      <c r="R1251" t="s">
        <v>11210</v>
      </c>
      <c r="S1251">
        <f t="shared" si="79"/>
        <v>8</v>
      </c>
      <c r="T1251" t="s">
        <v>11211</v>
      </c>
      <c r="U1251" t="s">
        <v>11212</v>
      </c>
      <c r="V1251" t="s">
        <v>11213</v>
      </c>
      <c r="W1251" t="s">
        <v>11214</v>
      </c>
    </row>
    <row r="1252" spans="1:23">
      <c r="A1252" t="s">
        <v>11215</v>
      </c>
      <c r="B1252" t="s">
        <v>11216</v>
      </c>
      <c r="C1252" s="17" t="s">
        <v>4768</v>
      </c>
      <c r="D1252" s="19">
        <v>42990</v>
      </c>
      <c r="E1252" s="19">
        <v>75990</v>
      </c>
      <c r="F1252" s="19">
        <f>Table1[[#This Row],[Actual_price]]*Table1[[#This Row],[Rating_count]]</f>
        <v>245523690</v>
      </c>
      <c r="G1252" s="21" t="str">
        <f>IF(Table1[[#This Row],[Actual_price]]&lt;200,"&lt;200",IF(Table1[[#This Row],[Actual_price]]&lt;=500,"200–500","&gt;500"))</f>
        <v>&gt;500</v>
      </c>
      <c r="H1252" s="2">
        <v>0.43</v>
      </c>
      <c r="I1252">
        <v>4.3</v>
      </c>
      <c r="J1252" s="22">
        <v>3231</v>
      </c>
      <c r="K1252" s="22" t="str">
        <f t="shared" si="76"/>
        <v>low</v>
      </c>
      <c r="L1252" s="22">
        <f>ROUND(Table1[[#This Row],[Rating]],0)</f>
        <v>4</v>
      </c>
      <c r="M1252" s="22">
        <f t="shared" si="77"/>
        <v>13893.3</v>
      </c>
      <c r="N1252" t="s">
        <v>11217</v>
      </c>
      <c r="O1252" t="s">
        <v>11218</v>
      </c>
      <c r="P1252">
        <f t="shared" si="78"/>
        <v>8</v>
      </c>
      <c r="Q1252" t="s">
        <v>11219</v>
      </c>
      <c r="R1252" t="s">
        <v>11220</v>
      </c>
      <c r="S1252">
        <f t="shared" si="79"/>
        <v>8</v>
      </c>
      <c r="T1252" t="s">
        <v>11221</v>
      </c>
      <c r="U1252" t="s">
        <v>11222</v>
      </c>
      <c r="V1252" t="s">
        <v>11223</v>
      </c>
      <c r="W1252" t="s">
        <v>11224</v>
      </c>
    </row>
    <row r="1253" spans="1:23">
      <c r="A1253" t="s">
        <v>11225</v>
      </c>
      <c r="B1253" t="s">
        <v>8707</v>
      </c>
      <c r="C1253" t="s">
        <v>4768</v>
      </c>
      <c r="D1253" s="19">
        <v>825</v>
      </c>
      <c r="E1253" s="19">
        <v>825</v>
      </c>
      <c r="F1253" s="19">
        <f>Table1[[#This Row],[Actual_price]]*Table1[[#This Row],[Rating_count]]</f>
        <v>2677950</v>
      </c>
      <c r="G1253" s="21" t="str">
        <f>IF(Table1[[#This Row],[Actual_price]]&lt;200,"&lt;200",IF(Table1[[#This Row],[Actual_price]]&lt;=500,"200–500","&gt;500"))</f>
        <v>&gt;500</v>
      </c>
      <c r="H1253" s="2">
        <v>0</v>
      </c>
      <c r="I1253">
        <v>4</v>
      </c>
      <c r="J1253" s="22">
        <v>3246</v>
      </c>
      <c r="K1253" s="22" t="str">
        <f t="shared" si="76"/>
        <v>low</v>
      </c>
      <c r="L1253" s="22">
        <f>ROUND(Table1[[#This Row],[Rating]],0)</f>
        <v>4</v>
      </c>
      <c r="M1253" s="22">
        <f t="shared" si="77"/>
        <v>12984</v>
      </c>
      <c r="N1253" t="s">
        <v>11226</v>
      </c>
      <c r="O1253" t="s">
        <v>11227</v>
      </c>
      <c r="P1253">
        <f t="shared" si="78"/>
        <v>8</v>
      </c>
      <c r="Q1253" t="s">
        <v>11228</v>
      </c>
      <c r="R1253" t="s">
        <v>11229</v>
      </c>
      <c r="S1253">
        <f t="shared" si="79"/>
        <v>8</v>
      </c>
      <c r="T1253" t="s">
        <v>11230</v>
      </c>
      <c r="U1253" t="s">
        <v>11231</v>
      </c>
      <c r="V1253" t="s">
        <v>11232</v>
      </c>
      <c r="W1253" t="s">
        <v>11233</v>
      </c>
    </row>
    <row r="1254" spans="1:23">
      <c r="A1254" t="s">
        <v>11234</v>
      </c>
      <c r="B1254" t="s">
        <v>11235</v>
      </c>
      <c r="C1254" t="s">
        <v>4768</v>
      </c>
      <c r="D1254" s="19">
        <v>161</v>
      </c>
      <c r="E1254" s="19">
        <v>300</v>
      </c>
      <c r="F1254" s="19">
        <f>Table1[[#This Row],[Actual_price]]*Table1[[#This Row],[Rating_count]]</f>
        <v>7200</v>
      </c>
      <c r="G1254" s="21" t="str">
        <f>IF(Table1[[#This Row],[Actual_price]]&lt;200,"&lt;200",IF(Table1[[#This Row],[Actual_price]]&lt;=500,"200–500","&gt;500"))</f>
        <v>200–500</v>
      </c>
      <c r="H1254" s="2">
        <v>0.46</v>
      </c>
      <c r="I1254">
        <v>2.6</v>
      </c>
      <c r="J1254" s="22">
        <v>24</v>
      </c>
      <c r="K1254" s="22" t="str">
        <f t="shared" si="76"/>
        <v>low</v>
      </c>
      <c r="L1254" s="22">
        <f>ROUND(Table1[[#This Row],[Rating]],0)</f>
        <v>3</v>
      </c>
      <c r="M1254" s="22">
        <f t="shared" si="77"/>
        <v>62.4</v>
      </c>
      <c r="N1254" t="s">
        <v>11236</v>
      </c>
      <c r="O1254" t="s">
        <v>11237</v>
      </c>
      <c r="P1254">
        <f t="shared" si="78"/>
        <v>8</v>
      </c>
      <c r="Q1254" t="s">
        <v>11238</v>
      </c>
      <c r="R1254" t="s">
        <v>11239</v>
      </c>
      <c r="S1254">
        <f t="shared" si="79"/>
        <v>8</v>
      </c>
      <c r="T1254" t="s">
        <v>11240</v>
      </c>
      <c r="U1254" t="s">
        <v>11241</v>
      </c>
      <c r="V1254" t="s">
        <v>11242</v>
      </c>
      <c r="W1254" t="s">
        <v>11243</v>
      </c>
    </row>
    <row r="1255" spans="1:23">
      <c r="A1255" t="s">
        <v>11244</v>
      </c>
      <c r="B1255" t="s">
        <v>11245</v>
      </c>
      <c r="C1255" t="s">
        <v>4768</v>
      </c>
      <c r="D1255" s="19">
        <v>697</v>
      </c>
      <c r="E1255" s="19">
        <v>1499</v>
      </c>
      <c r="F1255" s="19">
        <f>Table1[[#This Row],[Actual_price]]*Table1[[#This Row],[Rating_count]]</f>
        <v>215856</v>
      </c>
      <c r="G1255" s="21" t="str">
        <f>IF(Table1[[#This Row],[Actual_price]]&lt;200,"&lt;200",IF(Table1[[#This Row],[Actual_price]]&lt;=500,"200–500","&gt;500"))</f>
        <v>&gt;500</v>
      </c>
      <c r="H1255" s="2">
        <v>0.54</v>
      </c>
      <c r="I1255">
        <v>3.8</v>
      </c>
      <c r="J1255" s="22">
        <v>144</v>
      </c>
      <c r="K1255" s="22" t="str">
        <f t="shared" si="76"/>
        <v>High</v>
      </c>
      <c r="L1255" s="22">
        <f>ROUND(Table1[[#This Row],[Rating]],0)</f>
        <v>4</v>
      </c>
      <c r="M1255" s="22">
        <f t="shared" si="77"/>
        <v>547.2</v>
      </c>
      <c r="N1255" t="s">
        <v>11246</v>
      </c>
      <c r="O1255" t="s">
        <v>11247</v>
      </c>
      <c r="P1255">
        <f t="shared" si="78"/>
        <v>8</v>
      </c>
      <c r="Q1255" t="s">
        <v>11248</v>
      </c>
      <c r="R1255" t="s">
        <v>11249</v>
      </c>
      <c r="S1255">
        <f t="shared" si="79"/>
        <v>8</v>
      </c>
      <c r="T1255" t="s">
        <v>11250</v>
      </c>
      <c r="U1255" t="s">
        <v>11251</v>
      </c>
      <c r="V1255" t="s">
        <v>11252</v>
      </c>
      <c r="W1255" t="s">
        <v>11253</v>
      </c>
    </row>
    <row r="1256" spans="1:23">
      <c r="A1256" t="s">
        <v>11254</v>
      </c>
      <c r="B1256" t="s">
        <v>11255</v>
      </c>
      <c r="C1256" t="s">
        <v>4768</v>
      </c>
      <c r="D1256" s="19">
        <v>688</v>
      </c>
      <c r="E1256" s="19">
        <v>747</v>
      </c>
      <c r="F1256" s="19">
        <f>Table1[[#This Row],[Actual_price]]*Table1[[#This Row],[Rating_count]]</f>
        <v>1703160</v>
      </c>
      <c r="G1256" s="21" t="str">
        <f>IF(Table1[[#This Row],[Actual_price]]&lt;200,"&lt;200",IF(Table1[[#This Row],[Actual_price]]&lt;=500,"200–500","&gt;500"))</f>
        <v>&gt;500</v>
      </c>
      <c r="H1256" s="2">
        <v>0.08</v>
      </c>
      <c r="I1256">
        <v>4.5</v>
      </c>
      <c r="J1256" s="22">
        <v>2280</v>
      </c>
      <c r="K1256" s="22" t="str">
        <f t="shared" si="76"/>
        <v>low</v>
      </c>
      <c r="L1256" s="22">
        <f>ROUND(Table1[[#This Row],[Rating]],0)</f>
        <v>5</v>
      </c>
      <c r="M1256" s="22">
        <f t="shared" si="77"/>
        <v>10260</v>
      </c>
      <c r="N1256" t="s">
        <v>11256</v>
      </c>
      <c r="O1256" t="s">
        <v>11257</v>
      </c>
      <c r="P1256">
        <f t="shared" si="78"/>
        <v>8</v>
      </c>
      <c r="Q1256" t="s">
        <v>11258</v>
      </c>
      <c r="R1256" t="s">
        <v>11259</v>
      </c>
      <c r="S1256">
        <f t="shared" si="79"/>
        <v>8</v>
      </c>
      <c r="T1256" t="s">
        <v>11260</v>
      </c>
      <c r="U1256" t="s">
        <v>11261</v>
      </c>
      <c r="V1256" t="s">
        <v>11262</v>
      </c>
      <c r="W1256" t="s">
        <v>11263</v>
      </c>
    </row>
    <row r="1257" spans="1:23">
      <c r="A1257" t="s">
        <v>11264</v>
      </c>
      <c r="B1257" t="s">
        <v>11265</v>
      </c>
      <c r="C1257" s="17" t="s">
        <v>4768</v>
      </c>
      <c r="D1257" s="19">
        <v>2199</v>
      </c>
      <c r="E1257" s="19">
        <v>3999</v>
      </c>
      <c r="F1257" s="19">
        <f>Table1[[#This Row],[Actual_price]]*Table1[[#This Row],[Rating_count]]</f>
        <v>1359660</v>
      </c>
      <c r="G1257" s="21" t="str">
        <f>IF(Table1[[#This Row],[Actual_price]]&lt;200,"&lt;200",IF(Table1[[#This Row],[Actual_price]]&lt;=500,"200–500","&gt;500"))</f>
        <v>&gt;500</v>
      </c>
      <c r="H1257" s="2">
        <v>0.45</v>
      </c>
      <c r="I1257">
        <v>3.5</v>
      </c>
      <c r="J1257" s="22">
        <v>340</v>
      </c>
      <c r="K1257" s="22" t="str">
        <f t="shared" si="76"/>
        <v>low</v>
      </c>
      <c r="L1257" s="22">
        <f>ROUND(Table1[[#This Row],[Rating]],0)</f>
        <v>4</v>
      </c>
      <c r="M1257" s="22">
        <f t="shared" si="77"/>
        <v>1190</v>
      </c>
      <c r="N1257" t="s">
        <v>11266</v>
      </c>
      <c r="O1257" t="s">
        <v>11267</v>
      </c>
      <c r="P1257">
        <f t="shared" si="78"/>
        <v>8</v>
      </c>
      <c r="Q1257" t="s">
        <v>11268</v>
      </c>
      <c r="R1257" t="s">
        <v>11269</v>
      </c>
      <c r="S1257">
        <f t="shared" si="79"/>
        <v>8</v>
      </c>
      <c r="T1257" t="s">
        <v>11270</v>
      </c>
      <c r="U1257" t="s">
        <v>11271</v>
      </c>
      <c r="V1257" t="s">
        <v>11272</v>
      </c>
      <c r="W1257" t="s">
        <v>11273</v>
      </c>
    </row>
    <row r="1258" spans="1:23">
      <c r="A1258" t="s">
        <v>11274</v>
      </c>
      <c r="B1258" t="s">
        <v>11275</v>
      </c>
      <c r="C1258" s="17" t="s">
        <v>4768</v>
      </c>
      <c r="D1258" s="19">
        <v>6850</v>
      </c>
      <c r="E1258" s="19">
        <v>11990</v>
      </c>
      <c r="F1258" s="19">
        <f>Table1[[#This Row],[Actual_price]]*Table1[[#This Row],[Rating_count]]</f>
        <v>1726560</v>
      </c>
      <c r="G1258" s="21" t="str">
        <f>IF(Table1[[#This Row],[Actual_price]]&lt;200,"&lt;200",IF(Table1[[#This Row],[Actual_price]]&lt;=500,"200–500","&gt;500"))</f>
        <v>&gt;500</v>
      </c>
      <c r="H1258" s="2">
        <v>0.43</v>
      </c>
      <c r="I1258">
        <v>3.9</v>
      </c>
      <c r="J1258" s="22">
        <v>144</v>
      </c>
      <c r="K1258" s="22" t="str">
        <f t="shared" si="76"/>
        <v>low</v>
      </c>
      <c r="L1258" s="22">
        <f>ROUND(Table1[[#This Row],[Rating]],0)</f>
        <v>4</v>
      </c>
      <c r="M1258" s="22">
        <f t="shared" si="77"/>
        <v>561.6</v>
      </c>
      <c r="N1258" t="s">
        <v>11276</v>
      </c>
      <c r="O1258" t="s">
        <v>11277</v>
      </c>
      <c r="P1258">
        <f t="shared" si="78"/>
        <v>8</v>
      </c>
      <c r="Q1258" t="s">
        <v>11278</v>
      </c>
      <c r="R1258" t="s">
        <v>11279</v>
      </c>
      <c r="S1258">
        <f t="shared" si="79"/>
        <v>8</v>
      </c>
      <c r="T1258" t="s">
        <v>11280</v>
      </c>
      <c r="U1258" t="s">
        <v>11281</v>
      </c>
      <c r="V1258" t="s">
        <v>11282</v>
      </c>
      <c r="W1258" t="s">
        <v>11283</v>
      </c>
    </row>
    <row r="1259" spans="1:23">
      <c r="A1259" t="s">
        <v>11284</v>
      </c>
      <c r="B1259" t="s">
        <v>11285</v>
      </c>
      <c r="C1259" s="17" t="s">
        <v>4768</v>
      </c>
      <c r="D1259" s="19">
        <v>2699</v>
      </c>
      <c r="E1259" s="19">
        <v>3799</v>
      </c>
      <c r="F1259" s="19">
        <f>Table1[[#This Row],[Actual_price]]*Table1[[#This Row],[Rating_count]]</f>
        <v>2761873</v>
      </c>
      <c r="G1259" s="21" t="str">
        <f>IF(Table1[[#This Row],[Actual_price]]&lt;200,"&lt;200",IF(Table1[[#This Row],[Actual_price]]&lt;=500,"200–500","&gt;500"))</f>
        <v>&gt;500</v>
      </c>
      <c r="H1259" s="2">
        <v>0.29</v>
      </c>
      <c r="I1259">
        <v>4</v>
      </c>
      <c r="J1259" s="22">
        <v>727</v>
      </c>
      <c r="K1259" s="22" t="str">
        <f t="shared" si="76"/>
        <v>low</v>
      </c>
      <c r="L1259" s="22">
        <f>ROUND(Table1[[#This Row],[Rating]],0)</f>
        <v>4</v>
      </c>
      <c r="M1259" s="22">
        <f t="shared" si="77"/>
        <v>2908</v>
      </c>
      <c r="N1259" t="s">
        <v>11286</v>
      </c>
      <c r="O1259" t="s">
        <v>11287</v>
      </c>
      <c r="P1259">
        <f t="shared" si="78"/>
        <v>8</v>
      </c>
      <c r="Q1259" t="s">
        <v>11288</v>
      </c>
      <c r="R1259" t="s">
        <v>11289</v>
      </c>
      <c r="S1259">
        <f t="shared" si="79"/>
        <v>8</v>
      </c>
      <c r="T1259" t="s">
        <v>11290</v>
      </c>
      <c r="U1259" t="s">
        <v>11291</v>
      </c>
      <c r="V1259" t="s">
        <v>11292</v>
      </c>
      <c r="W1259" t="s">
        <v>11293</v>
      </c>
    </row>
    <row r="1260" spans="1:23">
      <c r="A1260" t="s">
        <v>11294</v>
      </c>
      <c r="B1260" t="s">
        <v>11295</v>
      </c>
      <c r="C1260" t="s">
        <v>4768</v>
      </c>
      <c r="D1260" s="19">
        <v>899</v>
      </c>
      <c r="E1260" s="19">
        <v>1999</v>
      </c>
      <c r="F1260" s="19">
        <f>Table1[[#This Row],[Actual_price]]*Table1[[#This Row],[Rating_count]]</f>
        <v>1663168</v>
      </c>
      <c r="G1260" s="21" t="str">
        <f>IF(Table1[[#This Row],[Actual_price]]&lt;200,"&lt;200",IF(Table1[[#This Row],[Actual_price]]&lt;=500,"200–500","&gt;500"))</f>
        <v>&gt;500</v>
      </c>
      <c r="H1260" s="2">
        <v>0.55</v>
      </c>
      <c r="I1260">
        <v>4</v>
      </c>
      <c r="J1260" s="22">
        <v>832</v>
      </c>
      <c r="K1260" s="22" t="str">
        <f t="shared" si="76"/>
        <v>High</v>
      </c>
      <c r="L1260" s="22">
        <f>ROUND(Table1[[#This Row],[Rating]],0)</f>
        <v>4</v>
      </c>
      <c r="M1260" s="22">
        <f t="shared" si="77"/>
        <v>3328</v>
      </c>
      <c r="N1260" t="s">
        <v>11296</v>
      </c>
      <c r="O1260" t="s">
        <v>11297</v>
      </c>
      <c r="P1260">
        <f t="shared" si="78"/>
        <v>8</v>
      </c>
      <c r="Q1260" t="s">
        <v>11298</v>
      </c>
      <c r="R1260" t="s">
        <v>11299</v>
      </c>
      <c r="S1260">
        <f t="shared" si="79"/>
        <v>8</v>
      </c>
      <c r="T1260" t="s">
        <v>11300</v>
      </c>
      <c r="U1260" t="s">
        <v>11301</v>
      </c>
      <c r="V1260" t="s">
        <v>11302</v>
      </c>
      <c r="W1260" t="s">
        <v>11303</v>
      </c>
    </row>
    <row r="1261" spans="1:23">
      <c r="A1261" t="s">
        <v>11304</v>
      </c>
      <c r="B1261" t="s">
        <v>11305</v>
      </c>
      <c r="C1261" s="17" t="s">
        <v>4768</v>
      </c>
      <c r="D1261" s="19">
        <v>1090</v>
      </c>
      <c r="E1261" s="19">
        <v>2999</v>
      </c>
      <c r="F1261" s="19">
        <f>Table1[[#This Row],[Actual_price]]*Table1[[#This Row],[Rating_count]]</f>
        <v>170943</v>
      </c>
      <c r="G1261" s="21" t="str">
        <f>IF(Table1[[#This Row],[Actual_price]]&lt;200,"&lt;200",IF(Table1[[#This Row],[Actual_price]]&lt;=500,"200–500","&gt;500"))</f>
        <v>&gt;500</v>
      </c>
      <c r="H1261" s="2">
        <v>0.64</v>
      </c>
      <c r="I1261">
        <v>3.5</v>
      </c>
      <c r="J1261" s="22">
        <v>57</v>
      </c>
      <c r="K1261" s="22" t="str">
        <f t="shared" si="76"/>
        <v>High</v>
      </c>
      <c r="L1261" s="22">
        <f>ROUND(Table1[[#This Row],[Rating]],0)</f>
        <v>4</v>
      </c>
      <c r="M1261" s="22">
        <f t="shared" si="77"/>
        <v>199.5</v>
      </c>
      <c r="N1261" t="s">
        <v>11306</v>
      </c>
      <c r="O1261" t="s">
        <v>11307</v>
      </c>
      <c r="P1261">
        <f t="shared" si="78"/>
        <v>7</v>
      </c>
      <c r="Q1261" t="s">
        <v>11308</v>
      </c>
      <c r="R1261" t="s">
        <v>11309</v>
      </c>
      <c r="S1261">
        <f t="shared" si="79"/>
        <v>7</v>
      </c>
      <c r="T1261" t="s">
        <v>11310</v>
      </c>
      <c r="U1261" t="s">
        <v>11311</v>
      </c>
      <c r="V1261" t="s">
        <v>11312</v>
      </c>
      <c r="W1261" t="s">
        <v>11313</v>
      </c>
    </row>
    <row r="1262" spans="1:23">
      <c r="A1262" t="s">
        <v>11314</v>
      </c>
      <c r="B1262" t="s">
        <v>11315</v>
      </c>
      <c r="C1262" t="s">
        <v>4768</v>
      </c>
      <c r="D1262" s="19">
        <v>295</v>
      </c>
      <c r="E1262" s="19">
        <v>599</v>
      </c>
      <c r="F1262" s="19">
        <f>Table1[[#This Row],[Actual_price]]*Table1[[#This Row],[Rating_count]]</f>
        <v>984756</v>
      </c>
      <c r="G1262" s="21" t="str">
        <f>IF(Table1[[#This Row],[Actual_price]]&lt;200,"&lt;200",IF(Table1[[#This Row],[Actual_price]]&lt;=500,"200–500","&gt;500"))</f>
        <v>&gt;500</v>
      </c>
      <c r="H1262" s="2">
        <v>0.51</v>
      </c>
      <c r="I1262">
        <v>4</v>
      </c>
      <c r="J1262" s="22">
        <v>1644</v>
      </c>
      <c r="K1262" s="22" t="str">
        <f t="shared" si="76"/>
        <v>High</v>
      </c>
      <c r="L1262" s="22">
        <f>ROUND(Table1[[#This Row],[Rating]],0)</f>
        <v>4</v>
      </c>
      <c r="M1262" s="22">
        <f t="shared" si="77"/>
        <v>6576</v>
      </c>
      <c r="N1262" t="s">
        <v>11316</v>
      </c>
      <c r="O1262" t="s">
        <v>11317</v>
      </c>
      <c r="P1262">
        <f t="shared" si="78"/>
        <v>8</v>
      </c>
      <c r="Q1262" t="s">
        <v>11318</v>
      </c>
      <c r="R1262" t="s">
        <v>11319</v>
      </c>
      <c r="S1262">
        <f t="shared" si="79"/>
        <v>8</v>
      </c>
      <c r="T1262" t="s">
        <v>11320</v>
      </c>
      <c r="U1262" t="s">
        <v>11321</v>
      </c>
      <c r="V1262" t="s">
        <v>11322</v>
      </c>
      <c r="W1262" t="s">
        <v>11323</v>
      </c>
    </row>
    <row r="1263" spans="1:23">
      <c r="A1263" t="s">
        <v>11324</v>
      </c>
      <c r="B1263" t="s">
        <v>11325</v>
      </c>
      <c r="C1263" t="s">
        <v>4768</v>
      </c>
      <c r="D1263" s="19">
        <v>479</v>
      </c>
      <c r="E1263" s="19">
        <v>1999</v>
      </c>
      <c r="F1263" s="19">
        <f>Table1[[#This Row],[Actual_price]]*Table1[[#This Row],[Rating_count]]</f>
        <v>2130934</v>
      </c>
      <c r="G1263" s="21" t="str">
        <f>IF(Table1[[#This Row],[Actual_price]]&lt;200,"&lt;200",IF(Table1[[#This Row],[Actual_price]]&lt;=500,"200–500","&gt;500"))</f>
        <v>&gt;500</v>
      </c>
      <c r="H1263" s="2">
        <v>0.76</v>
      </c>
      <c r="I1263">
        <v>3.4</v>
      </c>
      <c r="J1263" s="22">
        <v>1066</v>
      </c>
      <c r="K1263" s="22" t="str">
        <f t="shared" si="76"/>
        <v>High</v>
      </c>
      <c r="L1263" s="22">
        <f>ROUND(Table1[[#This Row],[Rating]],0)</f>
        <v>3</v>
      </c>
      <c r="M1263" s="22">
        <f t="shared" si="77"/>
        <v>3624.4</v>
      </c>
      <c r="N1263" t="s">
        <v>11326</v>
      </c>
      <c r="O1263" t="s">
        <v>11327</v>
      </c>
      <c r="P1263">
        <f t="shared" si="78"/>
        <v>8</v>
      </c>
      <c r="Q1263" t="s">
        <v>11328</v>
      </c>
      <c r="R1263" t="s">
        <v>11329</v>
      </c>
      <c r="S1263">
        <f t="shared" si="79"/>
        <v>8</v>
      </c>
      <c r="T1263" t="s">
        <v>11330</v>
      </c>
      <c r="U1263" t="s">
        <v>11331</v>
      </c>
      <c r="V1263" t="s">
        <v>11332</v>
      </c>
      <c r="W1263" t="s">
        <v>11333</v>
      </c>
    </row>
    <row r="1264" spans="1:23">
      <c r="A1264" t="s">
        <v>11334</v>
      </c>
      <c r="B1264" t="s">
        <v>11335</v>
      </c>
      <c r="C1264" s="17" t="s">
        <v>4768</v>
      </c>
      <c r="D1264" s="19">
        <v>2949</v>
      </c>
      <c r="E1264" s="19">
        <v>4849</v>
      </c>
      <c r="F1264" s="19">
        <f>Table1[[#This Row],[Actual_price]]*Table1[[#This Row],[Rating_count]]</f>
        <v>38636832</v>
      </c>
      <c r="G1264" s="21" t="str">
        <f>IF(Table1[[#This Row],[Actual_price]]&lt;200,"&lt;200",IF(Table1[[#This Row],[Actual_price]]&lt;=500,"200–500","&gt;500"))</f>
        <v>&gt;500</v>
      </c>
      <c r="H1264" s="2">
        <v>0.39</v>
      </c>
      <c r="I1264">
        <v>4.2</v>
      </c>
      <c r="J1264" s="22">
        <v>7968</v>
      </c>
      <c r="K1264" s="22" t="str">
        <f t="shared" si="76"/>
        <v>low</v>
      </c>
      <c r="L1264" s="22">
        <f>ROUND(Table1[[#This Row],[Rating]],0)</f>
        <v>4</v>
      </c>
      <c r="M1264" s="22">
        <f t="shared" si="77"/>
        <v>33465.6</v>
      </c>
      <c r="N1264" t="s">
        <v>11336</v>
      </c>
      <c r="O1264" t="s">
        <v>11337</v>
      </c>
      <c r="P1264">
        <f t="shared" si="78"/>
        <v>8</v>
      </c>
      <c r="Q1264" t="s">
        <v>11338</v>
      </c>
      <c r="R1264" t="s">
        <v>11339</v>
      </c>
      <c r="S1264">
        <f t="shared" si="79"/>
        <v>8</v>
      </c>
      <c r="T1264" t="s">
        <v>11340</v>
      </c>
      <c r="U1264" t="s">
        <v>11341</v>
      </c>
      <c r="V1264" t="s">
        <v>11342</v>
      </c>
      <c r="W1264" t="s">
        <v>11343</v>
      </c>
    </row>
    <row r="1265" spans="1:23">
      <c r="A1265" t="s">
        <v>11344</v>
      </c>
      <c r="B1265" t="s">
        <v>11345</v>
      </c>
      <c r="C1265" t="s">
        <v>4768</v>
      </c>
      <c r="D1265" s="19">
        <v>335</v>
      </c>
      <c r="E1265" s="19">
        <v>510</v>
      </c>
      <c r="F1265" s="19">
        <f>Table1[[#This Row],[Actual_price]]*Table1[[#This Row],[Rating_count]]</f>
        <v>1629450</v>
      </c>
      <c r="G1265" s="21" t="str">
        <f>IF(Table1[[#This Row],[Actual_price]]&lt;200,"&lt;200",IF(Table1[[#This Row],[Actual_price]]&lt;=500,"200–500","&gt;500"))</f>
        <v>&gt;500</v>
      </c>
      <c r="H1265" s="2">
        <v>0.34</v>
      </c>
      <c r="I1265">
        <v>3.8</v>
      </c>
      <c r="J1265" s="22">
        <v>3195</v>
      </c>
      <c r="K1265" s="22" t="str">
        <f t="shared" si="76"/>
        <v>low</v>
      </c>
      <c r="L1265" s="22">
        <f>ROUND(Table1[[#This Row],[Rating]],0)</f>
        <v>4</v>
      </c>
      <c r="M1265" s="22">
        <f t="shared" si="77"/>
        <v>12141</v>
      </c>
      <c r="N1265" t="s">
        <v>11346</v>
      </c>
      <c r="O1265" t="s">
        <v>11347</v>
      </c>
      <c r="P1265">
        <f t="shared" si="78"/>
        <v>8</v>
      </c>
      <c r="Q1265" t="s">
        <v>11348</v>
      </c>
      <c r="R1265" t="s">
        <v>11349</v>
      </c>
      <c r="S1265">
        <f t="shared" si="79"/>
        <v>8</v>
      </c>
      <c r="T1265" t="s">
        <v>11350</v>
      </c>
      <c r="U1265" t="s">
        <v>11351</v>
      </c>
      <c r="V1265" t="s">
        <v>11352</v>
      </c>
      <c r="W1265" t="s">
        <v>11353</v>
      </c>
    </row>
    <row r="1266" spans="1:23">
      <c r="A1266" t="s">
        <v>11354</v>
      </c>
      <c r="B1266" t="s">
        <v>11355</v>
      </c>
      <c r="C1266" t="s">
        <v>4768</v>
      </c>
      <c r="D1266" s="19">
        <v>293</v>
      </c>
      <c r="E1266" s="19">
        <v>499</v>
      </c>
      <c r="F1266" s="19">
        <f>Table1[[#This Row],[Actual_price]]*Table1[[#This Row],[Rating_count]]</f>
        <v>726544</v>
      </c>
      <c r="G1266" s="21" t="str">
        <f>IF(Table1[[#This Row],[Actual_price]]&lt;200,"&lt;200",IF(Table1[[#This Row],[Actual_price]]&lt;=500,"200–500","&gt;500"))</f>
        <v>200–500</v>
      </c>
      <c r="H1266" s="2">
        <v>0.41</v>
      </c>
      <c r="I1266">
        <v>4.1</v>
      </c>
      <c r="J1266" s="22">
        <v>1456</v>
      </c>
      <c r="K1266" s="22" t="str">
        <f t="shared" si="76"/>
        <v>low</v>
      </c>
      <c r="L1266" s="22">
        <f>ROUND(Table1[[#This Row],[Rating]],0)</f>
        <v>4</v>
      </c>
      <c r="M1266" s="22">
        <f t="shared" si="77"/>
        <v>5969.6</v>
      </c>
      <c r="N1266" t="s">
        <v>11356</v>
      </c>
      <c r="O1266" t="s">
        <v>11357</v>
      </c>
      <c r="P1266">
        <f t="shared" si="78"/>
        <v>8</v>
      </c>
      <c r="Q1266" t="s">
        <v>11358</v>
      </c>
      <c r="R1266" t="s">
        <v>11359</v>
      </c>
      <c r="S1266">
        <f t="shared" si="79"/>
        <v>8</v>
      </c>
      <c r="T1266" t="s">
        <v>11360</v>
      </c>
      <c r="U1266" t="s">
        <v>11361</v>
      </c>
      <c r="V1266" t="s">
        <v>11362</v>
      </c>
      <c r="W1266" t="s">
        <v>11363</v>
      </c>
    </row>
    <row r="1267" spans="1:23">
      <c r="A1267" t="s">
        <v>11364</v>
      </c>
      <c r="B1267" t="s">
        <v>11365</v>
      </c>
      <c r="C1267" t="s">
        <v>4768</v>
      </c>
      <c r="D1267" s="19">
        <v>599</v>
      </c>
      <c r="E1267" s="19">
        <v>1299</v>
      </c>
      <c r="F1267" s="19">
        <f>Table1[[#This Row],[Actual_price]]*Table1[[#This Row],[Rating_count]]</f>
        <v>766410</v>
      </c>
      <c r="G1267" s="21" t="str">
        <f>IF(Table1[[#This Row],[Actual_price]]&lt;200,"&lt;200",IF(Table1[[#This Row],[Actual_price]]&lt;=500,"200–500","&gt;500"))</f>
        <v>&gt;500</v>
      </c>
      <c r="H1267" s="2">
        <v>0.54</v>
      </c>
      <c r="I1267">
        <v>4.2</v>
      </c>
      <c r="J1267" s="22">
        <v>590</v>
      </c>
      <c r="K1267" s="22" t="str">
        <f t="shared" si="76"/>
        <v>High</v>
      </c>
      <c r="L1267" s="22">
        <f>ROUND(Table1[[#This Row],[Rating]],0)</f>
        <v>4</v>
      </c>
      <c r="M1267" s="22">
        <f t="shared" si="77"/>
        <v>2478</v>
      </c>
      <c r="N1267" t="s">
        <v>11366</v>
      </c>
      <c r="O1267" t="s">
        <v>11367</v>
      </c>
      <c r="P1267">
        <f t="shared" si="78"/>
        <v>8</v>
      </c>
      <c r="Q1267" t="s">
        <v>11368</v>
      </c>
      <c r="R1267" t="s">
        <v>11369</v>
      </c>
      <c r="S1267">
        <f t="shared" si="79"/>
        <v>8</v>
      </c>
      <c r="T1267" t="s">
        <v>11370</v>
      </c>
      <c r="U1267" t="s">
        <v>11371</v>
      </c>
      <c r="V1267" t="s">
        <v>11372</v>
      </c>
      <c r="W1267" t="s">
        <v>11373</v>
      </c>
    </row>
    <row r="1268" spans="1:23">
      <c r="A1268" t="s">
        <v>11374</v>
      </c>
      <c r="B1268" t="s">
        <v>11375</v>
      </c>
      <c r="C1268" t="s">
        <v>4768</v>
      </c>
      <c r="D1268" s="19">
        <v>499</v>
      </c>
      <c r="E1268" s="19">
        <v>999</v>
      </c>
      <c r="F1268" s="19">
        <f>Table1[[#This Row],[Actual_price]]*Table1[[#This Row],[Rating_count]]</f>
        <v>1434564</v>
      </c>
      <c r="G1268" s="21" t="str">
        <f>IF(Table1[[#This Row],[Actual_price]]&lt;200,"&lt;200",IF(Table1[[#This Row],[Actual_price]]&lt;=500,"200–500","&gt;500"))</f>
        <v>&gt;500</v>
      </c>
      <c r="H1268" s="2">
        <v>0.5</v>
      </c>
      <c r="I1268">
        <v>4.3</v>
      </c>
      <c r="J1268" s="22">
        <v>1436</v>
      </c>
      <c r="K1268" s="22" t="str">
        <f t="shared" si="76"/>
        <v>High</v>
      </c>
      <c r="L1268" s="22">
        <f>ROUND(Table1[[#This Row],[Rating]],0)</f>
        <v>4</v>
      </c>
      <c r="M1268" s="22">
        <f t="shared" si="77"/>
        <v>6174.8</v>
      </c>
      <c r="N1268" t="s">
        <v>11376</v>
      </c>
      <c r="O1268" t="s">
        <v>11377</v>
      </c>
      <c r="P1268">
        <f t="shared" si="78"/>
        <v>8</v>
      </c>
      <c r="Q1268" t="s">
        <v>11378</v>
      </c>
      <c r="R1268" t="s">
        <v>11379</v>
      </c>
      <c r="S1268">
        <f t="shared" si="79"/>
        <v>8</v>
      </c>
      <c r="T1268" t="s">
        <v>11380</v>
      </c>
      <c r="U1268" t="s">
        <v>11381</v>
      </c>
      <c r="V1268" t="s">
        <v>11382</v>
      </c>
      <c r="W1268" t="s">
        <v>11383</v>
      </c>
    </row>
    <row r="1269" spans="1:23">
      <c r="A1269" t="s">
        <v>11384</v>
      </c>
      <c r="B1269" t="s">
        <v>11385</v>
      </c>
      <c r="C1269" t="s">
        <v>4768</v>
      </c>
      <c r="D1269" s="19">
        <v>849</v>
      </c>
      <c r="E1269" s="19">
        <v>1190</v>
      </c>
      <c r="F1269" s="19">
        <f>Table1[[#This Row],[Actual_price]]*Table1[[#This Row],[Rating_count]]</f>
        <v>4978960</v>
      </c>
      <c r="G1269" s="21" t="str">
        <f>IF(Table1[[#This Row],[Actual_price]]&lt;200,"&lt;200",IF(Table1[[#This Row],[Actual_price]]&lt;=500,"200–500","&gt;500"))</f>
        <v>&gt;500</v>
      </c>
      <c r="H1269" s="2">
        <v>0.29</v>
      </c>
      <c r="I1269">
        <v>4.2</v>
      </c>
      <c r="J1269" s="22">
        <v>4184</v>
      </c>
      <c r="K1269" s="22" t="str">
        <f t="shared" si="76"/>
        <v>low</v>
      </c>
      <c r="L1269" s="22">
        <f>ROUND(Table1[[#This Row],[Rating]],0)</f>
        <v>4</v>
      </c>
      <c r="M1269" s="22">
        <f t="shared" si="77"/>
        <v>17572.8</v>
      </c>
      <c r="N1269" t="s">
        <v>11386</v>
      </c>
      <c r="O1269" t="s">
        <v>11387</v>
      </c>
      <c r="P1269">
        <f t="shared" si="78"/>
        <v>8</v>
      </c>
      <c r="Q1269" t="s">
        <v>11388</v>
      </c>
      <c r="R1269" t="s">
        <v>11389</v>
      </c>
      <c r="S1269">
        <f t="shared" si="79"/>
        <v>8</v>
      </c>
      <c r="T1269" t="s">
        <v>11390</v>
      </c>
      <c r="U1269" t="s">
        <v>11391</v>
      </c>
      <c r="V1269" t="s">
        <v>11392</v>
      </c>
      <c r="W1269" t="s">
        <v>11393</v>
      </c>
    </row>
    <row r="1270" spans="1:23">
      <c r="A1270" t="s">
        <v>11394</v>
      </c>
      <c r="B1270" t="s">
        <v>11395</v>
      </c>
      <c r="C1270" t="s">
        <v>4768</v>
      </c>
      <c r="D1270" s="19">
        <v>249</v>
      </c>
      <c r="E1270" s="19">
        <v>400</v>
      </c>
      <c r="F1270" s="19">
        <f>Table1[[#This Row],[Actual_price]]*Table1[[#This Row],[Rating_count]]</f>
        <v>277200</v>
      </c>
      <c r="G1270" s="21" t="str">
        <f>IF(Table1[[#This Row],[Actual_price]]&lt;200,"&lt;200",IF(Table1[[#This Row],[Actual_price]]&lt;=500,"200–500","&gt;500"))</f>
        <v>200–500</v>
      </c>
      <c r="H1270" s="2">
        <v>0.38</v>
      </c>
      <c r="I1270">
        <v>4.1</v>
      </c>
      <c r="J1270" s="22">
        <v>693</v>
      </c>
      <c r="K1270" s="22" t="str">
        <f t="shared" si="76"/>
        <v>low</v>
      </c>
      <c r="L1270" s="22">
        <f>ROUND(Table1[[#This Row],[Rating]],0)</f>
        <v>4</v>
      </c>
      <c r="M1270" s="22">
        <f t="shared" si="77"/>
        <v>2841.3</v>
      </c>
      <c r="N1270" t="s">
        <v>11396</v>
      </c>
      <c r="O1270" t="s">
        <v>11397</v>
      </c>
      <c r="P1270">
        <f t="shared" si="78"/>
        <v>8</v>
      </c>
      <c r="Q1270" t="s">
        <v>11398</v>
      </c>
      <c r="R1270" t="s">
        <v>11399</v>
      </c>
      <c r="S1270">
        <f t="shared" si="79"/>
        <v>8</v>
      </c>
      <c r="T1270" t="s">
        <v>11400</v>
      </c>
      <c r="U1270" t="s">
        <v>11401</v>
      </c>
      <c r="V1270" t="s">
        <v>11402</v>
      </c>
      <c r="W1270" t="s">
        <v>11403</v>
      </c>
    </row>
    <row r="1271" spans="1:23">
      <c r="A1271" t="s">
        <v>11404</v>
      </c>
      <c r="B1271" t="s">
        <v>11405</v>
      </c>
      <c r="C1271" t="s">
        <v>4768</v>
      </c>
      <c r="D1271" s="19">
        <v>185</v>
      </c>
      <c r="E1271" s="19">
        <v>599</v>
      </c>
      <c r="F1271" s="19">
        <f>Table1[[#This Row],[Actual_price]]*Table1[[#This Row],[Rating_count]]</f>
        <v>782294</v>
      </c>
      <c r="G1271" s="21" t="str">
        <f>IF(Table1[[#This Row],[Actual_price]]&lt;200,"&lt;200",IF(Table1[[#This Row],[Actual_price]]&lt;=500,"200–500","&gt;500"))</f>
        <v>&gt;500</v>
      </c>
      <c r="H1271" s="2">
        <v>0.69</v>
      </c>
      <c r="I1271">
        <v>3.9</v>
      </c>
      <c r="J1271" s="22">
        <v>1306</v>
      </c>
      <c r="K1271" s="22" t="str">
        <f t="shared" si="76"/>
        <v>High</v>
      </c>
      <c r="L1271" s="22">
        <f>ROUND(Table1[[#This Row],[Rating]],0)</f>
        <v>4</v>
      </c>
      <c r="M1271" s="22">
        <f t="shared" si="77"/>
        <v>5093.4</v>
      </c>
      <c r="N1271" t="s">
        <v>11406</v>
      </c>
      <c r="O1271" t="s">
        <v>11407</v>
      </c>
      <c r="P1271">
        <f t="shared" si="78"/>
        <v>8</v>
      </c>
      <c r="Q1271" t="s">
        <v>11408</v>
      </c>
      <c r="R1271" t="s">
        <v>11409</v>
      </c>
      <c r="S1271">
        <f t="shared" si="79"/>
        <v>8</v>
      </c>
      <c r="T1271" t="s">
        <v>11410</v>
      </c>
      <c r="U1271" t="s">
        <v>11411</v>
      </c>
      <c r="V1271" t="s">
        <v>11412</v>
      </c>
      <c r="W1271" t="s">
        <v>11413</v>
      </c>
    </row>
    <row r="1272" spans="1:23">
      <c r="A1272" t="s">
        <v>11414</v>
      </c>
      <c r="B1272" t="s">
        <v>11415</v>
      </c>
      <c r="C1272" t="s">
        <v>4768</v>
      </c>
      <c r="D1272" s="19">
        <v>778</v>
      </c>
      <c r="E1272" s="19">
        <v>999</v>
      </c>
      <c r="F1272" s="19">
        <f>Table1[[#This Row],[Actual_price]]*Table1[[#This Row],[Rating_count]]</f>
        <v>7992</v>
      </c>
      <c r="G1272" s="21" t="str">
        <f>IF(Table1[[#This Row],[Actual_price]]&lt;200,"&lt;200",IF(Table1[[#This Row],[Actual_price]]&lt;=500,"200–500","&gt;500"))</f>
        <v>&gt;500</v>
      </c>
      <c r="H1272" s="2">
        <v>0.22</v>
      </c>
      <c r="I1272">
        <v>3.3</v>
      </c>
      <c r="J1272" s="22">
        <v>8</v>
      </c>
      <c r="K1272" s="22" t="str">
        <f t="shared" si="76"/>
        <v>low</v>
      </c>
      <c r="L1272" s="22">
        <f>ROUND(Table1[[#This Row],[Rating]],0)</f>
        <v>3</v>
      </c>
      <c r="M1272" s="22">
        <f t="shared" si="77"/>
        <v>26.4</v>
      </c>
      <c r="N1272" t="s">
        <v>11416</v>
      </c>
      <c r="O1272" t="s">
        <v>11417</v>
      </c>
      <c r="P1272">
        <f t="shared" si="78"/>
        <v>5</v>
      </c>
      <c r="Q1272" t="s">
        <v>11418</v>
      </c>
      <c r="R1272" t="s">
        <v>11419</v>
      </c>
      <c r="S1272">
        <f t="shared" si="79"/>
        <v>5</v>
      </c>
      <c r="T1272" t="s">
        <v>11420</v>
      </c>
      <c r="U1272" t="s">
        <v>11421</v>
      </c>
      <c r="V1272" t="s">
        <v>11422</v>
      </c>
      <c r="W1272" t="s">
        <v>11423</v>
      </c>
    </row>
    <row r="1273" spans="1:23">
      <c r="A1273" t="s">
        <v>11424</v>
      </c>
      <c r="B1273" t="s">
        <v>11425</v>
      </c>
      <c r="C1273" t="s">
        <v>4768</v>
      </c>
      <c r="D1273" s="19">
        <v>279</v>
      </c>
      <c r="E1273" s="19">
        <v>699</v>
      </c>
      <c r="F1273" s="19">
        <f>Table1[[#This Row],[Actual_price]]*Table1[[#This Row],[Rating_count]]</f>
        <v>1625874</v>
      </c>
      <c r="G1273" s="21" t="str">
        <f>IF(Table1[[#This Row],[Actual_price]]&lt;200,"&lt;200",IF(Table1[[#This Row],[Actual_price]]&lt;=500,"200–500","&gt;500"))</f>
        <v>&gt;500</v>
      </c>
      <c r="H1273" s="2">
        <v>0.6</v>
      </c>
      <c r="I1273">
        <v>4.3</v>
      </c>
      <c r="J1273" s="22">
        <v>2326</v>
      </c>
      <c r="K1273" s="22" t="str">
        <f t="shared" si="76"/>
        <v>High</v>
      </c>
      <c r="L1273" s="22">
        <f>ROUND(Table1[[#This Row],[Rating]],0)</f>
        <v>4</v>
      </c>
      <c r="M1273" s="22">
        <f t="shared" si="77"/>
        <v>10001.8</v>
      </c>
      <c r="N1273" t="s">
        <v>11426</v>
      </c>
      <c r="O1273" t="s">
        <v>11427</v>
      </c>
      <c r="P1273">
        <f t="shared" si="78"/>
        <v>8</v>
      </c>
      <c r="Q1273" t="s">
        <v>11428</v>
      </c>
      <c r="R1273" t="s">
        <v>11429</v>
      </c>
      <c r="S1273">
        <f t="shared" si="79"/>
        <v>8</v>
      </c>
      <c r="T1273" t="s">
        <v>11430</v>
      </c>
      <c r="U1273" t="s">
        <v>11431</v>
      </c>
      <c r="V1273" t="s">
        <v>11432</v>
      </c>
      <c r="W1273" t="s">
        <v>11433</v>
      </c>
    </row>
    <row r="1274" spans="1:23">
      <c r="A1274" t="s">
        <v>11434</v>
      </c>
      <c r="B1274" t="s">
        <v>11435</v>
      </c>
      <c r="C1274" t="s">
        <v>4768</v>
      </c>
      <c r="D1274" s="19">
        <v>215</v>
      </c>
      <c r="E1274" s="19">
        <v>1499</v>
      </c>
      <c r="F1274" s="19">
        <f>Table1[[#This Row],[Actual_price]]*Table1[[#This Row],[Rating_count]]</f>
        <v>1504996</v>
      </c>
      <c r="G1274" s="21" t="str">
        <f>IF(Table1[[#This Row],[Actual_price]]&lt;200,"&lt;200",IF(Table1[[#This Row],[Actual_price]]&lt;=500,"200–500","&gt;500"))</f>
        <v>&gt;500</v>
      </c>
      <c r="H1274" s="2">
        <v>0.86</v>
      </c>
      <c r="I1274">
        <v>3.9</v>
      </c>
      <c r="J1274" s="22">
        <v>1004</v>
      </c>
      <c r="K1274" s="22" t="str">
        <f t="shared" si="76"/>
        <v>High</v>
      </c>
      <c r="L1274" s="22">
        <f>ROUND(Table1[[#This Row],[Rating]],0)</f>
        <v>4</v>
      </c>
      <c r="M1274" s="22">
        <f t="shared" si="77"/>
        <v>3915.6</v>
      </c>
      <c r="N1274" t="s">
        <v>11436</v>
      </c>
      <c r="O1274" t="s">
        <v>11437</v>
      </c>
      <c r="P1274">
        <f t="shared" si="78"/>
        <v>8</v>
      </c>
      <c r="Q1274" t="s">
        <v>11438</v>
      </c>
      <c r="R1274" t="s">
        <v>11439</v>
      </c>
      <c r="S1274">
        <f t="shared" si="79"/>
        <v>8</v>
      </c>
      <c r="T1274" t="s">
        <v>11440</v>
      </c>
      <c r="U1274" t="s">
        <v>11441</v>
      </c>
      <c r="V1274" t="s">
        <v>11442</v>
      </c>
      <c r="W1274" t="s">
        <v>11443</v>
      </c>
    </row>
    <row r="1275" spans="1:23">
      <c r="A1275" t="s">
        <v>11444</v>
      </c>
      <c r="B1275" t="s">
        <v>11445</v>
      </c>
      <c r="C1275" t="s">
        <v>4768</v>
      </c>
      <c r="D1275" s="19">
        <v>889</v>
      </c>
      <c r="E1275" s="19">
        <v>1295</v>
      </c>
      <c r="F1275" s="19">
        <f>Table1[[#This Row],[Actual_price]]*Table1[[#This Row],[Rating_count]]</f>
        <v>8288000</v>
      </c>
      <c r="G1275" s="21" t="str">
        <f>IF(Table1[[#This Row],[Actual_price]]&lt;200,"&lt;200",IF(Table1[[#This Row],[Actual_price]]&lt;=500,"200–500","&gt;500"))</f>
        <v>&gt;500</v>
      </c>
      <c r="H1275" s="2">
        <v>0.31</v>
      </c>
      <c r="I1275">
        <v>4.3</v>
      </c>
      <c r="J1275" s="22">
        <v>6400</v>
      </c>
      <c r="K1275" s="22" t="str">
        <f t="shared" si="76"/>
        <v>low</v>
      </c>
      <c r="L1275" s="22">
        <f>ROUND(Table1[[#This Row],[Rating]],0)</f>
        <v>4</v>
      </c>
      <c r="M1275" s="22">
        <f t="shared" si="77"/>
        <v>27520</v>
      </c>
      <c r="N1275" t="s">
        <v>11446</v>
      </c>
      <c r="O1275" t="s">
        <v>11447</v>
      </c>
      <c r="P1275">
        <f t="shared" si="78"/>
        <v>8</v>
      </c>
      <c r="Q1275" t="s">
        <v>11448</v>
      </c>
      <c r="R1275" t="s">
        <v>11449</v>
      </c>
      <c r="S1275">
        <f t="shared" si="79"/>
        <v>8</v>
      </c>
      <c r="T1275" t="s">
        <v>11450</v>
      </c>
      <c r="U1275" t="s">
        <v>11451</v>
      </c>
      <c r="V1275" t="s">
        <v>11452</v>
      </c>
      <c r="W1275" t="s">
        <v>11453</v>
      </c>
    </row>
    <row r="1276" spans="1:23">
      <c r="A1276" t="s">
        <v>11454</v>
      </c>
      <c r="B1276" t="s">
        <v>11455</v>
      </c>
      <c r="C1276" s="17" t="s">
        <v>4768</v>
      </c>
      <c r="D1276" s="19">
        <v>1449</v>
      </c>
      <c r="E1276" s="19">
        <v>4999</v>
      </c>
      <c r="F1276" s="19">
        <f>Table1[[#This Row],[Actual_price]]*Table1[[#This Row],[Rating_count]]</f>
        <v>314937</v>
      </c>
      <c r="G1276" s="21" t="str">
        <f>IF(Table1[[#This Row],[Actual_price]]&lt;200,"&lt;200",IF(Table1[[#This Row],[Actual_price]]&lt;=500,"200–500","&gt;500"))</f>
        <v>&gt;500</v>
      </c>
      <c r="H1276" s="2">
        <v>0.71</v>
      </c>
      <c r="I1276">
        <v>3.6</v>
      </c>
      <c r="J1276" s="22">
        <v>63</v>
      </c>
      <c r="K1276" s="22" t="str">
        <f t="shared" si="76"/>
        <v>High</v>
      </c>
      <c r="L1276" s="22">
        <f>ROUND(Table1[[#This Row],[Rating]],0)</f>
        <v>4</v>
      </c>
      <c r="M1276" s="22">
        <f t="shared" si="77"/>
        <v>226.8</v>
      </c>
      <c r="N1276" t="s">
        <v>11456</v>
      </c>
      <c r="O1276" t="s">
        <v>11457</v>
      </c>
      <c r="P1276">
        <f t="shared" si="78"/>
        <v>8</v>
      </c>
      <c r="Q1276" t="s">
        <v>11458</v>
      </c>
      <c r="R1276" t="s">
        <v>11459</v>
      </c>
      <c r="S1276">
        <f t="shared" si="79"/>
        <v>8</v>
      </c>
      <c r="T1276" t="s">
        <v>11460</v>
      </c>
      <c r="U1276" t="s">
        <v>11461</v>
      </c>
      <c r="V1276" t="s">
        <v>11462</v>
      </c>
      <c r="W1276" t="s">
        <v>11463</v>
      </c>
    </row>
    <row r="1277" spans="1:23">
      <c r="A1277" t="s">
        <v>11464</v>
      </c>
      <c r="B1277" t="s">
        <v>11465</v>
      </c>
      <c r="C1277" s="17" t="s">
        <v>4768</v>
      </c>
      <c r="D1277" s="19">
        <v>1190</v>
      </c>
      <c r="E1277" s="19">
        <v>2550</v>
      </c>
      <c r="F1277" s="19">
        <f>Table1[[#This Row],[Actual_price]]*Table1[[#This Row],[Rating_count]]</f>
        <v>3011550</v>
      </c>
      <c r="G1277" s="21" t="str">
        <f>IF(Table1[[#This Row],[Actual_price]]&lt;200,"&lt;200",IF(Table1[[#This Row],[Actual_price]]&lt;=500,"200–500","&gt;500"))</f>
        <v>&gt;500</v>
      </c>
      <c r="H1277" s="2">
        <v>0.53</v>
      </c>
      <c r="I1277">
        <v>3.8</v>
      </c>
      <c r="J1277" s="22">
        <v>1181</v>
      </c>
      <c r="K1277" s="22" t="str">
        <f t="shared" si="76"/>
        <v>High</v>
      </c>
      <c r="L1277" s="22">
        <f>ROUND(Table1[[#This Row],[Rating]],0)</f>
        <v>4</v>
      </c>
      <c r="M1277" s="22">
        <f t="shared" si="77"/>
        <v>4487.8</v>
      </c>
      <c r="N1277" t="s">
        <v>11466</v>
      </c>
      <c r="O1277" t="s">
        <v>11467</v>
      </c>
      <c r="P1277">
        <f t="shared" si="78"/>
        <v>8</v>
      </c>
      <c r="Q1277" t="s">
        <v>11468</v>
      </c>
      <c r="R1277" t="s">
        <v>11469</v>
      </c>
      <c r="S1277">
        <f t="shared" si="79"/>
        <v>8</v>
      </c>
      <c r="T1277" t="s">
        <v>11470</v>
      </c>
      <c r="U1277" t="s">
        <v>11471</v>
      </c>
      <c r="V1277" t="s">
        <v>11472</v>
      </c>
      <c r="W1277" t="s">
        <v>11473</v>
      </c>
    </row>
    <row r="1278" spans="1:23">
      <c r="A1278" t="s">
        <v>11474</v>
      </c>
      <c r="B1278" t="s">
        <v>11475</v>
      </c>
      <c r="C1278" s="17" t="s">
        <v>4768</v>
      </c>
      <c r="D1278" s="19">
        <v>1799</v>
      </c>
      <c r="E1278" s="19">
        <v>1950</v>
      </c>
      <c r="F1278" s="19">
        <f>Table1[[#This Row],[Actual_price]]*Table1[[#This Row],[Rating_count]]</f>
        <v>3681600</v>
      </c>
      <c r="G1278" s="21" t="str">
        <f>IF(Table1[[#This Row],[Actual_price]]&lt;200,"&lt;200",IF(Table1[[#This Row],[Actual_price]]&lt;=500,"200–500","&gt;500"))</f>
        <v>&gt;500</v>
      </c>
      <c r="H1278" s="2">
        <v>0.08</v>
      </c>
      <c r="I1278">
        <v>3.9</v>
      </c>
      <c r="J1278" s="22">
        <v>1888</v>
      </c>
      <c r="K1278" s="22" t="str">
        <f t="shared" si="76"/>
        <v>low</v>
      </c>
      <c r="L1278" s="22">
        <f>ROUND(Table1[[#This Row],[Rating]],0)</f>
        <v>4</v>
      </c>
      <c r="M1278" s="22">
        <f t="shared" si="77"/>
        <v>7363.2</v>
      </c>
      <c r="N1278" t="s">
        <v>11476</v>
      </c>
      <c r="O1278" t="s">
        <v>11477</v>
      </c>
      <c r="P1278">
        <f t="shared" si="78"/>
        <v>8</v>
      </c>
      <c r="Q1278" t="s">
        <v>11478</v>
      </c>
      <c r="R1278" t="s">
        <v>11479</v>
      </c>
      <c r="S1278">
        <f t="shared" si="79"/>
        <v>8</v>
      </c>
      <c r="T1278" t="s">
        <v>11480</v>
      </c>
      <c r="U1278" t="s">
        <v>11481</v>
      </c>
      <c r="V1278" t="s">
        <v>11482</v>
      </c>
      <c r="W1278" t="s">
        <v>11483</v>
      </c>
    </row>
    <row r="1279" spans="1:23">
      <c r="A1279" t="s">
        <v>11484</v>
      </c>
      <c r="B1279" t="s">
        <v>11485</v>
      </c>
      <c r="C1279" s="17" t="s">
        <v>4768</v>
      </c>
      <c r="D1279" s="19">
        <v>6120</v>
      </c>
      <c r="E1279" s="19">
        <v>8478</v>
      </c>
      <c r="F1279" s="19">
        <f>Table1[[#This Row],[Actual_price]]*Table1[[#This Row],[Rating_count]]</f>
        <v>55530900</v>
      </c>
      <c r="G1279" s="21" t="str">
        <f>IF(Table1[[#This Row],[Actual_price]]&lt;200,"&lt;200",IF(Table1[[#This Row],[Actual_price]]&lt;=500,"200–500","&gt;500"))</f>
        <v>&gt;500</v>
      </c>
      <c r="H1279" s="2">
        <v>0.28</v>
      </c>
      <c r="I1279">
        <v>4.6</v>
      </c>
      <c r="J1279" s="22">
        <v>6550</v>
      </c>
      <c r="K1279" s="22" t="str">
        <f t="shared" si="76"/>
        <v>low</v>
      </c>
      <c r="L1279" s="22">
        <f>ROUND(Table1[[#This Row],[Rating]],0)</f>
        <v>5</v>
      </c>
      <c r="M1279" s="22">
        <f t="shared" si="77"/>
        <v>30130</v>
      </c>
      <c r="N1279" t="s">
        <v>11486</v>
      </c>
      <c r="O1279" t="s">
        <v>11487</v>
      </c>
      <c r="P1279">
        <f t="shared" si="78"/>
        <v>8</v>
      </c>
      <c r="Q1279" t="s">
        <v>11488</v>
      </c>
      <c r="R1279" t="s">
        <v>11489</v>
      </c>
      <c r="S1279">
        <f t="shared" si="79"/>
        <v>8</v>
      </c>
      <c r="T1279" t="s">
        <v>11490</v>
      </c>
      <c r="U1279" t="s">
        <v>11491</v>
      </c>
      <c r="V1279" t="s">
        <v>11492</v>
      </c>
      <c r="W1279" t="s">
        <v>11493</v>
      </c>
    </row>
    <row r="1280" spans="1:23">
      <c r="A1280" t="s">
        <v>11494</v>
      </c>
      <c r="B1280" t="s">
        <v>11495</v>
      </c>
      <c r="C1280" s="17" t="s">
        <v>4768</v>
      </c>
      <c r="D1280" s="19">
        <v>1799</v>
      </c>
      <c r="E1280" s="19">
        <v>3299</v>
      </c>
      <c r="F1280" s="19">
        <f>Table1[[#This Row],[Actual_price]]*Table1[[#This Row],[Rating_count]]</f>
        <v>6089954</v>
      </c>
      <c r="G1280" s="21" t="str">
        <f>IF(Table1[[#This Row],[Actual_price]]&lt;200,"&lt;200",IF(Table1[[#This Row],[Actual_price]]&lt;=500,"200–500","&gt;500"))</f>
        <v>&gt;500</v>
      </c>
      <c r="H1280" s="2">
        <v>0.45</v>
      </c>
      <c r="I1280">
        <v>3.8</v>
      </c>
      <c r="J1280" s="22">
        <v>1846</v>
      </c>
      <c r="K1280" s="22" t="str">
        <f t="shared" si="76"/>
        <v>low</v>
      </c>
      <c r="L1280" s="22">
        <f>ROUND(Table1[[#This Row],[Rating]],0)</f>
        <v>4</v>
      </c>
      <c r="M1280" s="22">
        <f t="shared" si="77"/>
        <v>7014.8</v>
      </c>
      <c r="N1280" t="s">
        <v>11496</v>
      </c>
      <c r="O1280" t="s">
        <v>11497</v>
      </c>
      <c r="P1280">
        <f t="shared" si="78"/>
        <v>8</v>
      </c>
      <c r="Q1280" t="s">
        <v>11498</v>
      </c>
      <c r="R1280" t="s">
        <v>11499</v>
      </c>
      <c r="S1280">
        <f t="shared" si="79"/>
        <v>8</v>
      </c>
      <c r="T1280" t="s">
        <v>11500</v>
      </c>
      <c r="U1280" t="s">
        <v>11501</v>
      </c>
      <c r="V1280" t="s">
        <v>11502</v>
      </c>
      <c r="W1280" t="s">
        <v>11503</v>
      </c>
    </row>
    <row r="1281" spans="1:23">
      <c r="A1281" t="s">
        <v>11504</v>
      </c>
      <c r="B1281" t="s">
        <v>11505</v>
      </c>
      <c r="C1281" s="17" t="s">
        <v>4768</v>
      </c>
      <c r="D1281" s="19">
        <v>2199</v>
      </c>
      <c r="E1281" s="19">
        <v>3895</v>
      </c>
      <c r="F1281" s="19">
        <f>Table1[[#This Row],[Actual_price]]*Table1[[#This Row],[Rating_count]]</f>
        <v>4226075</v>
      </c>
      <c r="G1281" s="21" t="str">
        <f>IF(Table1[[#This Row],[Actual_price]]&lt;200,"&lt;200",IF(Table1[[#This Row],[Actual_price]]&lt;=500,"200–500","&gt;500"))</f>
        <v>&gt;500</v>
      </c>
      <c r="H1281" s="2">
        <v>0.44</v>
      </c>
      <c r="I1281">
        <v>3.9</v>
      </c>
      <c r="J1281" s="22">
        <v>1085</v>
      </c>
      <c r="K1281" s="22" t="str">
        <f t="shared" si="76"/>
        <v>low</v>
      </c>
      <c r="L1281" s="22">
        <f>ROUND(Table1[[#This Row],[Rating]],0)</f>
        <v>4</v>
      </c>
      <c r="M1281" s="22">
        <f t="shared" si="77"/>
        <v>4231.5</v>
      </c>
      <c r="N1281" t="s">
        <v>11506</v>
      </c>
      <c r="O1281" t="s">
        <v>11507</v>
      </c>
      <c r="P1281">
        <f t="shared" si="78"/>
        <v>8</v>
      </c>
      <c r="Q1281" t="s">
        <v>11508</v>
      </c>
      <c r="R1281" t="s">
        <v>11509</v>
      </c>
      <c r="S1281">
        <f t="shared" si="79"/>
        <v>8</v>
      </c>
      <c r="T1281" t="s">
        <v>11510</v>
      </c>
      <c r="U1281" t="s">
        <v>11511</v>
      </c>
      <c r="V1281" t="s">
        <v>11512</v>
      </c>
      <c r="W1281" t="s">
        <v>11513</v>
      </c>
    </row>
    <row r="1282" spans="1:23">
      <c r="A1282" t="s">
        <v>11514</v>
      </c>
      <c r="B1282" t="s">
        <v>8363</v>
      </c>
      <c r="C1282" s="17" t="s">
        <v>4768</v>
      </c>
      <c r="D1282" s="19">
        <v>3685</v>
      </c>
      <c r="E1282" s="19">
        <v>5495</v>
      </c>
      <c r="F1282" s="19">
        <f>Table1[[#This Row],[Actual_price]]*Table1[[#This Row],[Rating_count]]</f>
        <v>1593550</v>
      </c>
      <c r="G1282" s="21" t="str">
        <f>IF(Table1[[#This Row],[Actual_price]]&lt;200,"&lt;200",IF(Table1[[#This Row],[Actual_price]]&lt;=500,"200–500","&gt;500"))</f>
        <v>&gt;500</v>
      </c>
      <c r="H1282" s="2">
        <v>0.33</v>
      </c>
      <c r="I1282">
        <v>4.1</v>
      </c>
      <c r="J1282" s="22">
        <v>290</v>
      </c>
      <c r="K1282" s="22" t="str">
        <f t="shared" ref="K1282:K1345" si="80">IF(H1282&gt;=0.5,"High","low")</f>
        <v>low</v>
      </c>
      <c r="L1282" s="22">
        <f>ROUND(Table1[[#This Row],[Rating]],0)</f>
        <v>4</v>
      </c>
      <c r="M1282" s="22">
        <f t="shared" ref="M1282:M1345" si="81">I1282*J1282</f>
        <v>1189</v>
      </c>
      <c r="N1282" t="s">
        <v>11515</v>
      </c>
      <c r="O1282" t="s">
        <v>11516</v>
      </c>
      <c r="P1282">
        <f t="shared" ref="P1282:P1345" si="82">LEN(O1282)-LEN(SUBSTITUTE(O1282,",",""))+1</f>
        <v>8</v>
      </c>
      <c r="Q1282" t="s">
        <v>11517</v>
      </c>
      <c r="R1282" t="s">
        <v>11518</v>
      </c>
      <c r="S1282">
        <f t="shared" ref="S1282:S1345" si="83">LEN(R1282)-LEN(SUBSTITUTE(R1282,",",""))+1</f>
        <v>8</v>
      </c>
      <c r="T1282" t="s">
        <v>11519</v>
      </c>
      <c r="U1282" t="s">
        <v>11520</v>
      </c>
      <c r="V1282" t="s">
        <v>11521</v>
      </c>
      <c r="W1282" t="s">
        <v>11522</v>
      </c>
    </row>
    <row r="1283" spans="1:23">
      <c r="A1283" t="s">
        <v>11523</v>
      </c>
      <c r="B1283" t="s">
        <v>11524</v>
      </c>
      <c r="C1283" t="s">
        <v>4768</v>
      </c>
      <c r="D1283" s="19">
        <v>649</v>
      </c>
      <c r="E1283" s="19">
        <v>999</v>
      </c>
      <c r="F1283" s="19">
        <f>Table1[[#This Row],[Actual_price]]*Table1[[#This Row],[Rating_count]]</f>
        <v>3996</v>
      </c>
      <c r="G1283" s="21" t="str">
        <f>IF(Table1[[#This Row],[Actual_price]]&lt;200,"&lt;200",IF(Table1[[#This Row],[Actual_price]]&lt;=500,"200–500","&gt;500"))</f>
        <v>&gt;500</v>
      </c>
      <c r="H1283" s="2">
        <v>0.35</v>
      </c>
      <c r="I1283">
        <v>3.6</v>
      </c>
      <c r="J1283" s="22">
        <v>4</v>
      </c>
      <c r="K1283" s="22" t="str">
        <f t="shared" si="80"/>
        <v>low</v>
      </c>
      <c r="L1283" s="22">
        <f>ROUND(Table1[[#This Row],[Rating]],0)</f>
        <v>4</v>
      </c>
      <c r="M1283" s="22">
        <f t="shared" si="81"/>
        <v>14.4</v>
      </c>
      <c r="N1283" t="s">
        <v>11525</v>
      </c>
      <c r="O1283" t="s">
        <v>11526</v>
      </c>
      <c r="P1283">
        <f t="shared" si="82"/>
        <v>2</v>
      </c>
      <c r="Q1283" t="s">
        <v>11527</v>
      </c>
      <c r="R1283" t="s">
        <v>11528</v>
      </c>
      <c r="S1283">
        <f t="shared" si="83"/>
        <v>2</v>
      </c>
      <c r="T1283" t="s">
        <v>11529</v>
      </c>
      <c r="U1283" t="s">
        <v>11530</v>
      </c>
      <c r="V1283" t="s">
        <v>11531</v>
      </c>
      <c r="W1283" t="s">
        <v>11532</v>
      </c>
    </row>
    <row r="1284" spans="1:23">
      <c r="A1284" t="s">
        <v>11533</v>
      </c>
      <c r="B1284" t="s">
        <v>11534</v>
      </c>
      <c r="C1284" s="17" t="s">
        <v>4768</v>
      </c>
      <c r="D1284" s="19">
        <v>8599</v>
      </c>
      <c r="E1284" s="19">
        <v>8995</v>
      </c>
      <c r="F1284" s="19">
        <f>Table1[[#This Row],[Actual_price]]*Table1[[#This Row],[Rating_count]]</f>
        <v>87557330</v>
      </c>
      <c r="G1284" s="21" t="str">
        <f>IF(Table1[[#This Row],[Actual_price]]&lt;200,"&lt;200",IF(Table1[[#This Row],[Actual_price]]&lt;=500,"200–500","&gt;500"))</f>
        <v>&gt;500</v>
      </c>
      <c r="H1284" s="2">
        <v>0.04</v>
      </c>
      <c r="I1284">
        <v>4.4</v>
      </c>
      <c r="J1284" s="22">
        <v>9734</v>
      </c>
      <c r="K1284" s="22" t="str">
        <f t="shared" si="80"/>
        <v>low</v>
      </c>
      <c r="L1284" s="22">
        <f>ROUND(Table1[[#This Row],[Rating]],0)</f>
        <v>4</v>
      </c>
      <c r="M1284" s="22">
        <f t="shared" si="81"/>
        <v>42829.6</v>
      </c>
      <c r="N1284" t="s">
        <v>11535</v>
      </c>
      <c r="O1284" t="s">
        <v>11536</v>
      </c>
      <c r="P1284">
        <f t="shared" si="82"/>
        <v>8</v>
      </c>
      <c r="Q1284" t="s">
        <v>11537</v>
      </c>
      <c r="R1284" t="s">
        <v>11538</v>
      </c>
      <c r="S1284">
        <f t="shared" si="83"/>
        <v>8</v>
      </c>
      <c r="T1284" t="s">
        <v>11539</v>
      </c>
      <c r="U1284" t="s">
        <v>11540</v>
      </c>
      <c r="V1284" t="s">
        <v>11541</v>
      </c>
      <c r="W1284" t="s">
        <v>11542</v>
      </c>
    </row>
    <row r="1285" spans="1:23">
      <c r="A1285" t="s">
        <v>11543</v>
      </c>
      <c r="B1285" t="s">
        <v>11544</v>
      </c>
      <c r="C1285" s="17" t="s">
        <v>4768</v>
      </c>
      <c r="D1285" s="19">
        <v>1110</v>
      </c>
      <c r="E1285" s="19">
        <v>1599</v>
      </c>
      <c r="F1285" s="19">
        <f>Table1[[#This Row],[Actual_price]]*Table1[[#This Row],[Rating_count]]</f>
        <v>6431178</v>
      </c>
      <c r="G1285" s="21" t="str">
        <f>IF(Table1[[#This Row],[Actual_price]]&lt;200,"&lt;200",IF(Table1[[#This Row],[Actual_price]]&lt;=500,"200–500","&gt;500"))</f>
        <v>&gt;500</v>
      </c>
      <c r="H1285" s="2">
        <v>0.31</v>
      </c>
      <c r="I1285">
        <v>4.3</v>
      </c>
      <c r="J1285" s="22">
        <v>4022</v>
      </c>
      <c r="K1285" s="22" t="str">
        <f t="shared" si="80"/>
        <v>low</v>
      </c>
      <c r="L1285" s="22">
        <f>ROUND(Table1[[#This Row],[Rating]],0)</f>
        <v>4</v>
      </c>
      <c r="M1285" s="22">
        <f t="shared" si="81"/>
        <v>17294.6</v>
      </c>
      <c r="N1285" t="s">
        <v>11545</v>
      </c>
      <c r="O1285" t="s">
        <v>11546</v>
      </c>
      <c r="P1285">
        <f t="shared" si="82"/>
        <v>8</v>
      </c>
      <c r="Q1285" t="s">
        <v>11547</v>
      </c>
      <c r="R1285" t="s">
        <v>11548</v>
      </c>
      <c r="S1285">
        <f t="shared" si="83"/>
        <v>8</v>
      </c>
      <c r="T1285" t="s">
        <v>11549</v>
      </c>
      <c r="U1285" t="s">
        <v>11550</v>
      </c>
      <c r="V1285" t="s">
        <v>11551</v>
      </c>
      <c r="W1285" t="s">
        <v>11552</v>
      </c>
    </row>
    <row r="1286" spans="1:23">
      <c r="A1286" t="s">
        <v>11553</v>
      </c>
      <c r="B1286" t="s">
        <v>11554</v>
      </c>
      <c r="C1286" s="17" t="s">
        <v>4768</v>
      </c>
      <c r="D1286" s="19">
        <v>1499</v>
      </c>
      <c r="E1286" s="19">
        <v>3500</v>
      </c>
      <c r="F1286" s="19">
        <f>Table1[[#This Row],[Actual_price]]*Table1[[#This Row],[Rating_count]]</f>
        <v>9068500</v>
      </c>
      <c r="G1286" s="21" t="str">
        <f>IF(Table1[[#This Row],[Actual_price]]&lt;200,"&lt;200",IF(Table1[[#This Row],[Actual_price]]&lt;=500,"200–500","&gt;500"))</f>
        <v>&gt;500</v>
      </c>
      <c r="H1286" s="2">
        <v>0.57</v>
      </c>
      <c r="I1286">
        <v>4.7</v>
      </c>
      <c r="J1286" s="22">
        <v>2591</v>
      </c>
      <c r="K1286" s="22" t="str">
        <f t="shared" si="80"/>
        <v>High</v>
      </c>
      <c r="L1286" s="22">
        <f>ROUND(Table1[[#This Row],[Rating]],0)</f>
        <v>5</v>
      </c>
      <c r="M1286" s="22">
        <f t="shared" si="81"/>
        <v>12177.7</v>
      </c>
      <c r="N1286" t="s">
        <v>11555</v>
      </c>
      <c r="O1286" t="s">
        <v>11556</v>
      </c>
      <c r="P1286">
        <f t="shared" si="82"/>
        <v>7</v>
      </c>
      <c r="Q1286" t="s">
        <v>11557</v>
      </c>
      <c r="R1286" t="s">
        <v>11558</v>
      </c>
      <c r="S1286">
        <f t="shared" si="83"/>
        <v>7</v>
      </c>
      <c r="T1286" t="s">
        <v>11559</v>
      </c>
      <c r="U1286" t="s">
        <v>11560</v>
      </c>
      <c r="V1286" t="s">
        <v>11561</v>
      </c>
      <c r="W1286" t="s">
        <v>11562</v>
      </c>
    </row>
    <row r="1287" spans="1:23">
      <c r="A1287" t="s">
        <v>11563</v>
      </c>
      <c r="B1287" t="s">
        <v>11564</v>
      </c>
      <c r="C1287" t="s">
        <v>4768</v>
      </c>
      <c r="D1287" s="19">
        <v>759</v>
      </c>
      <c r="E1287" s="19">
        <v>1999</v>
      </c>
      <c r="F1287" s="19">
        <f>Table1[[#This Row],[Actual_price]]*Table1[[#This Row],[Rating_count]]</f>
        <v>1063468</v>
      </c>
      <c r="G1287" s="21" t="str">
        <f>IF(Table1[[#This Row],[Actual_price]]&lt;200,"&lt;200",IF(Table1[[#This Row],[Actual_price]]&lt;=500,"200–500","&gt;500"))</f>
        <v>&gt;500</v>
      </c>
      <c r="H1287" s="2">
        <v>0.62</v>
      </c>
      <c r="I1287">
        <v>4.3</v>
      </c>
      <c r="J1287" s="22">
        <v>532</v>
      </c>
      <c r="K1287" s="22" t="str">
        <f t="shared" si="80"/>
        <v>High</v>
      </c>
      <c r="L1287" s="22">
        <f>ROUND(Table1[[#This Row],[Rating]],0)</f>
        <v>4</v>
      </c>
      <c r="M1287" s="22">
        <f t="shared" si="81"/>
        <v>2287.6</v>
      </c>
      <c r="N1287" t="s">
        <v>11565</v>
      </c>
      <c r="O1287" t="s">
        <v>11566</v>
      </c>
      <c r="P1287">
        <f t="shared" si="82"/>
        <v>8</v>
      </c>
      <c r="Q1287" t="s">
        <v>11567</v>
      </c>
      <c r="R1287" t="s">
        <v>11568</v>
      </c>
      <c r="S1287">
        <f t="shared" si="83"/>
        <v>8</v>
      </c>
      <c r="T1287" t="s">
        <v>11569</v>
      </c>
      <c r="U1287" t="s">
        <v>11570</v>
      </c>
      <c r="V1287" t="s">
        <v>11571</v>
      </c>
      <c r="W1287" t="s">
        <v>11572</v>
      </c>
    </row>
    <row r="1288" spans="1:23">
      <c r="A1288" t="s">
        <v>11573</v>
      </c>
      <c r="B1288" t="s">
        <v>11574</v>
      </c>
      <c r="C1288" s="17" t="s">
        <v>4768</v>
      </c>
      <c r="D1288" s="19">
        <v>2669</v>
      </c>
      <c r="E1288" s="19">
        <v>3199</v>
      </c>
      <c r="F1288" s="19">
        <f>Table1[[#This Row],[Actual_price]]*Table1[[#This Row],[Rating_count]]</f>
        <v>831740</v>
      </c>
      <c r="G1288" s="21" t="str">
        <f>IF(Table1[[#This Row],[Actual_price]]&lt;200,"&lt;200",IF(Table1[[#This Row],[Actual_price]]&lt;=500,"200–500","&gt;500"))</f>
        <v>&gt;500</v>
      </c>
      <c r="H1288" s="2">
        <v>0.17</v>
      </c>
      <c r="I1288">
        <v>3.9</v>
      </c>
      <c r="J1288" s="22">
        <v>260</v>
      </c>
      <c r="K1288" s="22" t="str">
        <f t="shared" si="80"/>
        <v>low</v>
      </c>
      <c r="L1288" s="22">
        <f>ROUND(Table1[[#This Row],[Rating]],0)</f>
        <v>4</v>
      </c>
      <c r="M1288" s="22">
        <f t="shared" si="81"/>
        <v>1014</v>
      </c>
      <c r="N1288" t="s">
        <v>11575</v>
      </c>
      <c r="O1288" t="s">
        <v>11576</v>
      </c>
      <c r="P1288">
        <f t="shared" si="82"/>
        <v>8</v>
      </c>
      <c r="Q1288" t="s">
        <v>11577</v>
      </c>
      <c r="R1288" t="s">
        <v>11578</v>
      </c>
      <c r="S1288">
        <f t="shared" si="83"/>
        <v>8</v>
      </c>
      <c r="T1288" t="s">
        <v>11579</v>
      </c>
      <c r="U1288" t="s">
        <v>11580</v>
      </c>
      <c r="V1288" t="s">
        <v>11581</v>
      </c>
      <c r="W1288" t="s">
        <v>11582</v>
      </c>
    </row>
    <row r="1289" spans="1:23">
      <c r="A1289" t="s">
        <v>11583</v>
      </c>
      <c r="B1289" t="s">
        <v>11584</v>
      </c>
      <c r="C1289" t="s">
        <v>4768</v>
      </c>
      <c r="D1289" s="19">
        <v>929</v>
      </c>
      <c r="E1289" s="19">
        <v>1300</v>
      </c>
      <c r="F1289" s="19">
        <f>Table1[[#This Row],[Actual_price]]*Table1[[#This Row],[Rating_count]]</f>
        <v>2173600</v>
      </c>
      <c r="G1289" s="21" t="str">
        <f>IF(Table1[[#This Row],[Actual_price]]&lt;200,"&lt;200",IF(Table1[[#This Row],[Actual_price]]&lt;=500,"200–500","&gt;500"))</f>
        <v>&gt;500</v>
      </c>
      <c r="H1289" s="2">
        <v>0.29</v>
      </c>
      <c r="I1289">
        <v>3.9</v>
      </c>
      <c r="J1289" s="22">
        <v>1672</v>
      </c>
      <c r="K1289" s="22" t="str">
        <f t="shared" si="80"/>
        <v>low</v>
      </c>
      <c r="L1289" s="22">
        <f>ROUND(Table1[[#This Row],[Rating]],0)</f>
        <v>4</v>
      </c>
      <c r="M1289" s="22">
        <f t="shared" si="81"/>
        <v>6520.8</v>
      </c>
      <c r="N1289" t="s">
        <v>11585</v>
      </c>
      <c r="O1289" t="s">
        <v>11586</v>
      </c>
      <c r="P1289">
        <f t="shared" si="82"/>
        <v>8</v>
      </c>
      <c r="Q1289" t="s">
        <v>11587</v>
      </c>
      <c r="R1289" t="s">
        <v>11588</v>
      </c>
      <c r="S1289">
        <f t="shared" si="83"/>
        <v>8</v>
      </c>
      <c r="T1289" t="s">
        <v>11589</v>
      </c>
      <c r="U1289" t="s">
        <v>11590</v>
      </c>
      <c r="V1289" t="s">
        <v>11591</v>
      </c>
      <c r="W1289" t="s">
        <v>11592</v>
      </c>
    </row>
    <row r="1290" spans="1:23">
      <c r="A1290" t="s">
        <v>11593</v>
      </c>
      <c r="B1290" t="s">
        <v>8876</v>
      </c>
      <c r="C1290" t="s">
        <v>4768</v>
      </c>
      <c r="D1290" s="19">
        <v>199</v>
      </c>
      <c r="E1290" s="19">
        <v>399</v>
      </c>
      <c r="F1290" s="19">
        <f>Table1[[#This Row],[Actual_price]]*Table1[[#This Row],[Rating_count]]</f>
        <v>3170055</v>
      </c>
      <c r="G1290" s="21" t="str">
        <f>IF(Table1[[#This Row],[Actual_price]]&lt;200,"&lt;200",IF(Table1[[#This Row],[Actual_price]]&lt;=500,"200–500","&gt;500"))</f>
        <v>200–500</v>
      </c>
      <c r="H1290" s="2">
        <v>0.5</v>
      </c>
      <c r="I1290">
        <v>3.7</v>
      </c>
      <c r="J1290" s="22">
        <v>7945</v>
      </c>
      <c r="K1290" s="22" t="str">
        <f t="shared" si="80"/>
        <v>High</v>
      </c>
      <c r="L1290" s="22">
        <f>ROUND(Table1[[#This Row],[Rating]],0)</f>
        <v>4</v>
      </c>
      <c r="M1290" s="22">
        <f t="shared" si="81"/>
        <v>29396.5</v>
      </c>
      <c r="N1290" t="s">
        <v>11594</v>
      </c>
      <c r="O1290" t="s">
        <v>11595</v>
      </c>
      <c r="P1290">
        <f t="shared" si="82"/>
        <v>8</v>
      </c>
      <c r="Q1290" t="s">
        <v>11596</v>
      </c>
      <c r="R1290" t="s">
        <v>11597</v>
      </c>
      <c r="S1290">
        <f t="shared" si="83"/>
        <v>8</v>
      </c>
      <c r="T1290" t="s">
        <v>11598</v>
      </c>
      <c r="U1290" t="s">
        <v>11599</v>
      </c>
      <c r="V1290" t="s">
        <v>11600</v>
      </c>
      <c r="W1290" t="s">
        <v>11601</v>
      </c>
    </row>
    <row r="1291" spans="1:23">
      <c r="A1291" t="s">
        <v>11602</v>
      </c>
      <c r="B1291" t="s">
        <v>11603</v>
      </c>
      <c r="C1291" t="s">
        <v>4768</v>
      </c>
      <c r="D1291" s="19">
        <v>279</v>
      </c>
      <c r="E1291" s="19">
        <v>599</v>
      </c>
      <c r="F1291" s="19">
        <f>Table1[[#This Row],[Actual_price]]*Table1[[#This Row],[Rating_count]]</f>
        <v>818833</v>
      </c>
      <c r="G1291" s="21" t="str">
        <f>IF(Table1[[#This Row],[Actual_price]]&lt;200,"&lt;200",IF(Table1[[#This Row],[Actual_price]]&lt;=500,"200–500","&gt;500"))</f>
        <v>&gt;500</v>
      </c>
      <c r="H1291" s="2">
        <v>0.53</v>
      </c>
      <c r="I1291">
        <v>3.5</v>
      </c>
      <c r="J1291" s="22">
        <v>1367</v>
      </c>
      <c r="K1291" s="22" t="str">
        <f t="shared" si="80"/>
        <v>High</v>
      </c>
      <c r="L1291" s="22">
        <f>ROUND(Table1[[#This Row],[Rating]],0)</f>
        <v>4</v>
      </c>
      <c r="M1291" s="22">
        <f t="shared" si="81"/>
        <v>4784.5</v>
      </c>
      <c r="N1291" t="s">
        <v>11604</v>
      </c>
      <c r="O1291" t="s">
        <v>11605</v>
      </c>
      <c r="P1291">
        <f t="shared" si="82"/>
        <v>8</v>
      </c>
      <c r="Q1291" t="s">
        <v>11606</v>
      </c>
      <c r="R1291" t="s">
        <v>11607</v>
      </c>
      <c r="S1291">
        <f t="shared" si="83"/>
        <v>8</v>
      </c>
      <c r="T1291" t="s">
        <v>11608</v>
      </c>
      <c r="U1291" t="s">
        <v>11609</v>
      </c>
      <c r="V1291" t="s">
        <v>11610</v>
      </c>
      <c r="W1291" t="s">
        <v>11611</v>
      </c>
    </row>
    <row r="1292" spans="1:23">
      <c r="A1292" t="s">
        <v>11612</v>
      </c>
      <c r="B1292" t="s">
        <v>11613</v>
      </c>
      <c r="C1292" t="s">
        <v>4768</v>
      </c>
      <c r="D1292" s="19">
        <v>549</v>
      </c>
      <c r="E1292" s="19">
        <v>999</v>
      </c>
      <c r="F1292" s="19">
        <f>Table1[[#This Row],[Actual_price]]*Table1[[#This Row],[Rating_count]]</f>
        <v>1311687</v>
      </c>
      <c r="G1292" s="21" t="str">
        <f>IF(Table1[[#This Row],[Actual_price]]&lt;200,"&lt;200",IF(Table1[[#This Row],[Actual_price]]&lt;=500,"200–500","&gt;500"))</f>
        <v>&gt;500</v>
      </c>
      <c r="H1292" s="2">
        <v>0.45</v>
      </c>
      <c r="I1292">
        <v>4</v>
      </c>
      <c r="J1292" s="22">
        <v>1313</v>
      </c>
      <c r="K1292" s="22" t="str">
        <f t="shared" si="80"/>
        <v>low</v>
      </c>
      <c r="L1292" s="22">
        <f>ROUND(Table1[[#This Row],[Rating]],0)</f>
        <v>4</v>
      </c>
      <c r="M1292" s="22">
        <f t="shared" si="81"/>
        <v>5252</v>
      </c>
      <c r="N1292" t="s">
        <v>11614</v>
      </c>
      <c r="O1292" t="s">
        <v>11615</v>
      </c>
      <c r="P1292">
        <f t="shared" si="82"/>
        <v>8</v>
      </c>
      <c r="Q1292" t="s">
        <v>11616</v>
      </c>
      <c r="R1292" t="s">
        <v>11617</v>
      </c>
      <c r="S1292">
        <f t="shared" si="83"/>
        <v>8</v>
      </c>
      <c r="T1292" t="s">
        <v>11618</v>
      </c>
      <c r="U1292" t="s">
        <v>11619</v>
      </c>
      <c r="V1292" t="s">
        <v>11620</v>
      </c>
      <c r="W1292" t="s">
        <v>11621</v>
      </c>
    </row>
    <row r="1293" spans="1:23">
      <c r="A1293" t="s">
        <v>11622</v>
      </c>
      <c r="B1293" t="s">
        <v>11623</v>
      </c>
      <c r="C1293" t="s">
        <v>4768</v>
      </c>
      <c r="D1293" s="19">
        <v>85</v>
      </c>
      <c r="E1293" s="19">
        <v>199</v>
      </c>
      <c r="F1293" s="19">
        <f>Table1[[#This Row],[Actual_price]]*Table1[[#This Row],[Rating_count]]</f>
        <v>42188</v>
      </c>
      <c r="G1293" s="21" t="str">
        <f>IF(Table1[[#This Row],[Actual_price]]&lt;200,"&lt;200",IF(Table1[[#This Row],[Actual_price]]&lt;=500,"200–500","&gt;500"))</f>
        <v>&lt;200</v>
      </c>
      <c r="H1293" s="2">
        <v>0.57</v>
      </c>
      <c r="I1293">
        <v>4.1</v>
      </c>
      <c r="J1293" s="22">
        <v>212</v>
      </c>
      <c r="K1293" s="22" t="str">
        <f t="shared" si="80"/>
        <v>High</v>
      </c>
      <c r="L1293" s="22">
        <f>ROUND(Table1[[#This Row],[Rating]],0)</f>
        <v>4</v>
      </c>
      <c r="M1293" s="22">
        <f t="shared" si="81"/>
        <v>869.2</v>
      </c>
      <c r="N1293" t="s">
        <v>11624</v>
      </c>
      <c r="O1293" t="s">
        <v>11625</v>
      </c>
      <c r="P1293">
        <f t="shared" si="82"/>
        <v>8</v>
      </c>
      <c r="Q1293" t="s">
        <v>11626</v>
      </c>
      <c r="R1293" t="s">
        <v>11627</v>
      </c>
      <c r="S1293">
        <f t="shared" si="83"/>
        <v>8</v>
      </c>
      <c r="T1293" t="s">
        <v>11628</v>
      </c>
      <c r="U1293" t="s">
        <v>11629</v>
      </c>
      <c r="V1293" t="s">
        <v>11630</v>
      </c>
      <c r="W1293" t="s">
        <v>11631</v>
      </c>
    </row>
    <row r="1294" spans="1:23">
      <c r="A1294" t="s">
        <v>11632</v>
      </c>
      <c r="B1294" t="s">
        <v>11633</v>
      </c>
      <c r="C1294" t="s">
        <v>4768</v>
      </c>
      <c r="D1294" s="19">
        <v>499</v>
      </c>
      <c r="E1294" s="19">
        <v>1299</v>
      </c>
      <c r="F1294" s="19">
        <f>Table1[[#This Row],[Actual_price]]*Table1[[#This Row],[Rating_count]]</f>
        <v>84435</v>
      </c>
      <c r="G1294" s="21" t="str">
        <f>IF(Table1[[#This Row],[Actual_price]]&lt;200,"&lt;200",IF(Table1[[#This Row],[Actual_price]]&lt;=500,"200–500","&gt;500"))</f>
        <v>&gt;500</v>
      </c>
      <c r="H1294" s="2">
        <v>0.62</v>
      </c>
      <c r="I1294">
        <v>3.9</v>
      </c>
      <c r="J1294" s="22">
        <v>65</v>
      </c>
      <c r="K1294" s="22" t="str">
        <f t="shared" si="80"/>
        <v>High</v>
      </c>
      <c r="L1294" s="22">
        <f>ROUND(Table1[[#This Row],[Rating]],0)</f>
        <v>4</v>
      </c>
      <c r="M1294" s="22">
        <f t="shared" si="81"/>
        <v>253.5</v>
      </c>
      <c r="N1294" t="s">
        <v>11634</v>
      </c>
      <c r="O1294" t="s">
        <v>11635</v>
      </c>
      <c r="P1294">
        <f t="shared" si="82"/>
        <v>8</v>
      </c>
      <c r="Q1294" t="s">
        <v>11636</v>
      </c>
      <c r="R1294" t="s">
        <v>11637</v>
      </c>
      <c r="S1294">
        <f t="shared" si="83"/>
        <v>8</v>
      </c>
      <c r="T1294" t="s">
        <v>11638</v>
      </c>
      <c r="U1294" t="s">
        <v>11639</v>
      </c>
      <c r="V1294" t="s">
        <v>11640</v>
      </c>
      <c r="W1294" t="s">
        <v>11641</v>
      </c>
    </row>
    <row r="1295" spans="1:23">
      <c r="A1295" t="s">
        <v>11642</v>
      </c>
      <c r="B1295" t="s">
        <v>11643</v>
      </c>
      <c r="C1295" s="17" t="s">
        <v>4768</v>
      </c>
      <c r="D1295" s="19">
        <v>5865</v>
      </c>
      <c r="E1295" s="19">
        <v>7776</v>
      </c>
      <c r="F1295" s="19">
        <f>Table1[[#This Row],[Actual_price]]*Table1[[#This Row],[Rating_count]]</f>
        <v>21282912</v>
      </c>
      <c r="G1295" s="21" t="str">
        <f>IF(Table1[[#This Row],[Actual_price]]&lt;200,"&lt;200",IF(Table1[[#This Row],[Actual_price]]&lt;=500,"200–500","&gt;500"))</f>
        <v>&gt;500</v>
      </c>
      <c r="H1295" s="2">
        <v>0.25</v>
      </c>
      <c r="I1295">
        <v>4.4</v>
      </c>
      <c r="J1295" s="22">
        <v>2737</v>
      </c>
      <c r="K1295" s="22" t="str">
        <f t="shared" si="80"/>
        <v>low</v>
      </c>
      <c r="L1295" s="22">
        <f>ROUND(Table1[[#This Row],[Rating]],0)</f>
        <v>4</v>
      </c>
      <c r="M1295" s="22">
        <f t="shared" si="81"/>
        <v>12042.8</v>
      </c>
      <c r="N1295" t="s">
        <v>11644</v>
      </c>
      <c r="O1295" t="s">
        <v>11645</v>
      </c>
      <c r="P1295">
        <f t="shared" si="82"/>
        <v>8</v>
      </c>
      <c r="Q1295" t="s">
        <v>11646</v>
      </c>
      <c r="R1295" t="s">
        <v>11647</v>
      </c>
      <c r="S1295">
        <f t="shared" si="83"/>
        <v>8</v>
      </c>
      <c r="T1295" t="s">
        <v>11648</v>
      </c>
      <c r="U1295" t="s">
        <v>11649</v>
      </c>
      <c r="V1295" t="s">
        <v>11650</v>
      </c>
      <c r="W1295" t="s">
        <v>11651</v>
      </c>
    </row>
    <row r="1296" spans="1:23">
      <c r="A1296" t="s">
        <v>11652</v>
      </c>
      <c r="B1296" t="s">
        <v>11653</v>
      </c>
      <c r="C1296" s="17" t="s">
        <v>4768</v>
      </c>
      <c r="D1296" s="19">
        <v>1260</v>
      </c>
      <c r="E1296" s="19">
        <v>2299</v>
      </c>
      <c r="F1296" s="19">
        <f>Table1[[#This Row],[Actual_price]]*Table1[[#This Row],[Rating_count]]</f>
        <v>126445</v>
      </c>
      <c r="G1296" s="21" t="str">
        <f>IF(Table1[[#This Row],[Actual_price]]&lt;200,"&lt;200",IF(Table1[[#This Row],[Actual_price]]&lt;=500,"200–500","&gt;500"))</f>
        <v>&gt;500</v>
      </c>
      <c r="H1296" s="2">
        <v>0.45</v>
      </c>
      <c r="I1296">
        <v>4.3</v>
      </c>
      <c r="J1296" s="22">
        <v>55</v>
      </c>
      <c r="K1296" s="22" t="str">
        <f t="shared" si="80"/>
        <v>low</v>
      </c>
      <c r="L1296" s="22">
        <f>ROUND(Table1[[#This Row],[Rating]],0)</f>
        <v>4</v>
      </c>
      <c r="M1296" s="22">
        <f t="shared" si="81"/>
        <v>236.5</v>
      </c>
      <c r="N1296" t="s">
        <v>11654</v>
      </c>
      <c r="O1296" t="s">
        <v>11655</v>
      </c>
      <c r="P1296">
        <f t="shared" si="82"/>
        <v>8</v>
      </c>
      <c r="Q1296" t="s">
        <v>11656</v>
      </c>
      <c r="R1296" t="s">
        <v>11657</v>
      </c>
      <c r="S1296">
        <f t="shared" si="83"/>
        <v>8</v>
      </c>
      <c r="T1296" t="s">
        <v>11658</v>
      </c>
      <c r="U1296" t="s">
        <v>11659</v>
      </c>
      <c r="V1296" t="s">
        <v>11660</v>
      </c>
      <c r="W1296" t="s">
        <v>11661</v>
      </c>
    </row>
    <row r="1297" spans="1:23">
      <c r="A1297" t="s">
        <v>11662</v>
      </c>
      <c r="B1297" t="s">
        <v>11663</v>
      </c>
      <c r="C1297" s="17" t="s">
        <v>4768</v>
      </c>
      <c r="D1297" s="19">
        <v>1099</v>
      </c>
      <c r="E1297" s="19">
        <v>1500</v>
      </c>
      <c r="F1297" s="19">
        <f>Table1[[#This Row],[Actual_price]]*Table1[[#This Row],[Rating_count]]</f>
        <v>1597500</v>
      </c>
      <c r="G1297" s="21" t="str">
        <f>IF(Table1[[#This Row],[Actual_price]]&lt;200,"&lt;200",IF(Table1[[#This Row],[Actual_price]]&lt;=500,"200–500","&gt;500"))</f>
        <v>&gt;500</v>
      </c>
      <c r="H1297" s="2">
        <v>0.27</v>
      </c>
      <c r="I1297">
        <v>4.5</v>
      </c>
      <c r="J1297" s="22">
        <v>1065</v>
      </c>
      <c r="K1297" s="22" t="str">
        <f t="shared" si="80"/>
        <v>low</v>
      </c>
      <c r="L1297" s="22">
        <f>ROUND(Table1[[#This Row],[Rating]],0)</f>
        <v>5</v>
      </c>
      <c r="M1297" s="22">
        <f t="shared" si="81"/>
        <v>4792.5</v>
      </c>
      <c r="N1297" t="s">
        <v>11664</v>
      </c>
      <c r="O1297" t="s">
        <v>11665</v>
      </c>
      <c r="P1297">
        <f t="shared" si="82"/>
        <v>8</v>
      </c>
      <c r="Q1297" t="s">
        <v>11666</v>
      </c>
      <c r="R1297" t="s">
        <v>11667</v>
      </c>
      <c r="S1297">
        <f t="shared" si="83"/>
        <v>8</v>
      </c>
      <c r="T1297" t="s">
        <v>11668</v>
      </c>
      <c r="U1297" t="s">
        <v>11669</v>
      </c>
      <c r="V1297" t="s">
        <v>11670</v>
      </c>
      <c r="W1297" t="s">
        <v>11671</v>
      </c>
    </row>
    <row r="1298" spans="1:23">
      <c r="A1298" t="s">
        <v>11672</v>
      </c>
      <c r="B1298" t="s">
        <v>11673</v>
      </c>
      <c r="C1298" s="17" t="s">
        <v>4768</v>
      </c>
      <c r="D1298" s="19">
        <v>1928</v>
      </c>
      <c r="E1298" s="19">
        <v>2590</v>
      </c>
      <c r="F1298" s="19">
        <f>Table1[[#This Row],[Actual_price]]*Table1[[#This Row],[Rating_count]]</f>
        <v>6156430</v>
      </c>
      <c r="G1298" s="21" t="str">
        <f>IF(Table1[[#This Row],[Actual_price]]&lt;200,"&lt;200",IF(Table1[[#This Row],[Actual_price]]&lt;=500,"200–500","&gt;500"))</f>
        <v>&gt;500</v>
      </c>
      <c r="H1298" s="2">
        <v>0.26</v>
      </c>
      <c r="I1298">
        <v>4</v>
      </c>
      <c r="J1298" s="22">
        <v>2377</v>
      </c>
      <c r="K1298" s="22" t="str">
        <f t="shared" si="80"/>
        <v>low</v>
      </c>
      <c r="L1298" s="22">
        <f>ROUND(Table1[[#This Row],[Rating]],0)</f>
        <v>4</v>
      </c>
      <c r="M1298" s="22">
        <f t="shared" si="81"/>
        <v>9508</v>
      </c>
      <c r="N1298" t="s">
        <v>11674</v>
      </c>
      <c r="O1298" t="s">
        <v>11675</v>
      </c>
      <c r="P1298">
        <f t="shared" si="82"/>
        <v>8</v>
      </c>
      <c r="Q1298" t="s">
        <v>11676</v>
      </c>
      <c r="R1298" t="s">
        <v>11677</v>
      </c>
      <c r="S1298">
        <f t="shared" si="83"/>
        <v>8</v>
      </c>
      <c r="T1298" t="s">
        <v>11678</v>
      </c>
      <c r="U1298" t="s">
        <v>11679</v>
      </c>
      <c r="V1298" t="s">
        <v>11680</v>
      </c>
      <c r="W1298" t="s">
        <v>11681</v>
      </c>
    </row>
    <row r="1299" spans="1:23">
      <c r="A1299" t="s">
        <v>11682</v>
      </c>
      <c r="B1299" t="s">
        <v>11683</v>
      </c>
      <c r="C1299" s="17" t="s">
        <v>4768</v>
      </c>
      <c r="D1299" s="19">
        <v>3249</v>
      </c>
      <c r="E1299" s="19">
        <v>6299</v>
      </c>
      <c r="F1299" s="19">
        <f>Table1[[#This Row],[Actual_price]]*Table1[[#This Row],[Rating_count]]</f>
        <v>16182131</v>
      </c>
      <c r="G1299" s="21" t="str">
        <f>IF(Table1[[#This Row],[Actual_price]]&lt;200,"&lt;200",IF(Table1[[#This Row],[Actual_price]]&lt;=500,"200–500","&gt;500"))</f>
        <v>&gt;500</v>
      </c>
      <c r="H1299" s="2">
        <v>0.48</v>
      </c>
      <c r="I1299">
        <v>3.9</v>
      </c>
      <c r="J1299" s="22">
        <v>2569</v>
      </c>
      <c r="K1299" s="22" t="str">
        <f t="shared" si="80"/>
        <v>low</v>
      </c>
      <c r="L1299" s="22">
        <f>ROUND(Table1[[#This Row],[Rating]],0)</f>
        <v>4</v>
      </c>
      <c r="M1299" s="22">
        <f t="shared" si="81"/>
        <v>10019.1</v>
      </c>
      <c r="N1299" t="s">
        <v>11684</v>
      </c>
      <c r="O1299" t="s">
        <v>11685</v>
      </c>
      <c r="P1299">
        <f t="shared" si="82"/>
        <v>8</v>
      </c>
      <c r="Q1299" t="s">
        <v>11686</v>
      </c>
      <c r="R1299" t="s">
        <v>11687</v>
      </c>
      <c r="S1299">
        <f t="shared" si="83"/>
        <v>8</v>
      </c>
      <c r="T1299" t="s">
        <v>11688</v>
      </c>
      <c r="U1299" t="s">
        <v>11689</v>
      </c>
      <c r="V1299" t="s">
        <v>11690</v>
      </c>
      <c r="W1299" t="s">
        <v>11691</v>
      </c>
    </row>
    <row r="1300" spans="1:23">
      <c r="A1300" t="s">
        <v>11692</v>
      </c>
      <c r="B1300" t="s">
        <v>11693</v>
      </c>
      <c r="C1300" s="17" t="s">
        <v>4768</v>
      </c>
      <c r="D1300" s="19">
        <v>1199</v>
      </c>
      <c r="E1300" s="19">
        <v>1795</v>
      </c>
      <c r="F1300" s="19">
        <f>Table1[[#This Row],[Actual_price]]*Table1[[#This Row],[Rating_count]]</f>
        <v>10710765</v>
      </c>
      <c r="G1300" s="21" t="str">
        <f>IF(Table1[[#This Row],[Actual_price]]&lt;200,"&lt;200",IF(Table1[[#This Row],[Actual_price]]&lt;=500,"200–500","&gt;500"))</f>
        <v>&gt;500</v>
      </c>
      <c r="H1300" s="2">
        <v>0.33</v>
      </c>
      <c r="I1300">
        <v>4.2</v>
      </c>
      <c r="J1300" s="22">
        <v>5967</v>
      </c>
      <c r="K1300" s="22" t="str">
        <f t="shared" si="80"/>
        <v>low</v>
      </c>
      <c r="L1300" s="22">
        <f>ROUND(Table1[[#This Row],[Rating]],0)</f>
        <v>4</v>
      </c>
      <c r="M1300" s="22">
        <f t="shared" si="81"/>
        <v>25061.4</v>
      </c>
      <c r="N1300" t="s">
        <v>11694</v>
      </c>
      <c r="O1300" t="s">
        <v>11695</v>
      </c>
      <c r="P1300">
        <f t="shared" si="82"/>
        <v>8</v>
      </c>
      <c r="Q1300" t="s">
        <v>11696</v>
      </c>
      <c r="R1300" t="s">
        <v>11697</v>
      </c>
      <c r="S1300">
        <f t="shared" si="83"/>
        <v>8</v>
      </c>
      <c r="T1300" t="s">
        <v>11698</v>
      </c>
      <c r="U1300" t="s">
        <v>11699</v>
      </c>
      <c r="V1300" t="s">
        <v>11700</v>
      </c>
      <c r="W1300" t="s">
        <v>11701</v>
      </c>
    </row>
    <row r="1301" spans="1:23">
      <c r="A1301" t="s">
        <v>11702</v>
      </c>
      <c r="B1301" t="s">
        <v>11703</v>
      </c>
      <c r="C1301" s="17" t="s">
        <v>4768</v>
      </c>
      <c r="D1301" s="19">
        <v>1456</v>
      </c>
      <c r="E1301" s="19">
        <v>3190</v>
      </c>
      <c r="F1301" s="19">
        <f>Table1[[#This Row],[Actual_price]]*Table1[[#This Row],[Rating_count]]</f>
        <v>5665440</v>
      </c>
      <c r="G1301" s="21" t="str">
        <f>IF(Table1[[#This Row],[Actual_price]]&lt;200,"&lt;200",IF(Table1[[#This Row],[Actual_price]]&lt;=500,"200–500","&gt;500"))</f>
        <v>&gt;500</v>
      </c>
      <c r="H1301" s="2">
        <v>0.54</v>
      </c>
      <c r="I1301">
        <v>4.1</v>
      </c>
      <c r="J1301" s="22">
        <v>1776</v>
      </c>
      <c r="K1301" s="22" t="str">
        <f t="shared" si="80"/>
        <v>High</v>
      </c>
      <c r="L1301" s="22">
        <f>ROUND(Table1[[#This Row],[Rating]],0)</f>
        <v>4</v>
      </c>
      <c r="M1301" s="22">
        <f t="shared" si="81"/>
        <v>7281.6</v>
      </c>
      <c r="N1301" t="s">
        <v>11704</v>
      </c>
      <c r="O1301" t="s">
        <v>11705</v>
      </c>
      <c r="P1301">
        <f t="shared" si="82"/>
        <v>8</v>
      </c>
      <c r="Q1301" t="s">
        <v>11706</v>
      </c>
      <c r="R1301" t="s">
        <v>11707</v>
      </c>
      <c r="S1301">
        <f t="shared" si="83"/>
        <v>8</v>
      </c>
      <c r="T1301" t="s">
        <v>11708</v>
      </c>
      <c r="U1301" t="s">
        <v>11709</v>
      </c>
      <c r="V1301" t="s">
        <v>11710</v>
      </c>
      <c r="W1301" t="s">
        <v>11711</v>
      </c>
    </row>
    <row r="1302" spans="1:23">
      <c r="A1302" t="s">
        <v>11712</v>
      </c>
      <c r="B1302" t="s">
        <v>8726</v>
      </c>
      <c r="C1302" s="17" t="s">
        <v>4768</v>
      </c>
      <c r="D1302" s="19">
        <v>3349</v>
      </c>
      <c r="E1302" s="19">
        <v>4799</v>
      </c>
      <c r="F1302" s="19">
        <f>Table1[[#This Row],[Actual_price]]*Table1[[#This Row],[Rating_count]]</f>
        <v>20155800</v>
      </c>
      <c r="G1302" s="21" t="str">
        <f>IF(Table1[[#This Row],[Actual_price]]&lt;200,"&lt;200",IF(Table1[[#This Row],[Actual_price]]&lt;=500,"200–500","&gt;500"))</f>
        <v>&gt;500</v>
      </c>
      <c r="H1302" s="2">
        <v>0.3</v>
      </c>
      <c r="I1302">
        <v>3.7</v>
      </c>
      <c r="J1302" s="22">
        <v>4200</v>
      </c>
      <c r="K1302" s="22" t="str">
        <f t="shared" si="80"/>
        <v>low</v>
      </c>
      <c r="L1302" s="22">
        <f>ROUND(Table1[[#This Row],[Rating]],0)</f>
        <v>4</v>
      </c>
      <c r="M1302" s="22">
        <f t="shared" si="81"/>
        <v>15540</v>
      </c>
      <c r="N1302" t="s">
        <v>11713</v>
      </c>
      <c r="O1302" t="s">
        <v>11714</v>
      </c>
      <c r="P1302">
        <f t="shared" si="82"/>
        <v>8</v>
      </c>
      <c r="Q1302" t="s">
        <v>11715</v>
      </c>
      <c r="R1302" t="s">
        <v>11716</v>
      </c>
      <c r="S1302">
        <f t="shared" si="83"/>
        <v>8</v>
      </c>
      <c r="T1302" t="s">
        <v>11717</v>
      </c>
      <c r="U1302" t="s">
        <v>11718</v>
      </c>
      <c r="V1302" t="s">
        <v>11719</v>
      </c>
      <c r="W1302" t="s">
        <v>11720</v>
      </c>
    </row>
    <row r="1303" spans="1:23">
      <c r="A1303" t="s">
        <v>11721</v>
      </c>
      <c r="B1303" t="s">
        <v>10649</v>
      </c>
      <c r="C1303" s="17" t="s">
        <v>4768</v>
      </c>
      <c r="D1303" s="19">
        <v>4899</v>
      </c>
      <c r="E1303" s="19">
        <v>8999</v>
      </c>
      <c r="F1303" s="19">
        <f>Table1[[#This Row],[Actual_price]]*Table1[[#This Row],[Rating_count]]</f>
        <v>2672703</v>
      </c>
      <c r="G1303" s="21" t="str">
        <f>IF(Table1[[#This Row],[Actual_price]]&lt;200,"&lt;200",IF(Table1[[#This Row],[Actual_price]]&lt;=500,"200–500","&gt;500"))</f>
        <v>&gt;500</v>
      </c>
      <c r="H1303" s="2">
        <v>0.46</v>
      </c>
      <c r="I1303">
        <v>4.1</v>
      </c>
      <c r="J1303" s="22">
        <v>297</v>
      </c>
      <c r="K1303" s="22" t="str">
        <f t="shared" si="80"/>
        <v>low</v>
      </c>
      <c r="L1303" s="22">
        <f>ROUND(Table1[[#This Row],[Rating]],0)</f>
        <v>4</v>
      </c>
      <c r="M1303" s="22">
        <f t="shared" si="81"/>
        <v>1217.7</v>
      </c>
      <c r="N1303" t="s">
        <v>11722</v>
      </c>
      <c r="O1303" t="s">
        <v>11723</v>
      </c>
      <c r="P1303">
        <f t="shared" si="82"/>
        <v>8</v>
      </c>
      <c r="Q1303" t="s">
        <v>11724</v>
      </c>
      <c r="R1303" t="s">
        <v>11725</v>
      </c>
      <c r="S1303">
        <f t="shared" si="83"/>
        <v>8</v>
      </c>
      <c r="T1303" t="s">
        <v>11726</v>
      </c>
      <c r="U1303" t="s">
        <v>11727</v>
      </c>
      <c r="V1303" t="s">
        <v>11728</v>
      </c>
      <c r="W1303" t="s">
        <v>11729</v>
      </c>
    </row>
    <row r="1304" spans="1:23">
      <c r="A1304" t="s">
        <v>11730</v>
      </c>
      <c r="B1304" t="s">
        <v>11731</v>
      </c>
      <c r="C1304" s="17" t="s">
        <v>4768</v>
      </c>
      <c r="D1304" s="19">
        <v>1199</v>
      </c>
      <c r="E1304" s="19">
        <v>1899</v>
      </c>
      <c r="F1304" s="19">
        <f>Table1[[#This Row],[Actual_price]]*Table1[[#This Row],[Rating_count]]</f>
        <v>7326342</v>
      </c>
      <c r="G1304" s="21" t="str">
        <f>IF(Table1[[#This Row],[Actual_price]]&lt;200,"&lt;200",IF(Table1[[#This Row],[Actual_price]]&lt;=500,"200–500","&gt;500"))</f>
        <v>&gt;500</v>
      </c>
      <c r="H1304" s="2">
        <v>0.37</v>
      </c>
      <c r="I1304">
        <v>4.2</v>
      </c>
      <c r="J1304" s="22">
        <v>3858</v>
      </c>
      <c r="K1304" s="22" t="str">
        <f t="shared" si="80"/>
        <v>low</v>
      </c>
      <c r="L1304" s="22">
        <f>ROUND(Table1[[#This Row],[Rating]],0)</f>
        <v>4</v>
      </c>
      <c r="M1304" s="22">
        <f t="shared" si="81"/>
        <v>16203.6</v>
      </c>
      <c r="N1304" t="s">
        <v>11732</v>
      </c>
      <c r="O1304" t="s">
        <v>11733</v>
      </c>
      <c r="P1304">
        <f t="shared" si="82"/>
        <v>8</v>
      </c>
      <c r="Q1304" t="s">
        <v>11734</v>
      </c>
      <c r="R1304" t="s">
        <v>11735</v>
      </c>
      <c r="S1304">
        <f t="shared" si="83"/>
        <v>8</v>
      </c>
      <c r="T1304" t="s">
        <v>11736</v>
      </c>
      <c r="U1304" t="s">
        <v>11737</v>
      </c>
      <c r="V1304" t="s">
        <v>11738</v>
      </c>
      <c r="W1304" t="s">
        <v>11739</v>
      </c>
    </row>
    <row r="1305" spans="1:23">
      <c r="A1305" t="s">
        <v>11740</v>
      </c>
      <c r="B1305" t="s">
        <v>11741</v>
      </c>
      <c r="C1305" s="17" t="s">
        <v>4768</v>
      </c>
      <c r="D1305" s="19">
        <v>3290</v>
      </c>
      <c r="E1305" s="19">
        <v>5799</v>
      </c>
      <c r="F1305" s="19">
        <f>Table1[[#This Row],[Actual_price]]*Table1[[#This Row],[Rating_count]]</f>
        <v>974232</v>
      </c>
      <c r="G1305" s="21" t="str">
        <f>IF(Table1[[#This Row],[Actual_price]]&lt;200,"&lt;200",IF(Table1[[#This Row],[Actual_price]]&lt;=500,"200–500","&gt;500"))</f>
        <v>&gt;500</v>
      </c>
      <c r="H1305" s="2">
        <v>0.43</v>
      </c>
      <c r="I1305">
        <v>4.3</v>
      </c>
      <c r="J1305" s="22">
        <v>168</v>
      </c>
      <c r="K1305" s="22" t="str">
        <f t="shared" si="80"/>
        <v>low</v>
      </c>
      <c r="L1305" s="22">
        <f>ROUND(Table1[[#This Row],[Rating]],0)</f>
        <v>4</v>
      </c>
      <c r="M1305" s="22">
        <f t="shared" si="81"/>
        <v>722.4</v>
      </c>
      <c r="N1305" t="s">
        <v>11742</v>
      </c>
      <c r="O1305" t="s">
        <v>11743</v>
      </c>
      <c r="P1305">
        <f t="shared" si="82"/>
        <v>8</v>
      </c>
      <c r="Q1305" t="s">
        <v>11744</v>
      </c>
      <c r="R1305" t="s">
        <v>11745</v>
      </c>
      <c r="S1305">
        <f t="shared" si="83"/>
        <v>8</v>
      </c>
      <c r="T1305" t="s">
        <v>11746</v>
      </c>
      <c r="U1305" t="s">
        <v>11747</v>
      </c>
      <c r="V1305" t="s">
        <v>11748</v>
      </c>
      <c r="W1305" t="s">
        <v>11749</v>
      </c>
    </row>
    <row r="1306" spans="1:23">
      <c r="A1306" t="s">
        <v>11750</v>
      </c>
      <c r="B1306" t="s">
        <v>11751</v>
      </c>
      <c r="C1306" t="s">
        <v>4768</v>
      </c>
      <c r="D1306" s="19">
        <v>179</v>
      </c>
      <c r="E1306" s="19">
        <v>799</v>
      </c>
      <c r="F1306" s="19">
        <f>Table1[[#This Row],[Actual_price]]*Table1[[#This Row],[Rating_count]]</f>
        <v>80699</v>
      </c>
      <c r="G1306" s="21" t="str">
        <f>IF(Table1[[#This Row],[Actual_price]]&lt;200,"&lt;200",IF(Table1[[#This Row],[Actual_price]]&lt;=500,"200–500","&gt;500"))</f>
        <v>&gt;500</v>
      </c>
      <c r="H1306" s="2">
        <v>0.78</v>
      </c>
      <c r="I1306">
        <v>3.6</v>
      </c>
      <c r="J1306" s="22">
        <v>101</v>
      </c>
      <c r="K1306" s="22" t="str">
        <f t="shared" si="80"/>
        <v>High</v>
      </c>
      <c r="L1306" s="22">
        <f>ROUND(Table1[[#This Row],[Rating]],0)</f>
        <v>4</v>
      </c>
      <c r="M1306" s="22">
        <f t="shared" si="81"/>
        <v>363.6</v>
      </c>
      <c r="N1306" t="s">
        <v>11752</v>
      </c>
      <c r="O1306" t="s">
        <v>11753</v>
      </c>
      <c r="P1306">
        <f t="shared" si="82"/>
        <v>8</v>
      </c>
      <c r="Q1306" t="s">
        <v>11754</v>
      </c>
      <c r="R1306" t="s">
        <v>11755</v>
      </c>
      <c r="S1306">
        <f t="shared" si="83"/>
        <v>8</v>
      </c>
      <c r="T1306" t="s">
        <v>11756</v>
      </c>
      <c r="U1306" t="s">
        <v>11757</v>
      </c>
      <c r="V1306" t="s">
        <v>11758</v>
      </c>
      <c r="W1306" t="s">
        <v>11759</v>
      </c>
    </row>
    <row r="1307" spans="1:23">
      <c r="A1307" t="s">
        <v>11760</v>
      </c>
      <c r="B1307" t="s">
        <v>11761</v>
      </c>
      <c r="C1307" t="s">
        <v>4768</v>
      </c>
      <c r="D1307" s="19">
        <v>149</v>
      </c>
      <c r="E1307" s="19">
        <v>300</v>
      </c>
      <c r="F1307" s="19">
        <f>Table1[[#This Row],[Actual_price]]*Table1[[#This Row],[Rating_count]]</f>
        <v>1222200</v>
      </c>
      <c r="G1307" s="21" t="str">
        <f>IF(Table1[[#This Row],[Actual_price]]&lt;200,"&lt;200",IF(Table1[[#This Row],[Actual_price]]&lt;=500,"200–500","&gt;500"))</f>
        <v>200–500</v>
      </c>
      <c r="H1307" s="2">
        <v>0.5</v>
      </c>
      <c r="I1307">
        <v>4.1</v>
      </c>
      <c r="J1307" s="22">
        <v>4074</v>
      </c>
      <c r="K1307" s="22" t="str">
        <f t="shared" si="80"/>
        <v>High</v>
      </c>
      <c r="L1307" s="22">
        <f>ROUND(Table1[[#This Row],[Rating]],0)</f>
        <v>4</v>
      </c>
      <c r="M1307" s="22">
        <f t="shared" si="81"/>
        <v>16703.4</v>
      </c>
      <c r="N1307" t="s">
        <v>11762</v>
      </c>
      <c r="O1307" t="s">
        <v>11763</v>
      </c>
      <c r="P1307">
        <f t="shared" si="82"/>
        <v>8</v>
      </c>
      <c r="Q1307" t="s">
        <v>11764</v>
      </c>
      <c r="R1307" t="s">
        <v>11765</v>
      </c>
      <c r="S1307">
        <f t="shared" si="83"/>
        <v>8</v>
      </c>
      <c r="T1307" t="s">
        <v>11766</v>
      </c>
      <c r="U1307" t="s">
        <v>11767</v>
      </c>
      <c r="V1307" t="s">
        <v>11768</v>
      </c>
      <c r="W1307" t="s">
        <v>11769</v>
      </c>
    </row>
    <row r="1308" spans="1:23">
      <c r="A1308" t="s">
        <v>11770</v>
      </c>
      <c r="B1308" t="s">
        <v>11771</v>
      </c>
      <c r="C1308" s="17" t="s">
        <v>4768</v>
      </c>
      <c r="D1308" s="19">
        <v>5490</v>
      </c>
      <c r="E1308" s="19">
        <v>7200</v>
      </c>
      <c r="F1308" s="19">
        <f>Table1[[#This Row],[Actual_price]]*Table1[[#This Row],[Rating_count]]</f>
        <v>10137600</v>
      </c>
      <c r="G1308" s="21" t="str">
        <f>IF(Table1[[#This Row],[Actual_price]]&lt;200,"&lt;200",IF(Table1[[#This Row],[Actual_price]]&lt;=500,"200–500","&gt;500"))</f>
        <v>&gt;500</v>
      </c>
      <c r="H1308" s="2">
        <v>0.24</v>
      </c>
      <c r="I1308">
        <v>4.5</v>
      </c>
      <c r="J1308" s="22">
        <v>1408</v>
      </c>
      <c r="K1308" s="22" t="str">
        <f t="shared" si="80"/>
        <v>low</v>
      </c>
      <c r="L1308" s="22">
        <f>ROUND(Table1[[#This Row],[Rating]],0)</f>
        <v>5</v>
      </c>
      <c r="M1308" s="22">
        <f t="shared" si="81"/>
        <v>6336</v>
      </c>
      <c r="N1308" t="s">
        <v>11772</v>
      </c>
      <c r="O1308" t="s">
        <v>11773</v>
      </c>
      <c r="P1308">
        <f t="shared" si="82"/>
        <v>8</v>
      </c>
      <c r="Q1308" t="s">
        <v>11774</v>
      </c>
      <c r="R1308" t="s">
        <v>11775</v>
      </c>
      <c r="S1308">
        <f t="shared" si="83"/>
        <v>8</v>
      </c>
      <c r="T1308" t="s">
        <v>11776</v>
      </c>
      <c r="U1308" t="s">
        <v>11777</v>
      </c>
      <c r="V1308" t="s">
        <v>11778</v>
      </c>
      <c r="W1308" t="s">
        <v>11779</v>
      </c>
    </row>
    <row r="1309" spans="1:23">
      <c r="A1309" t="s">
        <v>11780</v>
      </c>
      <c r="B1309" t="s">
        <v>11781</v>
      </c>
      <c r="C1309" t="s">
        <v>4768</v>
      </c>
      <c r="D1309" s="19">
        <v>379</v>
      </c>
      <c r="E1309" s="19">
        <v>389</v>
      </c>
      <c r="F1309" s="19">
        <f>Table1[[#This Row],[Actual_price]]*Table1[[#This Row],[Rating_count]]</f>
        <v>1454471</v>
      </c>
      <c r="G1309" s="21" t="str">
        <f>IF(Table1[[#This Row],[Actual_price]]&lt;200,"&lt;200",IF(Table1[[#This Row],[Actual_price]]&lt;=500,"200–500","&gt;500"))</f>
        <v>200–500</v>
      </c>
      <c r="H1309" s="2">
        <v>0.03</v>
      </c>
      <c r="I1309">
        <v>4.2</v>
      </c>
      <c r="J1309" s="22">
        <v>3739</v>
      </c>
      <c r="K1309" s="22" t="str">
        <f t="shared" si="80"/>
        <v>low</v>
      </c>
      <c r="L1309" s="22">
        <f>ROUND(Table1[[#This Row],[Rating]],0)</f>
        <v>4</v>
      </c>
      <c r="M1309" s="22">
        <f t="shared" si="81"/>
        <v>15703.8</v>
      </c>
      <c r="N1309" t="s">
        <v>11782</v>
      </c>
      <c r="O1309" t="s">
        <v>11783</v>
      </c>
      <c r="P1309">
        <f t="shared" si="82"/>
        <v>8</v>
      </c>
      <c r="Q1309" t="s">
        <v>11784</v>
      </c>
      <c r="R1309" t="s">
        <v>11785</v>
      </c>
      <c r="S1309">
        <f t="shared" si="83"/>
        <v>8</v>
      </c>
      <c r="T1309" t="s">
        <v>11786</v>
      </c>
      <c r="U1309" t="s">
        <v>11787</v>
      </c>
      <c r="V1309" t="s">
        <v>11788</v>
      </c>
      <c r="W1309" t="s">
        <v>11789</v>
      </c>
    </row>
    <row r="1310" spans="1:23">
      <c r="A1310" t="s">
        <v>11790</v>
      </c>
      <c r="B1310" t="s">
        <v>11791</v>
      </c>
      <c r="C1310" s="17" t="s">
        <v>4768</v>
      </c>
      <c r="D1310" s="19">
        <v>8699</v>
      </c>
      <c r="E1310" s="19">
        <v>13049</v>
      </c>
      <c r="F1310" s="19">
        <f>Table1[[#This Row],[Actual_price]]*Table1[[#This Row],[Rating_count]]</f>
        <v>76871659</v>
      </c>
      <c r="G1310" s="21" t="str">
        <f>IF(Table1[[#This Row],[Actual_price]]&lt;200,"&lt;200",IF(Table1[[#This Row],[Actual_price]]&lt;=500,"200–500","&gt;500"))</f>
        <v>&gt;500</v>
      </c>
      <c r="H1310" s="2">
        <v>0.33</v>
      </c>
      <c r="I1310">
        <v>4.3</v>
      </c>
      <c r="J1310" s="22">
        <v>5891</v>
      </c>
      <c r="K1310" s="22" t="str">
        <f t="shared" si="80"/>
        <v>low</v>
      </c>
      <c r="L1310" s="22">
        <f>ROUND(Table1[[#This Row],[Rating]],0)</f>
        <v>4</v>
      </c>
      <c r="M1310" s="22">
        <f t="shared" si="81"/>
        <v>25331.3</v>
      </c>
      <c r="N1310" t="s">
        <v>11792</v>
      </c>
      <c r="O1310" t="s">
        <v>11793</v>
      </c>
      <c r="P1310">
        <f t="shared" si="82"/>
        <v>8</v>
      </c>
      <c r="Q1310" t="s">
        <v>11794</v>
      </c>
      <c r="R1310" t="s">
        <v>11795</v>
      </c>
      <c r="S1310">
        <f t="shared" si="83"/>
        <v>8</v>
      </c>
      <c r="T1310" t="s">
        <v>11796</v>
      </c>
      <c r="U1310" t="s">
        <v>11797</v>
      </c>
      <c r="V1310" t="s">
        <v>11798</v>
      </c>
      <c r="W1310" t="s">
        <v>11799</v>
      </c>
    </row>
    <row r="1311" spans="1:23">
      <c r="A1311" t="s">
        <v>11800</v>
      </c>
      <c r="B1311" t="s">
        <v>8203</v>
      </c>
      <c r="C1311" s="24" t="s">
        <v>4768</v>
      </c>
      <c r="D1311" s="19">
        <v>3041.67</v>
      </c>
      <c r="E1311" s="19">
        <v>5999</v>
      </c>
      <c r="F1311" s="19">
        <f>Table1[[#This Row],[Actual_price]]*Table1[[#This Row],[Rating_count]]</f>
        <v>4661223</v>
      </c>
      <c r="G1311" s="21" t="str">
        <f>IF(Table1[[#This Row],[Actual_price]]&lt;200,"&lt;200",IF(Table1[[#This Row],[Actual_price]]&lt;=500,"200–500","&gt;500"))</f>
        <v>&gt;500</v>
      </c>
      <c r="H1311" s="2">
        <v>0.49</v>
      </c>
      <c r="I1311">
        <v>4</v>
      </c>
      <c r="J1311" s="22">
        <v>777</v>
      </c>
      <c r="K1311" s="22" t="str">
        <f t="shared" si="80"/>
        <v>low</v>
      </c>
      <c r="L1311" s="22">
        <f>ROUND(Table1[[#This Row],[Rating]],0)</f>
        <v>4</v>
      </c>
      <c r="M1311" s="22">
        <f t="shared" si="81"/>
        <v>3108</v>
      </c>
      <c r="N1311" t="s">
        <v>11801</v>
      </c>
      <c r="O1311" t="s">
        <v>11802</v>
      </c>
      <c r="P1311">
        <f t="shared" si="82"/>
        <v>8</v>
      </c>
      <c r="Q1311" t="s">
        <v>11803</v>
      </c>
      <c r="R1311" t="s">
        <v>11804</v>
      </c>
      <c r="S1311">
        <f t="shared" si="83"/>
        <v>8</v>
      </c>
      <c r="T1311" t="s">
        <v>11805</v>
      </c>
      <c r="U1311" t="s">
        <v>11806</v>
      </c>
      <c r="V1311" t="s">
        <v>11807</v>
      </c>
      <c r="W1311" t="s">
        <v>11808</v>
      </c>
    </row>
    <row r="1312" spans="1:23">
      <c r="A1312" t="s">
        <v>11809</v>
      </c>
      <c r="B1312" t="s">
        <v>11810</v>
      </c>
      <c r="C1312" s="17" t="s">
        <v>4768</v>
      </c>
      <c r="D1312" s="19">
        <v>1745</v>
      </c>
      <c r="E1312" s="19">
        <v>2400</v>
      </c>
      <c r="F1312" s="19">
        <f>Table1[[#This Row],[Actual_price]]*Table1[[#This Row],[Rating_count]]</f>
        <v>33984000</v>
      </c>
      <c r="G1312" s="21" t="str">
        <f>IF(Table1[[#This Row],[Actual_price]]&lt;200,"&lt;200",IF(Table1[[#This Row],[Actual_price]]&lt;=500,"200–500","&gt;500"))</f>
        <v>&gt;500</v>
      </c>
      <c r="H1312" s="2">
        <v>0.27</v>
      </c>
      <c r="I1312">
        <v>4.2</v>
      </c>
      <c r="J1312" s="22">
        <v>14160</v>
      </c>
      <c r="K1312" s="22" t="str">
        <f t="shared" si="80"/>
        <v>low</v>
      </c>
      <c r="L1312" s="22">
        <f>ROUND(Table1[[#This Row],[Rating]],0)</f>
        <v>4</v>
      </c>
      <c r="M1312" s="22">
        <f t="shared" si="81"/>
        <v>59472</v>
      </c>
      <c r="N1312" t="s">
        <v>11811</v>
      </c>
      <c r="O1312" t="s">
        <v>11812</v>
      </c>
      <c r="P1312">
        <f t="shared" si="82"/>
        <v>8</v>
      </c>
      <c r="Q1312" t="s">
        <v>11813</v>
      </c>
      <c r="R1312" t="s">
        <v>11814</v>
      </c>
      <c r="S1312">
        <f t="shared" si="83"/>
        <v>8</v>
      </c>
      <c r="T1312" t="s">
        <v>11815</v>
      </c>
      <c r="U1312" t="s">
        <v>11816</v>
      </c>
      <c r="V1312" t="s">
        <v>11817</v>
      </c>
      <c r="W1312" t="s">
        <v>11818</v>
      </c>
    </row>
    <row r="1313" spans="1:23">
      <c r="A1313" t="s">
        <v>11819</v>
      </c>
      <c r="B1313" t="s">
        <v>8263</v>
      </c>
      <c r="C1313" s="17" t="s">
        <v>4768</v>
      </c>
      <c r="D1313" s="19">
        <v>3180</v>
      </c>
      <c r="E1313" s="19">
        <v>5295</v>
      </c>
      <c r="F1313" s="19">
        <f>Table1[[#This Row],[Actual_price]]*Table1[[#This Row],[Rating_count]]</f>
        <v>36636105</v>
      </c>
      <c r="G1313" s="21" t="str">
        <f>IF(Table1[[#This Row],[Actual_price]]&lt;200,"&lt;200",IF(Table1[[#This Row],[Actual_price]]&lt;=500,"200–500","&gt;500"))</f>
        <v>&gt;500</v>
      </c>
      <c r="H1313" s="2">
        <v>0.4</v>
      </c>
      <c r="I1313">
        <v>4.2</v>
      </c>
      <c r="J1313" s="22">
        <v>6919</v>
      </c>
      <c r="K1313" s="22" t="str">
        <f t="shared" si="80"/>
        <v>low</v>
      </c>
      <c r="L1313" s="22">
        <f>ROUND(Table1[[#This Row],[Rating]],0)</f>
        <v>4</v>
      </c>
      <c r="M1313" s="22">
        <f t="shared" si="81"/>
        <v>29059.8</v>
      </c>
      <c r="N1313" t="s">
        <v>11820</v>
      </c>
      <c r="O1313" t="s">
        <v>11821</v>
      </c>
      <c r="P1313">
        <f t="shared" si="82"/>
        <v>8</v>
      </c>
      <c r="Q1313" t="s">
        <v>11822</v>
      </c>
      <c r="R1313" t="s">
        <v>11823</v>
      </c>
      <c r="S1313">
        <f t="shared" si="83"/>
        <v>8</v>
      </c>
      <c r="T1313" t="s">
        <v>11824</v>
      </c>
      <c r="U1313" t="s">
        <v>11825</v>
      </c>
      <c r="V1313" t="s">
        <v>11826</v>
      </c>
      <c r="W1313" t="s">
        <v>11827</v>
      </c>
    </row>
    <row r="1314" spans="1:23">
      <c r="A1314" t="s">
        <v>11828</v>
      </c>
      <c r="B1314" t="s">
        <v>11829</v>
      </c>
      <c r="C1314" s="17" t="s">
        <v>4768</v>
      </c>
      <c r="D1314" s="19">
        <v>4999</v>
      </c>
      <c r="E1314" s="19">
        <v>24999</v>
      </c>
      <c r="F1314" s="19">
        <f>Table1[[#This Row],[Actual_price]]*Table1[[#This Row],[Rating_count]]</f>
        <v>7174713</v>
      </c>
      <c r="G1314" s="21" t="str">
        <f>IF(Table1[[#This Row],[Actual_price]]&lt;200,"&lt;200",IF(Table1[[#This Row],[Actual_price]]&lt;=500,"200–500","&gt;500"))</f>
        <v>&gt;500</v>
      </c>
      <c r="H1314" s="2">
        <v>0.8</v>
      </c>
      <c r="I1314">
        <v>4.5</v>
      </c>
      <c r="J1314" s="22">
        <v>287</v>
      </c>
      <c r="K1314" s="22" t="str">
        <f t="shared" si="80"/>
        <v>High</v>
      </c>
      <c r="L1314" s="22">
        <f>ROUND(Table1[[#This Row],[Rating]],0)</f>
        <v>5</v>
      </c>
      <c r="M1314" s="22">
        <f t="shared" si="81"/>
        <v>1291.5</v>
      </c>
      <c r="N1314" t="s">
        <v>11830</v>
      </c>
      <c r="O1314" t="s">
        <v>11831</v>
      </c>
      <c r="P1314">
        <f t="shared" si="82"/>
        <v>8</v>
      </c>
      <c r="Q1314" t="s">
        <v>11832</v>
      </c>
      <c r="R1314" t="s">
        <v>11833</v>
      </c>
      <c r="S1314">
        <f t="shared" si="83"/>
        <v>8</v>
      </c>
      <c r="T1314" t="s">
        <v>11834</v>
      </c>
      <c r="U1314" t="s">
        <v>11835</v>
      </c>
      <c r="V1314" t="s">
        <v>11836</v>
      </c>
      <c r="W1314" t="s">
        <v>11837</v>
      </c>
    </row>
    <row r="1315" spans="1:23">
      <c r="A1315" t="s">
        <v>11838</v>
      </c>
      <c r="B1315" t="s">
        <v>8283</v>
      </c>
      <c r="C1315" t="s">
        <v>4768</v>
      </c>
      <c r="D1315" s="19">
        <v>390</v>
      </c>
      <c r="E1315" s="19">
        <v>799</v>
      </c>
      <c r="F1315" s="19">
        <f>Table1[[#This Row],[Actual_price]]*Table1[[#This Row],[Rating_count]]</f>
        <v>229313</v>
      </c>
      <c r="G1315" s="21" t="str">
        <f>IF(Table1[[#This Row],[Actual_price]]&lt;200,"&lt;200",IF(Table1[[#This Row],[Actual_price]]&lt;=500,"200–500","&gt;500"))</f>
        <v>&gt;500</v>
      </c>
      <c r="H1315" s="2">
        <v>0.51</v>
      </c>
      <c r="I1315">
        <v>3.8</v>
      </c>
      <c r="J1315" s="22">
        <v>287</v>
      </c>
      <c r="K1315" s="22" t="str">
        <f t="shared" si="80"/>
        <v>High</v>
      </c>
      <c r="L1315" s="22">
        <f>ROUND(Table1[[#This Row],[Rating]],0)</f>
        <v>4</v>
      </c>
      <c r="M1315" s="22">
        <f t="shared" si="81"/>
        <v>1090.6</v>
      </c>
      <c r="N1315" t="s">
        <v>11839</v>
      </c>
      <c r="O1315" t="s">
        <v>11840</v>
      </c>
      <c r="P1315">
        <f t="shared" si="82"/>
        <v>8</v>
      </c>
      <c r="Q1315" t="s">
        <v>11841</v>
      </c>
      <c r="R1315" t="s">
        <v>11842</v>
      </c>
      <c r="S1315">
        <f t="shared" si="83"/>
        <v>8</v>
      </c>
      <c r="T1315" t="s">
        <v>11843</v>
      </c>
      <c r="U1315" t="s">
        <v>11844</v>
      </c>
      <c r="V1315" t="s">
        <v>11845</v>
      </c>
      <c r="W1315" t="s">
        <v>11846</v>
      </c>
    </row>
    <row r="1316" spans="1:23">
      <c r="A1316" t="s">
        <v>11847</v>
      </c>
      <c r="B1316" t="s">
        <v>11848</v>
      </c>
      <c r="C1316" s="17" t="s">
        <v>4768</v>
      </c>
      <c r="D1316" s="19">
        <v>1999</v>
      </c>
      <c r="E1316" s="19">
        <v>2999</v>
      </c>
      <c r="F1316" s="19">
        <f>Table1[[#This Row],[Actual_price]]*Table1[[#This Row],[Rating_count]]</f>
        <v>1163612</v>
      </c>
      <c r="G1316" s="21" t="str">
        <f>IF(Table1[[#This Row],[Actual_price]]&lt;200,"&lt;200",IF(Table1[[#This Row],[Actual_price]]&lt;=500,"200–500","&gt;500"))</f>
        <v>&gt;500</v>
      </c>
      <c r="H1316" s="2">
        <v>0.33</v>
      </c>
      <c r="I1316">
        <v>4.4</v>
      </c>
      <c r="J1316" s="22">
        <v>388</v>
      </c>
      <c r="K1316" s="22" t="str">
        <f t="shared" si="80"/>
        <v>low</v>
      </c>
      <c r="L1316" s="22">
        <f>ROUND(Table1[[#This Row],[Rating]],0)</f>
        <v>4</v>
      </c>
      <c r="M1316" s="22">
        <f t="shared" si="81"/>
        <v>1707.2</v>
      </c>
      <c r="N1316" t="s">
        <v>11849</v>
      </c>
      <c r="O1316" t="s">
        <v>11850</v>
      </c>
      <c r="P1316">
        <f t="shared" si="82"/>
        <v>8</v>
      </c>
      <c r="Q1316" t="s">
        <v>11851</v>
      </c>
      <c r="R1316" t="s">
        <v>11852</v>
      </c>
      <c r="S1316">
        <f t="shared" si="83"/>
        <v>8</v>
      </c>
      <c r="T1316" t="s">
        <v>11853</v>
      </c>
      <c r="U1316" t="s">
        <v>11854</v>
      </c>
      <c r="V1316" t="s">
        <v>11855</v>
      </c>
      <c r="W1316" t="s">
        <v>11856</v>
      </c>
    </row>
    <row r="1317" spans="1:23">
      <c r="A1317" t="s">
        <v>11857</v>
      </c>
      <c r="B1317" t="s">
        <v>11858</v>
      </c>
      <c r="C1317" s="17" t="s">
        <v>4768</v>
      </c>
      <c r="D1317" s="19">
        <v>1624</v>
      </c>
      <c r="E1317" s="19">
        <v>2495</v>
      </c>
      <c r="F1317" s="19">
        <f>Table1[[#This Row],[Actual_price]]*Table1[[#This Row],[Rating_count]]</f>
        <v>2063365</v>
      </c>
      <c r="G1317" s="21" t="str">
        <f>IF(Table1[[#This Row],[Actual_price]]&lt;200,"&lt;200",IF(Table1[[#This Row],[Actual_price]]&lt;=500,"200–500","&gt;500"))</f>
        <v>&gt;500</v>
      </c>
      <c r="H1317" s="2">
        <v>0.35</v>
      </c>
      <c r="I1317">
        <v>4.1</v>
      </c>
      <c r="J1317" s="22">
        <v>827</v>
      </c>
      <c r="K1317" s="22" t="str">
        <f t="shared" si="80"/>
        <v>low</v>
      </c>
      <c r="L1317" s="22">
        <f>ROUND(Table1[[#This Row],[Rating]],0)</f>
        <v>4</v>
      </c>
      <c r="M1317" s="22">
        <f t="shared" si="81"/>
        <v>3390.7</v>
      </c>
      <c r="N1317" t="s">
        <v>11859</v>
      </c>
      <c r="O1317" t="s">
        <v>11860</v>
      </c>
      <c r="P1317">
        <f t="shared" si="82"/>
        <v>8</v>
      </c>
      <c r="Q1317" t="s">
        <v>11861</v>
      </c>
      <c r="R1317" t="s">
        <v>11862</v>
      </c>
      <c r="S1317">
        <f t="shared" si="83"/>
        <v>8</v>
      </c>
      <c r="T1317" t="s">
        <v>11863</v>
      </c>
      <c r="U1317" t="s">
        <v>11864</v>
      </c>
      <c r="V1317" t="s">
        <v>11865</v>
      </c>
      <c r="W1317" t="s">
        <v>11866</v>
      </c>
    </row>
    <row r="1318" spans="1:23">
      <c r="A1318" t="s">
        <v>11867</v>
      </c>
      <c r="B1318" t="s">
        <v>11868</v>
      </c>
      <c r="C1318" t="s">
        <v>4768</v>
      </c>
      <c r="D1318" s="19">
        <v>184</v>
      </c>
      <c r="E1318" s="19">
        <v>450</v>
      </c>
      <c r="F1318" s="19">
        <f>Table1[[#This Row],[Actual_price]]*Table1[[#This Row],[Rating_count]]</f>
        <v>2236950</v>
      </c>
      <c r="G1318" s="21" t="str">
        <f>IF(Table1[[#This Row],[Actual_price]]&lt;200,"&lt;200",IF(Table1[[#This Row],[Actual_price]]&lt;=500,"200–500","&gt;500"))</f>
        <v>200–500</v>
      </c>
      <c r="H1318" s="2">
        <v>0.59</v>
      </c>
      <c r="I1318">
        <v>4.2</v>
      </c>
      <c r="J1318" s="22">
        <v>4971</v>
      </c>
      <c r="K1318" s="22" t="str">
        <f t="shared" si="80"/>
        <v>High</v>
      </c>
      <c r="L1318" s="22">
        <f>ROUND(Table1[[#This Row],[Rating]],0)</f>
        <v>4</v>
      </c>
      <c r="M1318" s="22">
        <f t="shared" si="81"/>
        <v>20878.2</v>
      </c>
      <c r="N1318" t="s">
        <v>11869</v>
      </c>
      <c r="O1318" t="s">
        <v>11870</v>
      </c>
      <c r="P1318">
        <f t="shared" si="82"/>
        <v>8</v>
      </c>
      <c r="Q1318" t="s">
        <v>11871</v>
      </c>
      <c r="R1318" t="s">
        <v>11872</v>
      </c>
      <c r="S1318">
        <f t="shared" si="83"/>
        <v>8</v>
      </c>
      <c r="T1318" t="s">
        <v>11873</v>
      </c>
      <c r="U1318" t="s">
        <v>11874</v>
      </c>
      <c r="V1318" t="s">
        <v>11875</v>
      </c>
      <c r="W1318" t="s">
        <v>11876</v>
      </c>
    </row>
    <row r="1319" spans="1:23">
      <c r="A1319" t="s">
        <v>11877</v>
      </c>
      <c r="B1319" t="s">
        <v>8915</v>
      </c>
      <c r="C1319" t="s">
        <v>4768</v>
      </c>
      <c r="D1319" s="19">
        <v>445</v>
      </c>
      <c r="E1319" s="19">
        <v>999</v>
      </c>
      <c r="F1319" s="19">
        <f>Table1[[#This Row],[Actual_price]]*Table1[[#This Row],[Rating_count]]</f>
        <v>228771</v>
      </c>
      <c r="G1319" s="21" t="str">
        <f>IF(Table1[[#This Row],[Actual_price]]&lt;200,"&lt;200",IF(Table1[[#This Row],[Actual_price]]&lt;=500,"200–500","&gt;500"))</f>
        <v>&gt;500</v>
      </c>
      <c r="H1319" s="2">
        <v>0.55</v>
      </c>
      <c r="I1319">
        <v>4.3</v>
      </c>
      <c r="J1319" s="22">
        <v>229</v>
      </c>
      <c r="K1319" s="22" t="str">
        <f t="shared" si="80"/>
        <v>High</v>
      </c>
      <c r="L1319" s="22">
        <f>ROUND(Table1[[#This Row],[Rating]],0)</f>
        <v>4</v>
      </c>
      <c r="M1319" s="22">
        <f t="shared" si="81"/>
        <v>984.7</v>
      </c>
      <c r="N1319" t="s">
        <v>11878</v>
      </c>
      <c r="O1319" t="s">
        <v>11879</v>
      </c>
      <c r="P1319">
        <f t="shared" si="82"/>
        <v>8</v>
      </c>
      <c r="Q1319" t="s">
        <v>11880</v>
      </c>
      <c r="R1319" t="s">
        <v>11881</v>
      </c>
      <c r="S1319">
        <f t="shared" si="83"/>
        <v>8</v>
      </c>
      <c r="T1319" t="s">
        <v>11882</v>
      </c>
      <c r="U1319" t="s">
        <v>11883</v>
      </c>
      <c r="V1319" t="s">
        <v>11884</v>
      </c>
      <c r="W1319" t="s">
        <v>11885</v>
      </c>
    </row>
    <row r="1320" spans="1:23">
      <c r="A1320" t="s">
        <v>11886</v>
      </c>
      <c r="B1320" t="s">
        <v>11887</v>
      </c>
      <c r="C1320" t="s">
        <v>4768</v>
      </c>
      <c r="D1320" s="19">
        <v>699</v>
      </c>
      <c r="E1320" s="19">
        <v>1690</v>
      </c>
      <c r="F1320" s="19">
        <f>Table1[[#This Row],[Actual_price]]*Table1[[#This Row],[Rating_count]]</f>
        <v>5955560</v>
      </c>
      <c r="G1320" s="21" t="str">
        <f>IF(Table1[[#This Row],[Actual_price]]&lt;200,"&lt;200",IF(Table1[[#This Row],[Actual_price]]&lt;=500,"200–500","&gt;500"))</f>
        <v>&gt;500</v>
      </c>
      <c r="H1320" s="2">
        <v>0.59</v>
      </c>
      <c r="I1320">
        <v>4.1</v>
      </c>
      <c r="J1320" s="22">
        <v>3524</v>
      </c>
      <c r="K1320" s="22" t="str">
        <f t="shared" si="80"/>
        <v>High</v>
      </c>
      <c r="L1320" s="22">
        <f>ROUND(Table1[[#This Row],[Rating]],0)</f>
        <v>4</v>
      </c>
      <c r="M1320" s="22">
        <f t="shared" si="81"/>
        <v>14448.4</v>
      </c>
      <c r="N1320" t="s">
        <v>11888</v>
      </c>
      <c r="O1320" t="s">
        <v>11889</v>
      </c>
      <c r="P1320">
        <f t="shared" si="82"/>
        <v>8</v>
      </c>
      <c r="Q1320" t="s">
        <v>11890</v>
      </c>
      <c r="R1320" t="s">
        <v>11891</v>
      </c>
      <c r="S1320">
        <f t="shared" si="83"/>
        <v>8</v>
      </c>
      <c r="T1320" t="s">
        <v>11892</v>
      </c>
      <c r="U1320" t="s">
        <v>11893</v>
      </c>
      <c r="V1320" t="s">
        <v>11894</v>
      </c>
      <c r="W1320" t="s">
        <v>11895</v>
      </c>
    </row>
    <row r="1321" spans="1:23">
      <c r="A1321" t="s">
        <v>11896</v>
      </c>
      <c r="B1321" t="s">
        <v>11897</v>
      </c>
      <c r="C1321" s="17" t="s">
        <v>4768</v>
      </c>
      <c r="D1321" s="19">
        <v>1601</v>
      </c>
      <c r="E1321" s="19">
        <v>3890</v>
      </c>
      <c r="F1321" s="19">
        <f>Table1[[#This Row],[Actual_price]]*Table1[[#This Row],[Rating_count]]</f>
        <v>606840</v>
      </c>
      <c r="G1321" s="21" t="str">
        <f>IF(Table1[[#This Row],[Actual_price]]&lt;200,"&lt;200",IF(Table1[[#This Row],[Actual_price]]&lt;=500,"200–500","&gt;500"))</f>
        <v>&gt;500</v>
      </c>
      <c r="H1321" s="2">
        <v>0.59</v>
      </c>
      <c r="I1321">
        <v>4.2</v>
      </c>
      <c r="J1321" s="22">
        <v>156</v>
      </c>
      <c r="K1321" s="22" t="str">
        <f t="shared" si="80"/>
        <v>High</v>
      </c>
      <c r="L1321" s="22">
        <f>ROUND(Table1[[#This Row],[Rating]],0)</f>
        <v>4</v>
      </c>
      <c r="M1321" s="22">
        <f t="shared" si="81"/>
        <v>655.2</v>
      </c>
      <c r="N1321" t="s">
        <v>11898</v>
      </c>
      <c r="O1321" t="s">
        <v>11899</v>
      </c>
      <c r="P1321">
        <f t="shared" si="82"/>
        <v>8</v>
      </c>
      <c r="Q1321" t="s">
        <v>11900</v>
      </c>
      <c r="R1321" t="s">
        <v>11901</v>
      </c>
      <c r="S1321">
        <f t="shared" si="83"/>
        <v>8</v>
      </c>
      <c r="T1321" t="s">
        <v>11902</v>
      </c>
      <c r="U1321" t="s">
        <v>11903</v>
      </c>
      <c r="V1321" t="s">
        <v>11904</v>
      </c>
      <c r="W1321" t="s">
        <v>11905</v>
      </c>
    </row>
    <row r="1322" spans="1:23">
      <c r="A1322" t="s">
        <v>11906</v>
      </c>
      <c r="B1322" t="s">
        <v>11907</v>
      </c>
      <c r="C1322" t="s">
        <v>4768</v>
      </c>
      <c r="D1322" s="19">
        <v>231</v>
      </c>
      <c r="E1322" s="19">
        <v>260</v>
      </c>
      <c r="F1322" s="19">
        <f>Table1[[#This Row],[Actual_price]]*Table1[[#This Row],[Rating_count]]</f>
        <v>127400</v>
      </c>
      <c r="G1322" s="21" t="str">
        <f>IF(Table1[[#This Row],[Actual_price]]&lt;200,"&lt;200",IF(Table1[[#This Row],[Actual_price]]&lt;=500,"200–500","&gt;500"))</f>
        <v>200–500</v>
      </c>
      <c r="H1322" s="2">
        <v>0.11</v>
      </c>
      <c r="I1322">
        <v>4.1</v>
      </c>
      <c r="J1322" s="22">
        <v>490</v>
      </c>
      <c r="K1322" s="22" t="str">
        <f t="shared" si="80"/>
        <v>low</v>
      </c>
      <c r="L1322" s="22">
        <f>ROUND(Table1[[#This Row],[Rating]],0)</f>
        <v>4</v>
      </c>
      <c r="M1322" s="22">
        <f t="shared" si="81"/>
        <v>2009</v>
      </c>
      <c r="N1322" t="s">
        <v>11908</v>
      </c>
      <c r="O1322" t="s">
        <v>11909</v>
      </c>
      <c r="P1322">
        <f t="shared" si="82"/>
        <v>8</v>
      </c>
      <c r="Q1322" t="s">
        <v>11910</v>
      </c>
      <c r="R1322" t="s">
        <v>11911</v>
      </c>
      <c r="S1322">
        <f t="shared" si="83"/>
        <v>8</v>
      </c>
      <c r="T1322" t="s">
        <v>11912</v>
      </c>
      <c r="U1322" t="s">
        <v>11913</v>
      </c>
      <c r="V1322" t="s">
        <v>11914</v>
      </c>
      <c r="W1322" t="s">
        <v>11915</v>
      </c>
    </row>
    <row r="1323" spans="1:23">
      <c r="A1323" t="s">
        <v>11916</v>
      </c>
      <c r="B1323" t="s">
        <v>11917</v>
      </c>
      <c r="C1323" t="s">
        <v>4768</v>
      </c>
      <c r="D1323" s="19">
        <v>369</v>
      </c>
      <c r="E1323" s="19">
        <v>599</v>
      </c>
      <c r="F1323" s="19">
        <f>Table1[[#This Row],[Actual_price]]*Table1[[#This Row],[Rating_count]]</f>
        <v>49118</v>
      </c>
      <c r="G1323" s="21" t="str">
        <f>IF(Table1[[#This Row],[Actual_price]]&lt;200,"&lt;200",IF(Table1[[#This Row],[Actual_price]]&lt;=500,"200–500","&gt;500"))</f>
        <v>&gt;500</v>
      </c>
      <c r="H1323" s="2">
        <v>0.38</v>
      </c>
      <c r="I1323">
        <v>3.9</v>
      </c>
      <c r="J1323" s="22">
        <v>82</v>
      </c>
      <c r="K1323" s="22" t="str">
        <f t="shared" si="80"/>
        <v>low</v>
      </c>
      <c r="L1323" s="22">
        <f>ROUND(Table1[[#This Row],[Rating]],0)</f>
        <v>4</v>
      </c>
      <c r="M1323" s="22">
        <f t="shared" si="81"/>
        <v>319.8</v>
      </c>
      <c r="N1323" t="s">
        <v>11918</v>
      </c>
      <c r="O1323" t="s">
        <v>11919</v>
      </c>
      <c r="P1323">
        <f t="shared" si="82"/>
        <v>8</v>
      </c>
      <c r="Q1323" t="s">
        <v>11920</v>
      </c>
      <c r="R1323" t="s">
        <v>11921</v>
      </c>
      <c r="S1323">
        <f t="shared" si="83"/>
        <v>8</v>
      </c>
      <c r="T1323" t="s">
        <v>11922</v>
      </c>
      <c r="U1323" t="s">
        <v>11923</v>
      </c>
      <c r="V1323" t="s">
        <v>11924</v>
      </c>
      <c r="W1323" t="s">
        <v>11925</v>
      </c>
    </row>
    <row r="1324" spans="1:23">
      <c r="A1324" t="s">
        <v>11926</v>
      </c>
      <c r="B1324" t="s">
        <v>11927</v>
      </c>
      <c r="C1324" t="s">
        <v>4768</v>
      </c>
      <c r="D1324" s="19">
        <v>809</v>
      </c>
      <c r="E1324" s="19">
        <v>1950</v>
      </c>
      <c r="F1324" s="19">
        <f>Table1[[#This Row],[Actual_price]]*Table1[[#This Row],[Rating_count]]</f>
        <v>1384500</v>
      </c>
      <c r="G1324" s="21" t="str">
        <f>IF(Table1[[#This Row],[Actual_price]]&lt;200,"&lt;200",IF(Table1[[#This Row],[Actual_price]]&lt;=500,"200–500","&gt;500"))</f>
        <v>&gt;500</v>
      </c>
      <c r="H1324" s="2">
        <v>0.59</v>
      </c>
      <c r="I1324">
        <v>3.9</v>
      </c>
      <c r="J1324" s="22">
        <v>710</v>
      </c>
      <c r="K1324" s="22" t="str">
        <f t="shared" si="80"/>
        <v>High</v>
      </c>
      <c r="L1324" s="22">
        <f>ROUND(Table1[[#This Row],[Rating]],0)</f>
        <v>4</v>
      </c>
      <c r="M1324" s="22">
        <f t="shared" si="81"/>
        <v>2769</v>
      </c>
      <c r="N1324" t="s">
        <v>11928</v>
      </c>
      <c r="O1324" t="s">
        <v>11929</v>
      </c>
      <c r="P1324">
        <f t="shared" si="82"/>
        <v>8</v>
      </c>
      <c r="Q1324" t="s">
        <v>11930</v>
      </c>
      <c r="R1324" t="s">
        <v>11931</v>
      </c>
      <c r="S1324">
        <f t="shared" si="83"/>
        <v>8</v>
      </c>
      <c r="T1324" t="s">
        <v>11932</v>
      </c>
      <c r="U1324" t="s">
        <v>11933</v>
      </c>
      <c r="V1324" t="s">
        <v>11934</v>
      </c>
      <c r="W1324" t="s">
        <v>11935</v>
      </c>
    </row>
    <row r="1325" spans="1:23">
      <c r="A1325" t="s">
        <v>11936</v>
      </c>
      <c r="B1325" t="s">
        <v>11937</v>
      </c>
      <c r="C1325" s="17" t="s">
        <v>4768</v>
      </c>
      <c r="D1325" s="19">
        <v>1199</v>
      </c>
      <c r="E1325" s="19">
        <v>2990</v>
      </c>
      <c r="F1325" s="19">
        <f>Table1[[#This Row],[Actual_price]]*Table1[[#This Row],[Rating_count]]</f>
        <v>397670</v>
      </c>
      <c r="G1325" s="21" t="str">
        <f>IF(Table1[[#This Row],[Actual_price]]&lt;200,"&lt;200",IF(Table1[[#This Row],[Actual_price]]&lt;=500,"200–500","&gt;500"))</f>
        <v>&gt;500</v>
      </c>
      <c r="H1325" s="2">
        <v>0.6</v>
      </c>
      <c r="I1325">
        <v>3.8</v>
      </c>
      <c r="J1325" s="22">
        <v>133</v>
      </c>
      <c r="K1325" s="22" t="str">
        <f t="shared" si="80"/>
        <v>High</v>
      </c>
      <c r="L1325" s="22">
        <f>ROUND(Table1[[#This Row],[Rating]],0)</f>
        <v>4</v>
      </c>
      <c r="M1325" s="22">
        <f t="shared" si="81"/>
        <v>505.4</v>
      </c>
      <c r="N1325" t="s">
        <v>11938</v>
      </c>
      <c r="O1325" t="s">
        <v>11939</v>
      </c>
      <c r="P1325">
        <f t="shared" si="82"/>
        <v>8</v>
      </c>
      <c r="Q1325" t="s">
        <v>11940</v>
      </c>
      <c r="R1325" t="s">
        <v>11941</v>
      </c>
      <c r="S1325">
        <f t="shared" si="83"/>
        <v>8</v>
      </c>
      <c r="T1325" t="s">
        <v>11942</v>
      </c>
      <c r="U1325" t="s">
        <v>11943</v>
      </c>
      <c r="V1325" t="s">
        <v>11944</v>
      </c>
      <c r="W1325" t="s">
        <v>11945</v>
      </c>
    </row>
    <row r="1326" spans="1:23">
      <c r="A1326" t="s">
        <v>11946</v>
      </c>
      <c r="B1326" t="s">
        <v>11947</v>
      </c>
      <c r="C1326" s="17" t="s">
        <v>4768</v>
      </c>
      <c r="D1326" s="19">
        <v>6120</v>
      </c>
      <c r="E1326" s="19">
        <v>8073</v>
      </c>
      <c r="F1326" s="19">
        <f>Table1[[#This Row],[Actual_price]]*Table1[[#This Row],[Rating_count]]</f>
        <v>22208823</v>
      </c>
      <c r="G1326" s="21" t="str">
        <f>IF(Table1[[#This Row],[Actual_price]]&lt;200,"&lt;200",IF(Table1[[#This Row],[Actual_price]]&lt;=500,"200–500","&gt;500"))</f>
        <v>&gt;500</v>
      </c>
      <c r="H1326" s="2">
        <v>0.24</v>
      </c>
      <c r="I1326">
        <v>4.6</v>
      </c>
      <c r="J1326" s="22">
        <v>2751</v>
      </c>
      <c r="K1326" s="22" t="str">
        <f t="shared" si="80"/>
        <v>low</v>
      </c>
      <c r="L1326" s="22">
        <f>ROUND(Table1[[#This Row],[Rating]],0)</f>
        <v>5</v>
      </c>
      <c r="M1326" s="22">
        <f t="shared" si="81"/>
        <v>12654.6</v>
      </c>
      <c r="N1326" t="s">
        <v>11948</v>
      </c>
      <c r="O1326" t="s">
        <v>11949</v>
      </c>
      <c r="P1326">
        <f t="shared" si="82"/>
        <v>8</v>
      </c>
      <c r="Q1326" t="s">
        <v>11950</v>
      </c>
      <c r="R1326" t="s">
        <v>11951</v>
      </c>
      <c r="S1326">
        <f t="shared" si="83"/>
        <v>8</v>
      </c>
      <c r="T1326" t="s">
        <v>11952</v>
      </c>
      <c r="U1326" t="s">
        <v>11953</v>
      </c>
      <c r="V1326" t="s">
        <v>11954</v>
      </c>
      <c r="W1326" t="s">
        <v>11955</v>
      </c>
    </row>
    <row r="1327" spans="1:23">
      <c r="A1327" t="s">
        <v>11956</v>
      </c>
      <c r="B1327" t="s">
        <v>8974</v>
      </c>
      <c r="C1327" s="17" t="s">
        <v>4768</v>
      </c>
      <c r="D1327" s="19">
        <v>1799</v>
      </c>
      <c r="E1327" s="19">
        <v>2599</v>
      </c>
      <c r="F1327" s="19">
        <f>Table1[[#This Row],[Actual_price]]*Table1[[#This Row],[Rating_count]]</f>
        <v>2003829</v>
      </c>
      <c r="G1327" s="21" t="str">
        <f>IF(Table1[[#This Row],[Actual_price]]&lt;200,"&lt;200",IF(Table1[[#This Row],[Actual_price]]&lt;=500,"200–500","&gt;500"))</f>
        <v>&gt;500</v>
      </c>
      <c r="H1327" s="2">
        <v>0.31</v>
      </c>
      <c r="I1327">
        <v>3.6</v>
      </c>
      <c r="J1327" s="22">
        <v>771</v>
      </c>
      <c r="K1327" s="22" t="str">
        <f t="shared" si="80"/>
        <v>low</v>
      </c>
      <c r="L1327" s="22">
        <f>ROUND(Table1[[#This Row],[Rating]],0)</f>
        <v>4</v>
      </c>
      <c r="M1327" s="22">
        <f t="shared" si="81"/>
        <v>2775.6</v>
      </c>
      <c r="N1327" t="s">
        <v>11957</v>
      </c>
      <c r="O1327" t="s">
        <v>11958</v>
      </c>
      <c r="P1327">
        <f t="shared" si="82"/>
        <v>8</v>
      </c>
      <c r="Q1327" t="s">
        <v>11959</v>
      </c>
      <c r="R1327" t="s">
        <v>11960</v>
      </c>
      <c r="S1327">
        <f t="shared" si="83"/>
        <v>8</v>
      </c>
      <c r="T1327" t="s">
        <v>11961</v>
      </c>
      <c r="U1327" t="s">
        <v>11962</v>
      </c>
      <c r="V1327" t="s">
        <v>11963</v>
      </c>
      <c r="W1327" t="s">
        <v>11964</v>
      </c>
    </row>
    <row r="1328" spans="1:23">
      <c r="A1328" t="s">
        <v>11965</v>
      </c>
      <c r="B1328" t="s">
        <v>11966</v>
      </c>
      <c r="C1328" s="17" t="s">
        <v>4768</v>
      </c>
      <c r="D1328" s="19">
        <v>18999</v>
      </c>
      <c r="E1328" s="19">
        <v>29999</v>
      </c>
      <c r="F1328" s="19">
        <f>Table1[[#This Row],[Actual_price]]*Table1[[#This Row],[Rating_count]]</f>
        <v>76077464</v>
      </c>
      <c r="G1328" s="21" t="str">
        <f>IF(Table1[[#This Row],[Actual_price]]&lt;200,"&lt;200",IF(Table1[[#This Row],[Actual_price]]&lt;=500,"200–500","&gt;500"))</f>
        <v>&gt;500</v>
      </c>
      <c r="H1328" s="2">
        <v>0.37</v>
      </c>
      <c r="I1328">
        <v>4.1</v>
      </c>
      <c r="J1328" s="22">
        <v>2536</v>
      </c>
      <c r="K1328" s="22" t="str">
        <f t="shared" si="80"/>
        <v>low</v>
      </c>
      <c r="L1328" s="22">
        <f>ROUND(Table1[[#This Row],[Rating]],0)</f>
        <v>4</v>
      </c>
      <c r="M1328" s="22">
        <f t="shared" si="81"/>
        <v>10397.6</v>
      </c>
      <c r="N1328" t="s">
        <v>11967</v>
      </c>
      <c r="O1328" t="s">
        <v>11968</v>
      </c>
      <c r="P1328">
        <f t="shared" si="82"/>
        <v>8</v>
      </c>
      <c r="Q1328" t="s">
        <v>11969</v>
      </c>
      <c r="R1328" t="s">
        <v>11970</v>
      </c>
      <c r="S1328">
        <f t="shared" si="83"/>
        <v>8</v>
      </c>
      <c r="T1328" t="s">
        <v>11971</v>
      </c>
      <c r="U1328" t="s">
        <v>11972</v>
      </c>
      <c r="V1328" t="s">
        <v>11973</v>
      </c>
      <c r="W1328" t="s">
        <v>11974</v>
      </c>
    </row>
    <row r="1329" spans="1:23">
      <c r="A1329" t="s">
        <v>11975</v>
      </c>
      <c r="B1329" t="s">
        <v>11976</v>
      </c>
      <c r="C1329" s="17" t="s">
        <v>4768</v>
      </c>
      <c r="D1329" s="19">
        <v>1999</v>
      </c>
      <c r="E1329" s="19">
        <v>2360</v>
      </c>
      <c r="F1329" s="19">
        <f>Table1[[#This Row],[Actual_price]]*Table1[[#This Row],[Rating_count]]</f>
        <v>18410360</v>
      </c>
      <c r="G1329" s="21" t="str">
        <f>IF(Table1[[#This Row],[Actual_price]]&lt;200,"&lt;200",IF(Table1[[#This Row],[Actual_price]]&lt;=500,"200–500","&gt;500"))</f>
        <v>&gt;500</v>
      </c>
      <c r="H1329" s="2">
        <v>0.15</v>
      </c>
      <c r="I1329">
        <v>4.2</v>
      </c>
      <c r="J1329" s="22">
        <v>7801</v>
      </c>
      <c r="K1329" s="22" t="str">
        <f t="shared" si="80"/>
        <v>low</v>
      </c>
      <c r="L1329" s="22">
        <f>ROUND(Table1[[#This Row],[Rating]],0)</f>
        <v>4</v>
      </c>
      <c r="M1329" s="22">
        <f t="shared" si="81"/>
        <v>32764.2</v>
      </c>
      <c r="N1329" t="s">
        <v>11977</v>
      </c>
      <c r="O1329" t="s">
        <v>11978</v>
      </c>
      <c r="P1329">
        <f t="shared" si="82"/>
        <v>8</v>
      </c>
      <c r="Q1329" t="s">
        <v>11979</v>
      </c>
      <c r="R1329" t="s">
        <v>11980</v>
      </c>
      <c r="S1329">
        <f t="shared" si="83"/>
        <v>8</v>
      </c>
      <c r="T1329" t="s">
        <v>11981</v>
      </c>
      <c r="U1329" t="s">
        <v>11982</v>
      </c>
      <c r="V1329" t="s">
        <v>11983</v>
      </c>
      <c r="W1329" t="s">
        <v>11984</v>
      </c>
    </row>
    <row r="1330" spans="1:23">
      <c r="A1330" t="s">
        <v>11985</v>
      </c>
      <c r="B1330" t="s">
        <v>11653</v>
      </c>
      <c r="C1330" s="17" t="s">
        <v>4768</v>
      </c>
      <c r="D1330" s="19">
        <v>5999</v>
      </c>
      <c r="E1330" s="19">
        <v>11495</v>
      </c>
      <c r="F1330" s="19">
        <f>Table1[[#This Row],[Actual_price]]*Table1[[#This Row],[Rating_count]]</f>
        <v>6138330</v>
      </c>
      <c r="G1330" s="21" t="str">
        <f>IF(Table1[[#This Row],[Actual_price]]&lt;200,"&lt;200",IF(Table1[[#This Row],[Actual_price]]&lt;=500,"200–500","&gt;500"))</f>
        <v>&gt;500</v>
      </c>
      <c r="H1330" s="2">
        <v>0.48</v>
      </c>
      <c r="I1330">
        <v>4.3</v>
      </c>
      <c r="J1330" s="22">
        <v>534</v>
      </c>
      <c r="K1330" s="22" t="str">
        <f t="shared" si="80"/>
        <v>low</v>
      </c>
      <c r="L1330" s="22">
        <f>ROUND(Table1[[#This Row],[Rating]],0)</f>
        <v>4</v>
      </c>
      <c r="M1330" s="22">
        <f t="shared" si="81"/>
        <v>2296.2</v>
      </c>
      <c r="N1330" t="s">
        <v>11986</v>
      </c>
      <c r="O1330" t="s">
        <v>11987</v>
      </c>
      <c r="P1330">
        <f t="shared" si="82"/>
        <v>8</v>
      </c>
      <c r="Q1330" t="s">
        <v>11988</v>
      </c>
      <c r="R1330" t="s">
        <v>11989</v>
      </c>
      <c r="S1330">
        <f t="shared" si="83"/>
        <v>8</v>
      </c>
      <c r="T1330" t="s">
        <v>11990</v>
      </c>
      <c r="U1330" t="s">
        <v>11991</v>
      </c>
      <c r="V1330" t="s">
        <v>11992</v>
      </c>
      <c r="W1330" t="s">
        <v>11993</v>
      </c>
    </row>
    <row r="1331" spans="1:23">
      <c r="A1331" t="s">
        <v>11994</v>
      </c>
      <c r="B1331" t="s">
        <v>11995</v>
      </c>
      <c r="C1331" s="17" t="s">
        <v>4768</v>
      </c>
      <c r="D1331" s="19">
        <v>2599</v>
      </c>
      <c r="E1331" s="19">
        <v>4780</v>
      </c>
      <c r="F1331" s="19">
        <f>Table1[[#This Row],[Actual_price]]*Table1[[#This Row],[Rating_count]]</f>
        <v>4292440</v>
      </c>
      <c r="G1331" s="21" t="str">
        <f>IF(Table1[[#This Row],[Actual_price]]&lt;200,"&lt;200",IF(Table1[[#This Row],[Actual_price]]&lt;=500,"200–500","&gt;500"))</f>
        <v>&gt;500</v>
      </c>
      <c r="H1331" s="2">
        <v>0.46</v>
      </c>
      <c r="I1331">
        <v>3.9</v>
      </c>
      <c r="J1331" s="22">
        <v>898</v>
      </c>
      <c r="K1331" s="22" t="str">
        <f t="shared" si="80"/>
        <v>low</v>
      </c>
      <c r="L1331" s="22">
        <f>ROUND(Table1[[#This Row],[Rating]],0)</f>
        <v>4</v>
      </c>
      <c r="M1331" s="22">
        <f t="shared" si="81"/>
        <v>3502.2</v>
      </c>
      <c r="N1331" t="s">
        <v>11996</v>
      </c>
      <c r="O1331" t="s">
        <v>11997</v>
      </c>
      <c r="P1331">
        <f t="shared" si="82"/>
        <v>8</v>
      </c>
      <c r="Q1331" t="s">
        <v>11998</v>
      </c>
      <c r="R1331" t="s">
        <v>11999</v>
      </c>
      <c r="S1331">
        <f t="shared" si="83"/>
        <v>8</v>
      </c>
      <c r="T1331" t="s">
        <v>12000</v>
      </c>
      <c r="U1331" t="s">
        <v>12001</v>
      </c>
      <c r="V1331" t="s">
        <v>12002</v>
      </c>
      <c r="W1331" t="s">
        <v>12003</v>
      </c>
    </row>
    <row r="1332" spans="1:23">
      <c r="A1332" t="s">
        <v>12004</v>
      </c>
      <c r="B1332" t="s">
        <v>12005</v>
      </c>
      <c r="C1332" s="17" t="s">
        <v>4768</v>
      </c>
      <c r="D1332" s="19">
        <v>1199</v>
      </c>
      <c r="E1332" s="19">
        <v>2400</v>
      </c>
      <c r="F1332" s="19">
        <f>Table1[[#This Row],[Actual_price]]*Table1[[#This Row],[Rating_count]]</f>
        <v>2884800</v>
      </c>
      <c r="G1332" s="21" t="str">
        <f>IF(Table1[[#This Row],[Actual_price]]&lt;200,"&lt;200",IF(Table1[[#This Row],[Actual_price]]&lt;=500,"200–500","&gt;500"))</f>
        <v>&gt;500</v>
      </c>
      <c r="H1332" s="2">
        <v>0.5</v>
      </c>
      <c r="I1332">
        <v>3.9</v>
      </c>
      <c r="J1332" s="22">
        <v>1202</v>
      </c>
      <c r="K1332" s="22" t="str">
        <f t="shared" si="80"/>
        <v>High</v>
      </c>
      <c r="L1332" s="22">
        <f>ROUND(Table1[[#This Row],[Rating]],0)</f>
        <v>4</v>
      </c>
      <c r="M1332" s="22">
        <f t="shared" si="81"/>
        <v>4687.8</v>
      </c>
      <c r="N1332" t="s">
        <v>12006</v>
      </c>
      <c r="O1332" t="s">
        <v>12007</v>
      </c>
      <c r="P1332">
        <f t="shared" si="82"/>
        <v>8</v>
      </c>
      <c r="Q1332" t="s">
        <v>12008</v>
      </c>
      <c r="R1332" t="s">
        <v>12009</v>
      </c>
      <c r="S1332">
        <f t="shared" si="83"/>
        <v>8</v>
      </c>
      <c r="T1332" t="s">
        <v>12010</v>
      </c>
      <c r="U1332" t="s">
        <v>12011</v>
      </c>
      <c r="V1332" t="s">
        <v>12012</v>
      </c>
      <c r="W1332" t="s">
        <v>12013</v>
      </c>
    </row>
    <row r="1333" spans="1:23">
      <c r="A1333" t="s">
        <v>12014</v>
      </c>
      <c r="B1333" t="s">
        <v>8876</v>
      </c>
      <c r="C1333" t="s">
        <v>4768</v>
      </c>
      <c r="D1333" s="19">
        <v>219</v>
      </c>
      <c r="E1333" s="19">
        <v>249</v>
      </c>
      <c r="F1333" s="19">
        <f>Table1[[#This Row],[Actual_price]]*Table1[[#This Row],[Rating_count]]</f>
        <v>275892</v>
      </c>
      <c r="G1333" s="21" t="str">
        <f>IF(Table1[[#This Row],[Actual_price]]&lt;200,"&lt;200",IF(Table1[[#This Row],[Actual_price]]&lt;=500,"200–500","&gt;500"))</f>
        <v>200–500</v>
      </c>
      <c r="H1333" s="2">
        <v>0.12</v>
      </c>
      <c r="I1333">
        <v>4</v>
      </c>
      <c r="J1333" s="22">
        <v>1108</v>
      </c>
      <c r="K1333" s="22" t="str">
        <f t="shared" si="80"/>
        <v>low</v>
      </c>
      <c r="L1333" s="22">
        <f>ROUND(Table1[[#This Row],[Rating]],0)</f>
        <v>4</v>
      </c>
      <c r="M1333" s="22">
        <f t="shared" si="81"/>
        <v>4432</v>
      </c>
      <c r="N1333" t="s">
        <v>12015</v>
      </c>
      <c r="O1333" t="s">
        <v>12016</v>
      </c>
      <c r="P1333">
        <f t="shared" si="82"/>
        <v>8</v>
      </c>
      <c r="Q1333" t="s">
        <v>12017</v>
      </c>
      <c r="R1333" t="s">
        <v>12018</v>
      </c>
      <c r="S1333">
        <f t="shared" si="83"/>
        <v>8</v>
      </c>
      <c r="T1333" t="s">
        <v>12019</v>
      </c>
      <c r="U1333" t="s">
        <v>12020</v>
      </c>
      <c r="V1333" t="s">
        <v>12021</v>
      </c>
      <c r="W1333" t="s">
        <v>12022</v>
      </c>
    </row>
    <row r="1334" spans="1:23">
      <c r="A1334" t="s">
        <v>12023</v>
      </c>
      <c r="B1334" t="s">
        <v>12024</v>
      </c>
      <c r="C1334" t="s">
        <v>4768</v>
      </c>
      <c r="D1334" s="19">
        <v>799</v>
      </c>
      <c r="E1334" s="19">
        <v>1199</v>
      </c>
      <c r="F1334" s="19">
        <f>Table1[[#This Row],[Actual_price]]*Table1[[#This Row],[Rating_count]]</f>
        <v>20383</v>
      </c>
      <c r="G1334" s="21" t="str">
        <f>IF(Table1[[#This Row],[Actual_price]]&lt;200,"&lt;200",IF(Table1[[#This Row],[Actual_price]]&lt;=500,"200–500","&gt;500"))</f>
        <v>&gt;500</v>
      </c>
      <c r="H1334" s="2">
        <v>0.33</v>
      </c>
      <c r="I1334">
        <v>4.4</v>
      </c>
      <c r="J1334" s="22">
        <v>17</v>
      </c>
      <c r="K1334" s="22" t="str">
        <f t="shared" si="80"/>
        <v>low</v>
      </c>
      <c r="L1334" s="22">
        <f>ROUND(Table1[[#This Row],[Rating]],0)</f>
        <v>4</v>
      </c>
      <c r="M1334" s="22">
        <f t="shared" si="81"/>
        <v>74.8</v>
      </c>
      <c r="N1334" t="s">
        <v>8532</v>
      </c>
      <c r="O1334" t="s">
        <v>12025</v>
      </c>
      <c r="P1334">
        <f t="shared" si="82"/>
        <v>8</v>
      </c>
      <c r="Q1334" t="s">
        <v>12026</v>
      </c>
      <c r="R1334" t="s">
        <v>12027</v>
      </c>
      <c r="S1334">
        <f t="shared" si="83"/>
        <v>8</v>
      </c>
      <c r="T1334" t="s">
        <v>12028</v>
      </c>
      <c r="U1334" t="s">
        <v>12029</v>
      </c>
      <c r="V1334" t="s">
        <v>8538</v>
      </c>
      <c r="W1334" t="s">
        <v>12030</v>
      </c>
    </row>
    <row r="1335" spans="1:23">
      <c r="A1335" t="s">
        <v>12031</v>
      </c>
      <c r="B1335" t="s">
        <v>12032</v>
      </c>
      <c r="C1335" s="17" t="s">
        <v>4768</v>
      </c>
      <c r="D1335" s="19">
        <v>6199</v>
      </c>
      <c r="E1335" s="19">
        <v>10999</v>
      </c>
      <c r="F1335" s="19">
        <f>Table1[[#This Row],[Actual_price]]*Table1[[#This Row],[Rating_count]]</f>
        <v>114708571</v>
      </c>
      <c r="G1335" s="21" t="str">
        <f>IF(Table1[[#This Row],[Actual_price]]&lt;200,"&lt;200",IF(Table1[[#This Row],[Actual_price]]&lt;=500,"200–500","&gt;500"))</f>
        <v>&gt;500</v>
      </c>
      <c r="H1335" s="2">
        <v>0.44</v>
      </c>
      <c r="I1335">
        <v>4.2</v>
      </c>
      <c r="J1335" s="22">
        <v>10429</v>
      </c>
      <c r="K1335" s="22" t="str">
        <f t="shared" si="80"/>
        <v>low</v>
      </c>
      <c r="L1335" s="22">
        <f>ROUND(Table1[[#This Row],[Rating]],0)</f>
        <v>4</v>
      </c>
      <c r="M1335" s="22">
        <f t="shared" si="81"/>
        <v>43801.8</v>
      </c>
      <c r="N1335" t="s">
        <v>12033</v>
      </c>
      <c r="O1335" t="s">
        <v>12034</v>
      </c>
      <c r="P1335">
        <f t="shared" si="82"/>
        <v>8</v>
      </c>
      <c r="Q1335" t="s">
        <v>12035</v>
      </c>
      <c r="R1335" t="s">
        <v>12036</v>
      </c>
      <c r="S1335">
        <f t="shared" si="83"/>
        <v>8</v>
      </c>
      <c r="T1335" t="s">
        <v>12037</v>
      </c>
      <c r="U1335" t="s">
        <v>12038</v>
      </c>
      <c r="V1335" t="s">
        <v>12039</v>
      </c>
      <c r="W1335" t="s">
        <v>12040</v>
      </c>
    </row>
    <row r="1336" spans="1:23">
      <c r="A1336" t="s">
        <v>12041</v>
      </c>
      <c r="B1336" t="s">
        <v>12042</v>
      </c>
      <c r="C1336" s="17" t="s">
        <v>4768</v>
      </c>
      <c r="D1336" s="19">
        <v>6790</v>
      </c>
      <c r="E1336" s="19">
        <v>10995</v>
      </c>
      <c r="F1336" s="19">
        <f>Table1[[#This Row],[Actual_price]]*Table1[[#This Row],[Rating_count]]</f>
        <v>35096040</v>
      </c>
      <c r="G1336" s="21" t="str">
        <f>IF(Table1[[#This Row],[Actual_price]]&lt;200,"&lt;200",IF(Table1[[#This Row],[Actual_price]]&lt;=500,"200–500","&gt;500"))</f>
        <v>&gt;500</v>
      </c>
      <c r="H1336" s="2">
        <v>0.38</v>
      </c>
      <c r="I1336">
        <v>4.5</v>
      </c>
      <c r="J1336" s="22">
        <v>3192</v>
      </c>
      <c r="K1336" s="22" t="str">
        <f t="shared" si="80"/>
        <v>low</v>
      </c>
      <c r="L1336" s="22">
        <f>ROUND(Table1[[#This Row],[Rating]],0)</f>
        <v>5</v>
      </c>
      <c r="M1336" s="22">
        <f t="shared" si="81"/>
        <v>14364</v>
      </c>
      <c r="N1336" t="s">
        <v>12043</v>
      </c>
      <c r="O1336" t="s">
        <v>12044</v>
      </c>
      <c r="P1336">
        <f t="shared" si="82"/>
        <v>8</v>
      </c>
      <c r="Q1336" t="s">
        <v>12045</v>
      </c>
      <c r="R1336" t="s">
        <v>12046</v>
      </c>
      <c r="S1336">
        <f t="shared" si="83"/>
        <v>8</v>
      </c>
      <c r="T1336" t="s">
        <v>12047</v>
      </c>
      <c r="U1336" t="s">
        <v>12048</v>
      </c>
      <c r="V1336" t="s">
        <v>12049</v>
      </c>
      <c r="W1336" t="s">
        <v>12050</v>
      </c>
    </row>
    <row r="1337" spans="1:23">
      <c r="A1337" t="s">
        <v>12051</v>
      </c>
      <c r="B1337" t="s">
        <v>12052</v>
      </c>
      <c r="C1337" s="24" t="s">
        <v>4768</v>
      </c>
      <c r="D1337" s="19">
        <v>1982.84</v>
      </c>
      <c r="E1337" s="19">
        <v>3300</v>
      </c>
      <c r="F1337" s="19">
        <f>Table1[[#This Row],[Actual_price]]*Table1[[#This Row],[Rating_count]]</f>
        <v>19380900</v>
      </c>
      <c r="G1337" s="21" t="str">
        <f>IF(Table1[[#This Row],[Actual_price]]&lt;200,"&lt;200",IF(Table1[[#This Row],[Actual_price]]&lt;=500,"200–500","&gt;500"))</f>
        <v>&gt;500</v>
      </c>
      <c r="H1337" s="2">
        <v>0.4</v>
      </c>
      <c r="I1337">
        <v>4.1</v>
      </c>
      <c r="J1337" s="22">
        <v>5873</v>
      </c>
      <c r="K1337" s="22" t="str">
        <f t="shared" si="80"/>
        <v>low</v>
      </c>
      <c r="L1337" s="22">
        <f>ROUND(Table1[[#This Row],[Rating]],0)</f>
        <v>4</v>
      </c>
      <c r="M1337" s="22">
        <f t="shared" si="81"/>
        <v>24079.3</v>
      </c>
      <c r="N1337" t="s">
        <v>12053</v>
      </c>
      <c r="O1337" t="s">
        <v>12054</v>
      </c>
      <c r="P1337">
        <f t="shared" si="82"/>
        <v>8</v>
      </c>
      <c r="Q1337" t="s">
        <v>12055</v>
      </c>
      <c r="R1337" t="s">
        <v>12056</v>
      </c>
      <c r="S1337">
        <f t="shared" si="83"/>
        <v>8</v>
      </c>
      <c r="T1337" t="s">
        <v>12057</v>
      </c>
      <c r="U1337" t="s">
        <v>12058</v>
      </c>
      <c r="V1337" t="s">
        <v>12059</v>
      </c>
      <c r="W1337" t="s">
        <v>12060</v>
      </c>
    </row>
    <row r="1338" spans="1:23">
      <c r="A1338" t="s">
        <v>12061</v>
      </c>
      <c r="B1338" t="s">
        <v>12062</v>
      </c>
      <c r="C1338" t="s">
        <v>4768</v>
      </c>
      <c r="D1338" s="19">
        <v>199</v>
      </c>
      <c r="E1338" s="19">
        <v>400</v>
      </c>
      <c r="F1338" s="19">
        <f>Table1[[#This Row],[Actual_price]]*Table1[[#This Row],[Rating_count]]</f>
        <v>551600</v>
      </c>
      <c r="G1338" s="21" t="str">
        <f>IF(Table1[[#This Row],[Actual_price]]&lt;200,"&lt;200",IF(Table1[[#This Row],[Actual_price]]&lt;=500,"200–500","&gt;500"))</f>
        <v>200–500</v>
      </c>
      <c r="H1338" s="2">
        <v>0.5</v>
      </c>
      <c r="I1338">
        <v>4.1</v>
      </c>
      <c r="J1338" s="22">
        <v>1379</v>
      </c>
      <c r="K1338" s="22" t="str">
        <f t="shared" si="80"/>
        <v>High</v>
      </c>
      <c r="L1338" s="22">
        <f>ROUND(Table1[[#This Row],[Rating]],0)</f>
        <v>4</v>
      </c>
      <c r="M1338" s="22">
        <f t="shared" si="81"/>
        <v>5653.9</v>
      </c>
      <c r="N1338" t="s">
        <v>12063</v>
      </c>
      <c r="O1338" t="s">
        <v>12064</v>
      </c>
      <c r="P1338">
        <f t="shared" si="82"/>
        <v>8</v>
      </c>
      <c r="Q1338" t="s">
        <v>12065</v>
      </c>
      <c r="R1338" t="s">
        <v>12066</v>
      </c>
      <c r="S1338">
        <f t="shared" si="83"/>
        <v>8</v>
      </c>
      <c r="T1338" t="s">
        <v>12067</v>
      </c>
      <c r="U1338" t="s">
        <v>12068</v>
      </c>
      <c r="V1338" t="s">
        <v>12069</v>
      </c>
      <c r="W1338" t="s">
        <v>12070</v>
      </c>
    </row>
    <row r="1339" spans="1:23">
      <c r="A1339" t="s">
        <v>12071</v>
      </c>
      <c r="B1339" t="s">
        <v>12072</v>
      </c>
      <c r="C1339" s="17" t="s">
        <v>4768</v>
      </c>
      <c r="D1339" s="19">
        <v>1180</v>
      </c>
      <c r="E1339" s="19">
        <v>1440</v>
      </c>
      <c r="F1339" s="19">
        <f>Table1[[#This Row],[Actual_price]]*Table1[[#This Row],[Rating_count]]</f>
        <v>2198880</v>
      </c>
      <c r="G1339" s="21" t="str">
        <f>IF(Table1[[#This Row],[Actual_price]]&lt;200,"&lt;200",IF(Table1[[#This Row],[Actual_price]]&lt;=500,"200–500","&gt;500"))</f>
        <v>&gt;500</v>
      </c>
      <c r="H1339" s="2">
        <v>0.18</v>
      </c>
      <c r="I1339">
        <v>4.2</v>
      </c>
      <c r="J1339" s="22">
        <v>1527</v>
      </c>
      <c r="K1339" s="22" t="str">
        <f t="shared" si="80"/>
        <v>low</v>
      </c>
      <c r="L1339" s="22">
        <f>ROUND(Table1[[#This Row],[Rating]],0)</f>
        <v>4</v>
      </c>
      <c r="M1339" s="22">
        <f t="shared" si="81"/>
        <v>6413.4</v>
      </c>
      <c r="N1339" t="s">
        <v>12073</v>
      </c>
      <c r="O1339" t="s">
        <v>12074</v>
      </c>
      <c r="P1339">
        <f t="shared" si="82"/>
        <v>8</v>
      </c>
      <c r="Q1339" t="s">
        <v>12075</v>
      </c>
      <c r="R1339" t="s">
        <v>12076</v>
      </c>
      <c r="S1339">
        <f t="shared" si="83"/>
        <v>8</v>
      </c>
      <c r="T1339" t="s">
        <v>12077</v>
      </c>
      <c r="U1339" t="s">
        <v>12078</v>
      </c>
      <c r="V1339" t="s">
        <v>12079</v>
      </c>
      <c r="W1339" t="s">
        <v>12080</v>
      </c>
    </row>
    <row r="1340" spans="1:23">
      <c r="A1340" t="s">
        <v>12081</v>
      </c>
      <c r="B1340" t="s">
        <v>9466</v>
      </c>
      <c r="C1340" s="17" t="s">
        <v>4768</v>
      </c>
      <c r="D1340" s="19">
        <v>2199</v>
      </c>
      <c r="E1340" s="19">
        <v>3045</v>
      </c>
      <c r="F1340" s="19">
        <f>Table1[[#This Row],[Actual_price]]*Table1[[#This Row],[Rating_count]]</f>
        <v>8178870</v>
      </c>
      <c r="G1340" s="21" t="str">
        <f>IF(Table1[[#This Row],[Actual_price]]&lt;200,"&lt;200",IF(Table1[[#This Row],[Actual_price]]&lt;=500,"200–500","&gt;500"))</f>
        <v>&gt;500</v>
      </c>
      <c r="H1340" s="2">
        <v>0.28</v>
      </c>
      <c r="I1340">
        <v>4.2</v>
      </c>
      <c r="J1340" s="22">
        <v>2686</v>
      </c>
      <c r="K1340" s="22" t="str">
        <f t="shared" si="80"/>
        <v>low</v>
      </c>
      <c r="L1340" s="22">
        <f>ROUND(Table1[[#This Row],[Rating]],0)</f>
        <v>4</v>
      </c>
      <c r="M1340" s="22">
        <f t="shared" si="81"/>
        <v>11281.2</v>
      </c>
      <c r="N1340" t="s">
        <v>12082</v>
      </c>
      <c r="O1340" t="s">
        <v>12083</v>
      </c>
      <c r="P1340">
        <f t="shared" si="82"/>
        <v>8</v>
      </c>
      <c r="Q1340" t="s">
        <v>12084</v>
      </c>
      <c r="R1340" t="s">
        <v>12085</v>
      </c>
      <c r="S1340">
        <f t="shared" si="83"/>
        <v>8</v>
      </c>
      <c r="T1340" t="s">
        <v>12086</v>
      </c>
      <c r="U1340" t="s">
        <v>12087</v>
      </c>
      <c r="V1340" t="s">
        <v>12088</v>
      </c>
      <c r="W1340" t="s">
        <v>12089</v>
      </c>
    </row>
    <row r="1341" spans="1:23">
      <c r="A1341" t="s">
        <v>12090</v>
      </c>
      <c r="B1341" t="s">
        <v>12091</v>
      </c>
      <c r="C1341" s="17" t="s">
        <v>4768</v>
      </c>
      <c r="D1341" s="19">
        <v>2999</v>
      </c>
      <c r="E1341" s="19">
        <v>3595</v>
      </c>
      <c r="F1341" s="19">
        <f>Table1[[#This Row],[Actual_price]]*Table1[[#This Row],[Rating_count]]</f>
        <v>639910</v>
      </c>
      <c r="G1341" s="21" t="str">
        <f>IF(Table1[[#This Row],[Actual_price]]&lt;200,"&lt;200",IF(Table1[[#This Row],[Actual_price]]&lt;=500,"200–500","&gt;500"))</f>
        <v>&gt;500</v>
      </c>
      <c r="H1341" s="2">
        <v>0.17</v>
      </c>
      <c r="I1341">
        <v>4</v>
      </c>
      <c r="J1341" s="22">
        <v>178</v>
      </c>
      <c r="K1341" s="22" t="str">
        <f t="shared" si="80"/>
        <v>low</v>
      </c>
      <c r="L1341" s="22">
        <f>ROUND(Table1[[#This Row],[Rating]],0)</f>
        <v>4</v>
      </c>
      <c r="M1341" s="22">
        <f t="shared" si="81"/>
        <v>712</v>
      </c>
      <c r="N1341" t="s">
        <v>12092</v>
      </c>
      <c r="O1341" t="s">
        <v>12093</v>
      </c>
      <c r="P1341">
        <f t="shared" si="82"/>
        <v>8</v>
      </c>
      <c r="Q1341" t="s">
        <v>12094</v>
      </c>
      <c r="R1341" t="s">
        <v>12095</v>
      </c>
      <c r="S1341">
        <f t="shared" si="83"/>
        <v>8</v>
      </c>
      <c r="T1341" t="s">
        <v>12096</v>
      </c>
      <c r="U1341" t="s">
        <v>12097</v>
      </c>
      <c r="V1341" t="s">
        <v>12098</v>
      </c>
      <c r="W1341" t="s">
        <v>12099</v>
      </c>
    </row>
    <row r="1342" spans="1:23">
      <c r="A1342" t="s">
        <v>12100</v>
      </c>
      <c r="B1342" t="s">
        <v>8707</v>
      </c>
      <c r="C1342" t="s">
        <v>4768</v>
      </c>
      <c r="D1342" s="19">
        <v>253</v>
      </c>
      <c r="E1342" s="19">
        <v>500</v>
      </c>
      <c r="F1342" s="19">
        <f>Table1[[#This Row],[Actual_price]]*Table1[[#This Row],[Rating_count]]</f>
        <v>1332000</v>
      </c>
      <c r="G1342" s="21" t="str">
        <f>IF(Table1[[#This Row],[Actual_price]]&lt;200,"&lt;200",IF(Table1[[#This Row],[Actual_price]]&lt;=500,"200–500","&gt;500"))</f>
        <v>200–500</v>
      </c>
      <c r="H1342" s="2">
        <v>0.49</v>
      </c>
      <c r="I1342">
        <v>4.3</v>
      </c>
      <c r="J1342" s="22">
        <v>2664</v>
      </c>
      <c r="K1342" s="22" t="str">
        <f t="shared" si="80"/>
        <v>low</v>
      </c>
      <c r="L1342" s="22">
        <f>ROUND(Table1[[#This Row],[Rating]],0)</f>
        <v>4</v>
      </c>
      <c r="M1342" s="22">
        <f t="shared" si="81"/>
        <v>11455.2</v>
      </c>
      <c r="N1342" t="s">
        <v>12101</v>
      </c>
      <c r="O1342" t="s">
        <v>12102</v>
      </c>
      <c r="P1342">
        <f t="shared" si="82"/>
        <v>8</v>
      </c>
      <c r="Q1342" t="s">
        <v>12103</v>
      </c>
      <c r="R1342" t="s">
        <v>12104</v>
      </c>
      <c r="S1342">
        <f t="shared" si="83"/>
        <v>8</v>
      </c>
      <c r="T1342" t="s">
        <v>12105</v>
      </c>
      <c r="U1342" t="s">
        <v>12106</v>
      </c>
      <c r="V1342" t="s">
        <v>12107</v>
      </c>
      <c r="W1342" t="s">
        <v>12108</v>
      </c>
    </row>
    <row r="1343" spans="1:23">
      <c r="A1343" t="s">
        <v>12109</v>
      </c>
      <c r="B1343" t="s">
        <v>12110</v>
      </c>
      <c r="C1343" t="s">
        <v>4768</v>
      </c>
      <c r="D1343" s="19">
        <v>499</v>
      </c>
      <c r="E1343" s="19">
        <v>799</v>
      </c>
      <c r="F1343" s="19">
        <f>Table1[[#This Row],[Actual_price]]*Table1[[#This Row],[Rating_count]]</f>
        <v>169388</v>
      </c>
      <c r="G1343" s="21" t="str">
        <f>IF(Table1[[#This Row],[Actual_price]]&lt;200,"&lt;200",IF(Table1[[#This Row],[Actual_price]]&lt;=500,"200–500","&gt;500"))</f>
        <v>&gt;500</v>
      </c>
      <c r="H1343" s="2">
        <v>0.38</v>
      </c>
      <c r="I1343">
        <v>3.6</v>
      </c>
      <c r="J1343" s="22">
        <v>212</v>
      </c>
      <c r="K1343" s="22" t="str">
        <f t="shared" si="80"/>
        <v>low</v>
      </c>
      <c r="L1343" s="22">
        <f>ROUND(Table1[[#This Row],[Rating]],0)</f>
        <v>4</v>
      </c>
      <c r="M1343" s="22">
        <f t="shared" si="81"/>
        <v>763.2</v>
      </c>
      <c r="N1343" t="s">
        <v>12111</v>
      </c>
      <c r="O1343" t="s">
        <v>12112</v>
      </c>
      <c r="P1343">
        <f t="shared" si="82"/>
        <v>8</v>
      </c>
      <c r="Q1343" t="s">
        <v>12113</v>
      </c>
      <c r="R1343" t="s">
        <v>12114</v>
      </c>
      <c r="S1343">
        <f t="shared" si="83"/>
        <v>8</v>
      </c>
      <c r="T1343" t="s">
        <v>12115</v>
      </c>
      <c r="U1343" t="s">
        <v>12116</v>
      </c>
      <c r="V1343" t="s">
        <v>12117</v>
      </c>
      <c r="W1343" t="s">
        <v>12118</v>
      </c>
    </row>
    <row r="1344" spans="1:23">
      <c r="A1344" t="s">
        <v>12119</v>
      </c>
      <c r="B1344" t="s">
        <v>12120</v>
      </c>
      <c r="C1344" s="17" t="s">
        <v>4768</v>
      </c>
      <c r="D1344" s="19">
        <v>1149</v>
      </c>
      <c r="E1344" s="19">
        <v>1899</v>
      </c>
      <c r="F1344" s="19">
        <f>Table1[[#This Row],[Actual_price]]*Table1[[#This Row],[Rating_count]]</f>
        <v>45576</v>
      </c>
      <c r="G1344" s="21" t="str">
        <f>IF(Table1[[#This Row],[Actual_price]]&lt;200,"&lt;200",IF(Table1[[#This Row],[Actual_price]]&lt;=500,"200–500","&gt;500"))</f>
        <v>&gt;500</v>
      </c>
      <c r="H1344" s="2">
        <v>0.39</v>
      </c>
      <c r="I1344">
        <v>3.5</v>
      </c>
      <c r="J1344" s="22">
        <v>24</v>
      </c>
      <c r="K1344" s="22" t="str">
        <f t="shared" si="80"/>
        <v>low</v>
      </c>
      <c r="L1344" s="22">
        <f>ROUND(Table1[[#This Row],[Rating]],0)</f>
        <v>4</v>
      </c>
      <c r="M1344" s="22">
        <f t="shared" si="81"/>
        <v>84</v>
      </c>
      <c r="N1344" t="s">
        <v>12121</v>
      </c>
      <c r="O1344" t="s">
        <v>12122</v>
      </c>
      <c r="P1344">
        <f t="shared" si="82"/>
        <v>8</v>
      </c>
      <c r="Q1344" t="s">
        <v>12123</v>
      </c>
      <c r="R1344" t="s">
        <v>12124</v>
      </c>
      <c r="S1344">
        <f t="shared" si="83"/>
        <v>8</v>
      </c>
      <c r="T1344" t="s">
        <v>12125</v>
      </c>
      <c r="U1344" t="s">
        <v>12126</v>
      </c>
      <c r="V1344" t="s">
        <v>12127</v>
      </c>
      <c r="W1344" t="s">
        <v>12128</v>
      </c>
    </row>
    <row r="1345" spans="1:23">
      <c r="A1345" t="s">
        <v>12129</v>
      </c>
      <c r="B1345" t="s">
        <v>12130</v>
      </c>
      <c r="C1345" t="s">
        <v>4768</v>
      </c>
      <c r="D1345" s="19">
        <v>457</v>
      </c>
      <c r="E1345" s="19">
        <v>799</v>
      </c>
      <c r="F1345" s="19">
        <f>Table1[[#This Row],[Actual_price]]*Table1[[#This Row],[Rating_count]]</f>
        <v>1492532</v>
      </c>
      <c r="G1345" s="21" t="str">
        <f>IF(Table1[[#This Row],[Actual_price]]&lt;200,"&lt;200",IF(Table1[[#This Row],[Actual_price]]&lt;=500,"200–500","&gt;500"))</f>
        <v>&gt;500</v>
      </c>
      <c r="H1345" s="2">
        <v>0.43</v>
      </c>
      <c r="I1345">
        <v>4.3</v>
      </c>
      <c r="J1345" s="22">
        <v>1868</v>
      </c>
      <c r="K1345" s="22" t="str">
        <f t="shared" si="80"/>
        <v>low</v>
      </c>
      <c r="L1345" s="22">
        <f>ROUND(Table1[[#This Row],[Rating]],0)</f>
        <v>4</v>
      </c>
      <c r="M1345" s="22">
        <f t="shared" si="81"/>
        <v>8032.4</v>
      </c>
      <c r="N1345" t="s">
        <v>12131</v>
      </c>
      <c r="O1345" t="s">
        <v>12132</v>
      </c>
      <c r="P1345">
        <f t="shared" si="82"/>
        <v>8</v>
      </c>
      <c r="Q1345" t="s">
        <v>12133</v>
      </c>
      <c r="R1345" t="s">
        <v>12134</v>
      </c>
      <c r="S1345">
        <f t="shared" si="83"/>
        <v>8</v>
      </c>
      <c r="T1345" t="s">
        <v>12135</v>
      </c>
      <c r="U1345" t="s">
        <v>12136</v>
      </c>
      <c r="V1345" t="s">
        <v>12137</v>
      </c>
      <c r="W1345" t="s">
        <v>12138</v>
      </c>
    </row>
    <row r="1346" spans="1:23">
      <c r="A1346" t="s">
        <v>12139</v>
      </c>
      <c r="B1346" t="s">
        <v>12140</v>
      </c>
      <c r="C1346" t="s">
        <v>4768</v>
      </c>
      <c r="D1346" s="19">
        <v>229</v>
      </c>
      <c r="E1346" s="19">
        <v>399</v>
      </c>
      <c r="F1346" s="19">
        <f>Table1[[#This Row],[Actual_price]]*Table1[[#This Row],[Rating_count]]</f>
        <v>179949</v>
      </c>
      <c r="G1346" s="21" t="str">
        <f>IF(Table1[[#This Row],[Actual_price]]&lt;200,"&lt;200",IF(Table1[[#This Row],[Actual_price]]&lt;=500,"200–500","&gt;500"))</f>
        <v>200–500</v>
      </c>
      <c r="H1346" s="2">
        <v>0.43</v>
      </c>
      <c r="I1346">
        <v>3.6</v>
      </c>
      <c r="J1346" s="22">
        <v>451</v>
      </c>
      <c r="K1346" s="22" t="str">
        <f t="shared" ref="K1346:K1362" si="84">IF(H1346&gt;=0.5,"High","low")</f>
        <v>low</v>
      </c>
      <c r="L1346" s="22">
        <f>ROUND(Table1[[#This Row],[Rating]],0)</f>
        <v>4</v>
      </c>
      <c r="M1346" s="22">
        <f t="shared" ref="M1346:M1362" si="85">I1346*J1346</f>
        <v>1623.6</v>
      </c>
      <c r="N1346" t="s">
        <v>12141</v>
      </c>
      <c r="O1346" t="s">
        <v>12142</v>
      </c>
      <c r="P1346">
        <f t="shared" ref="P1346:P1362" si="86">LEN(O1346)-LEN(SUBSTITUTE(O1346,",",""))+1</f>
        <v>8</v>
      </c>
      <c r="Q1346" t="s">
        <v>12143</v>
      </c>
      <c r="R1346" t="s">
        <v>12144</v>
      </c>
      <c r="S1346">
        <f t="shared" ref="S1346:S1362" si="87">LEN(R1346)-LEN(SUBSTITUTE(R1346,",",""))+1</f>
        <v>8</v>
      </c>
      <c r="T1346" t="s">
        <v>12145</v>
      </c>
      <c r="U1346" t="s">
        <v>12146</v>
      </c>
      <c r="V1346" t="s">
        <v>12147</v>
      </c>
      <c r="W1346" t="s">
        <v>12148</v>
      </c>
    </row>
    <row r="1347" spans="1:23">
      <c r="A1347" t="s">
        <v>12149</v>
      </c>
      <c r="B1347" t="s">
        <v>12150</v>
      </c>
      <c r="C1347" t="s">
        <v>4768</v>
      </c>
      <c r="D1347" s="19">
        <v>199</v>
      </c>
      <c r="E1347" s="19">
        <v>699</v>
      </c>
      <c r="F1347" s="19">
        <f>Table1[[#This Row],[Actual_price]]*Table1[[#This Row],[Rating_count]]</f>
        <v>111141</v>
      </c>
      <c r="G1347" s="21" t="str">
        <f>IF(Table1[[#This Row],[Actual_price]]&lt;200,"&lt;200",IF(Table1[[#This Row],[Actual_price]]&lt;=500,"200–500","&gt;500"))</f>
        <v>&gt;500</v>
      </c>
      <c r="H1347" s="2">
        <v>0.72</v>
      </c>
      <c r="I1347">
        <v>2.9</v>
      </c>
      <c r="J1347" s="22">
        <v>159</v>
      </c>
      <c r="K1347" s="22" t="str">
        <f t="shared" si="84"/>
        <v>High</v>
      </c>
      <c r="L1347" s="22">
        <f>ROUND(Table1[[#This Row],[Rating]],0)</f>
        <v>3</v>
      </c>
      <c r="M1347" s="22">
        <f t="shared" si="85"/>
        <v>461.1</v>
      </c>
      <c r="N1347" t="s">
        <v>12151</v>
      </c>
      <c r="O1347" t="s">
        <v>12152</v>
      </c>
      <c r="P1347">
        <f t="shared" si="86"/>
        <v>8</v>
      </c>
      <c r="Q1347" t="s">
        <v>12153</v>
      </c>
      <c r="R1347" t="s">
        <v>12154</v>
      </c>
      <c r="S1347">
        <f t="shared" si="87"/>
        <v>8</v>
      </c>
      <c r="T1347" t="s">
        <v>12155</v>
      </c>
      <c r="U1347" t="s">
        <v>12156</v>
      </c>
      <c r="V1347" t="s">
        <v>12157</v>
      </c>
      <c r="W1347" t="s">
        <v>12158</v>
      </c>
    </row>
    <row r="1348" spans="1:23">
      <c r="A1348" t="s">
        <v>12159</v>
      </c>
      <c r="B1348" t="s">
        <v>12160</v>
      </c>
      <c r="C1348" t="s">
        <v>4768</v>
      </c>
      <c r="D1348" s="19">
        <v>899</v>
      </c>
      <c r="E1348" s="19">
        <v>1999</v>
      </c>
      <c r="F1348" s="19">
        <f>Table1[[#This Row],[Actual_price]]*Table1[[#This Row],[Rating_count]]</f>
        <v>77961</v>
      </c>
      <c r="G1348" s="21" t="str">
        <f>IF(Table1[[#This Row],[Actual_price]]&lt;200,"&lt;200",IF(Table1[[#This Row],[Actual_price]]&lt;=500,"200–500","&gt;500"))</f>
        <v>&gt;500</v>
      </c>
      <c r="H1348" s="2">
        <v>0.55</v>
      </c>
      <c r="I1348">
        <v>4.2</v>
      </c>
      <c r="J1348" s="22">
        <v>39</v>
      </c>
      <c r="K1348" s="22" t="str">
        <f t="shared" si="84"/>
        <v>High</v>
      </c>
      <c r="L1348" s="22">
        <f>ROUND(Table1[[#This Row],[Rating]],0)</f>
        <v>4</v>
      </c>
      <c r="M1348" s="22">
        <f t="shared" si="85"/>
        <v>163.8</v>
      </c>
      <c r="N1348" t="s">
        <v>12161</v>
      </c>
      <c r="O1348" t="s">
        <v>12162</v>
      </c>
      <c r="P1348">
        <f t="shared" si="86"/>
        <v>8</v>
      </c>
      <c r="Q1348" t="s">
        <v>12163</v>
      </c>
      <c r="R1348" t="s">
        <v>12164</v>
      </c>
      <c r="S1348">
        <f t="shared" si="87"/>
        <v>8</v>
      </c>
      <c r="T1348" t="s">
        <v>12165</v>
      </c>
      <c r="U1348" t="s">
        <v>12166</v>
      </c>
      <c r="V1348" t="s">
        <v>12167</v>
      </c>
      <c r="W1348" t="s">
        <v>12168</v>
      </c>
    </row>
    <row r="1349" spans="1:23">
      <c r="A1349" t="s">
        <v>12169</v>
      </c>
      <c r="B1349" t="s">
        <v>12170</v>
      </c>
      <c r="C1349" s="17" t="s">
        <v>4768</v>
      </c>
      <c r="D1349" s="19">
        <v>1499</v>
      </c>
      <c r="E1349" s="19">
        <v>2199</v>
      </c>
      <c r="F1349" s="19">
        <f>Table1[[#This Row],[Actual_price]]*Table1[[#This Row],[Rating_count]]</f>
        <v>14361669</v>
      </c>
      <c r="G1349" s="21" t="str">
        <f>IF(Table1[[#This Row],[Actual_price]]&lt;200,"&lt;200",IF(Table1[[#This Row],[Actual_price]]&lt;=500,"200–500","&gt;500"))</f>
        <v>&gt;500</v>
      </c>
      <c r="H1349" s="2">
        <v>0.32</v>
      </c>
      <c r="I1349">
        <v>4.4</v>
      </c>
      <c r="J1349" s="22">
        <v>6531</v>
      </c>
      <c r="K1349" s="22" t="str">
        <f t="shared" si="84"/>
        <v>low</v>
      </c>
      <c r="L1349" s="22">
        <f>ROUND(Table1[[#This Row],[Rating]],0)</f>
        <v>4</v>
      </c>
      <c r="M1349" s="22">
        <f t="shared" si="85"/>
        <v>28736.4</v>
      </c>
      <c r="N1349" t="s">
        <v>12171</v>
      </c>
      <c r="O1349" t="s">
        <v>12172</v>
      </c>
      <c r="P1349">
        <f t="shared" si="86"/>
        <v>8</v>
      </c>
      <c r="Q1349" t="s">
        <v>12173</v>
      </c>
      <c r="R1349" t="s">
        <v>12174</v>
      </c>
      <c r="S1349">
        <f t="shared" si="87"/>
        <v>8</v>
      </c>
      <c r="T1349" t="s">
        <v>12175</v>
      </c>
      <c r="U1349" t="s">
        <v>12176</v>
      </c>
      <c r="V1349" t="s">
        <v>12177</v>
      </c>
      <c r="W1349" t="s">
        <v>12178</v>
      </c>
    </row>
    <row r="1350" spans="1:23">
      <c r="A1350" t="s">
        <v>12179</v>
      </c>
      <c r="B1350" t="s">
        <v>12180</v>
      </c>
      <c r="C1350" t="s">
        <v>4768</v>
      </c>
      <c r="D1350" s="19">
        <v>426</v>
      </c>
      <c r="E1350" s="19">
        <v>999</v>
      </c>
      <c r="F1350" s="19">
        <f>Table1[[#This Row],[Actual_price]]*Table1[[#This Row],[Rating_count]]</f>
        <v>221778</v>
      </c>
      <c r="G1350" s="21" t="str">
        <f>IF(Table1[[#This Row],[Actual_price]]&lt;200,"&lt;200",IF(Table1[[#This Row],[Actual_price]]&lt;=500,"200–500","&gt;500"))</f>
        <v>&gt;500</v>
      </c>
      <c r="H1350" s="2">
        <v>0.57</v>
      </c>
      <c r="I1350">
        <v>4.1</v>
      </c>
      <c r="J1350" s="22">
        <v>222</v>
      </c>
      <c r="K1350" s="22" t="str">
        <f t="shared" si="84"/>
        <v>High</v>
      </c>
      <c r="L1350" s="22">
        <f>ROUND(Table1[[#This Row],[Rating]],0)</f>
        <v>4</v>
      </c>
      <c r="M1350" s="22">
        <f t="shared" si="85"/>
        <v>910.2</v>
      </c>
      <c r="N1350" t="s">
        <v>12181</v>
      </c>
      <c r="O1350" t="s">
        <v>12182</v>
      </c>
      <c r="P1350">
        <f t="shared" si="86"/>
        <v>8</v>
      </c>
      <c r="Q1350" t="s">
        <v>12183</v>
      </c>
      <c r="R1350" t="s">
        <v>12184</v>
      </c>
      <c r="S1350">
        <f t="shared" si="87"/>
        <v>8</v>
      </c>
      <c r="T1350" t="s">
        <v>12185</v>
      </c>
      <c r="U1350" t="s">
        <v>12186</v>
      </c>
      <c r="V1350" t="s">
        <v>12187</v>
      </c>
      <c r="W1350" t="s">
        <v>12188</v>
      </c>
    </row>
    <row r="1351" spans="1:23">
      <c r="A1351" t="s">
        <v>12189</v>
      </c>
      <c r="B1351" t="s">
        <v>12190</v>
      </c>
      <c r="C1351" s="17" t="s">
        <v>4768</v>
      </c>
      <c r="D1351" s="19">
        <v>2320</v>
      </c>
      <c r="E1351" s="19">
        <v>3290</v>
      </c>
      <c r="F1351" s="19">
        <f>Table1[[#This Row],[Actual_price]]*Table1[[#This Row],[Rating_count]]</f>
        <v>641550</v>
      </c>
      <c r="G1351" s="21" t="str">
        <f>IF(Table1[[#This Row],[Actual_price]]&lt;200,"&lt;200",IF(Table1[[#This Row],[Actual_price]]&lt;=500,"200–500","&gt;500"))</f>
        <v>&gt;500</v>
      </c>
      <c r="H1351" s="2">
        <v>0.29</v>
      </c>
      <c r="I1351">
        <v>3.8</v>
      </c>
      <c r="J1351" s="22">
        <v>195</v>
      </c>
      <c r="K1351" s="22" t="str">
        <f t="shared" si="84"/>
        <v>low</v>
      </c>
      <c r="L1351" s="22">
        <f>ROUND(Table1[[#This Row],[Rating]],0)</f>
        <v>4</v>
      </c>
      <c r="M1351" s="22">
        <f t="shared" si="85"/>
        <v>741</v>
      </c>
      <c r="N1351" t="s">
        <v>12191</v>
      </c>
      <c r="O1351" t="s">
        <v>12192</v>
      </c>
      <c r="P1351">
        <f t="shared" si="86"/>
        <v>8</v>
      </c>
      <c r="Q1351" t="s">
        <v>12193</v>
      </c>
      <c r="R1351" t="s">
        <v>12194</v>
      </c>
      <c r="S1351">
        <f t="shared" si="87"/>
        <v>8</v>
      </c>
      <c r="T1351" t="s">
        <v>12195</v>
      </c>
      <c r="U1351" t="s">
        <v>12196</v>
      </c>
      <c r="V1351" t="s">
        <v>12197</v>
      </c>
      <c r="W1351" t="s">
        <v>12198</v>
      </c>
    </row>
    <row r="1352" spans="1:23">
      <c r="A1352" t="s">
        <v>12199</v>
      </c>
      <c r="B1352" t="s">
        <v>10214</v>
      </c>
      <c r="C1352" s="17" t="s">
        <v>4768</v>
      </c>
      <c r="D1352" s="19">
        <v>1563</v>
      </c>
      <c r="E1352" s="19">
        <v>3098</v>
      </c>
      <c r="F1352" s="19">
        <f>Table1[[#This Row],[Actual_price]]*Table1[[#This Row],[Rating_count]]</f>
        <v>7072734</v>
      </c>
      <c r="G1352" s="21" t="str">
        <f>IF(Table1[[#This Row],[Actual_price]]&lt;200,"&lt;200",IF(Table1[[#This Row],[Actual_price]]&lt;=500,"200–500","&gt;500"))</f>
        <v>&gt;500</v>
      </c>
      <c r="H1352" s="2">
        <v>0.5</v>
      </c>
      <c r="I1352">
        <v>3.5</v>
      </c>
      <c r="J1352" s="22">
        <v>2283</v>
      </c>
      <c r="K1352" s="22" t="str">
        <f t="shared" si="84"/>
        <v>High</v>
      </c>
      <c r="L1352" s="22">
        <f>ROUND(Table1[[#This Row],[Rating]],0)</f>
        <v>4</v>
      </c>
      <c r="M1352" s="22">
        <f t="shared" si="85"/>
        <v>7990.5</v>
      </c>
      <c r="N1352" t="s">
        <v>12200</v>
      </c>
      <c r="O1352" t="s">
        <v>12201</v>
      </c>
      <c r="P1352">
        <f t="shared" si="86"/>
        <v>8</v>
      </c>
      <c r="Q1352" t="s">
        <v>12202</v>
      </c>
      <c r="R1352" t="s">
        <v>12203</v>
      </c>
      <c r="S1352">
        <f t="shared" si="87"/>
        <v>8</v>
      </c>
      <c r="T1352" t="s">
        <v>12204</v>
      </c>
      <c r="U1352" t="s">
        <v>12205</v>
      </c>
      <c r="V1352" t="s">
        <v>12206</v>
      </c>
      <c r="W1352" t="s">
        <v>12207</v>
      </c>
    </row>
    <row r="1353" spans="1:23">
      <c r="A1353" t="s">
        <v>12208</v>
      </c>
      <c r="B1353" t="s">
        <v>12209</v>
      </c>
      <c r="C1353" s="24" t="s">
        <v>4768</v>
      </c>
      <c r="D1353" s="19">
        <v>3487.77</v>
      </c>
      <c r="E1353" s="19">
        <v>4990</v>
      </c>
      <c r="F1353" s="19">
        <f>Table1[[#This Row],[Actual_price]]*Table1[[#This Row],[Rating_count]]</f>
        <v>5623730</v>
      </c>
      <c r="G1353" s="21" t="str">
        <f>IF(Table1[[#This Row],[Actual_price]]&lt;200,"&lt;200",IF(Table1[[#This Row],[Actual_price]]&lt;=500,"200–500","&gt;500"))</f>
        <v>&gt;500</v>
      </c>
      <c r="H1353" s="2">
        <v>0.3</v>
      </c>
      <c r="I1353">
        <v>4.1</v>
      </c>
      <c r="J1353" s="22">
        <v>1127</v>
      </c>
      <c r="K1353" s="22" t="str">
        <f t="shared" si="84"/>
        <v>low</v>
      </c>
      <c r="L1353" s="22">
        <f>ROUND(Table1[[#This Row],[Rating]],0)</f>
        <v>4</v>
      </c>
      <c r="M1353" s="22">
        <f t="shared" si="85"/>
        <v>4620.7</v>
      </c>
      <c r="N1353" t="s">
        <v>12210</v>
      </c>
      <c r="O1353" t="s">
        <v>12211</v>
      </c>
      <c r="P1353">
        <f t="shared" si="86"/>
        <v>8</v>
      </c>
      <c r="Q1353" t="s">
        <v>12212</v>
      </c>
      <c r="R1353" t="s">
        <v>12213</v>
      </c>
      <c r="S1353">
        <f t="shared" si="87"/>
        <v>8</v>
      </c>
      <c r="T1353" t="s">
        <v>12214</v>
      </c>
      <c r="U1353" t="s">
        <v>12215</v>
      </c>
      <c r="V1353" t="s">
        <v>12216</v>
      </c>
      <c r="W1353" t="s">
        <v>12217</v>
      </c>
    </row>
    <row r="1354" spans="1:23">
      <c r="A1354" t="s">
        <v>12218</v>
      </c>
      <c r="B1354" t="s">
        <v>12219</v>
      </c>
      <c r="C1354" t="s">
        <v>4768</v>
      </c>
      <c r="D1354" s="19">
        <v>498</v>
      </c>
      <c r="E1354" s="19">
        <v>1200</v>
      </c>
      <c r="F1354" s="19">
        <f>Table1[[#This Row],[Actual_price]]*Table1[[#This Row],[Rating_count]]</f>
        <v>135600</v>
      </c>
      <c r="G1354" s="21" t="str">
        <f>IF(Table1[[#This Row],[Actual_price]]&lt;200,"&lt;200",IF(Table1[[#This Row],[Actual_price]]&lt;=500,"200–500","&gt;500"))</f>
        <v>&gt;500</v>
      </c>
      <c r="H1354" s="2">
        <v>0.59</v>
      </c>
      <c r="I1354">
        <v>3.2</v>
      </c>
      <c r="J1354" s="22">
        <v>113</v>
      </c>
      <c r="K1354" s="22" t="str">
        <f t="shared" si="84"/>
        <v>High</v>
      </c>
      <c r="L1354" s="22">
        <f>ROUND(Table1[[#This Row],[Rating]],0)</f>
        <v>3</v>
      </c>
      <c r="M1354" s="22">
        <f t="shared" si="85"/>
        <v>361.6</v>
      </c>
      <c r="N1354" t="s">
        <v>12220</v>
      </c>
      <c r="O1354" t="s">
        <v>12221</v>
      </c>
      <c r="P1354">
        <f t="shared" si="86"/>
        <v>6</v>
      </c>
      <c r="Q1354" t="s">
        <v>12222</v>
      </c>
      <c r="R1354" t="s">
        <v>12223</v>
      </c>
      <c r="S1354">
        <f t="shared" si="87"/>
        <v>6</v>
      </c>
      <c r="T1354" t="s">
        <v>12224</v>
      </c>
      <c r="U1354" t="s">
        <v>12225</v>
      </c>
      <c r="V1354" t="s">
        <v>12226</v>
      </c>
      <c r="W1354" t="s">
        <v>12227</v>
      </c>
    </row>
    <row r="1355" spans="1:23">
      <c r="A1355" t="s">
        <v>12228</v>
      </c>
      <c r="B1355" t="s">
        <v>12229</v>
      </c>
      <c r="C1355" s="17" t="s">
        <v>4768</v>
      </c>
      <c r="D1355" s="19">
        <v>2695</v>
      </c>
      <c r="E1355" s="19">
        <v>2695</v>
      </c>
      <c r="F1355" s="19">
        <f>Table1[[#This Row],[Actual_price]]*Table1[[#This Row],[Rating_count]]</f>
        <v>6786010</v>
      </c>
      <c r="G1355" s="21" t="str">
        <f>IF(Table1[[#This Row],[Actual_price]]&lt;200,"&lt;200",IF(Table1[[#This Row],[Actual_price]]&lt;=500,"200–500","&gt;500"))</f>
        <v>&gt;500</v>
      </c>
      <c r="H1355" s="2">
        <v>0</v>
      </c>
      <c r="I1355">
        <v>4.4</v>
      </c>
      <c r="J1355" s="22">
        <v>2518</v>
      </c>
      <c r="K1355" s="22" t="str">
        <f t="shared" si="84"/>
        <v>low</v>
      </c>
      <c r="L1355" s="22">
        <f>ROUND(Table1[[#This Row],[Rating]],0)</f>
        <v>4</v>
      </c>
      <c r="M1355" s="22">
        <f t="shared" si="85"/>
        <v>11079.2</v>
      </c>
      <c r="N1355" t="s">
        <v>12230</v>
      </c>
      <c r="O1355" t="s">
        <v>12231</v>
      </c>
      <c r="P1355">
        <f t="shared" si="86"/>
        <v>8</v>
      </c>
      <c r="Q1355" t="s">
        <v>12232</v>
      </c>
      <c r="R1355" t="s">
        <v>12233</v>
      </c>
      <c r="S1355">
        <f t="shared" si="87"/>
        <v>8</v>
      </c>
      <c r="T1355" t="s">
        <v>12234</v>
      </c>
      <c r="U1355" t="s">
        <v>12235</v>
      </c>
      <c r="V1355" t="s">
        <v>12236</v>
      </c>
      <c r="W1355" t="s">
        <v>12237</v>
      </c>
    </row>
    <row r="1356" spans="1:23">
      <c r="A1356" t="s">
        <v>12238</v>
      </c>
      <c r="B1356" t="s">
        <v>12239</v>
      </c>
      <c r="C1356" t="s">
        <v>4768</v>
      </c>
      <c r="D1356" s="19">
        <v>949</v>
      </c>
      <c r="E1356" s="19">
        <v>2299</v>
      </c>
      <c r="F1356" s="19">
        <f>Table1[[#This Row],[Actual_price]]*Table1[[#This Row],[Rating_count]]</f>
        <v>1264450</v>
      </c>
      <c r="G1356" s="21" t="str">
        <f>IF(Table1[[#This Row],[Actual_price]]&lt;200,"&lt;200",IF(Table1[[#This Row],[Actual_price]]&lt;=500,"200–500","&gt;500"))</f>
        <v>&gt;500</v>
      </c>
      <c r="H1356" s="2">
        <v>0.59</v>
      </c>
      <c r="I1356">
        <v>3.6</v>
      </c>
      <c r="J1356" s="22">
        <v>550</v>
      </c>
      <c r="K1356" s="22" t="str">
        <f t="shared" si="84"/>
        <v>High</v>
      </c>
      <c r="L1356" s="22">
        <f>ROUND(Table1[[#This Row],[Rating]],0)</f>
        <v>4</v>
      </c>
      <c r="M1356" s="22">
        <f t="shared" si="85"/>
        <v>1980</v>
      </c>
      <c r="N1356" t="s">
        <v>12240</v>
      </c>
      <c r="O1356" t="s">
        <v>12241</v>
      </c>
      <c r="P1356">
        <f t="shared" si="86"/>
        <v>8</v>
      </c>
      <c r="Q1356" t="s">
        <v>12242</v>
      </c>
      <c r="R1356" t="s">
        <v>12243</v>
      </c>
      <c r="S1356">
        <f t="shared" si="87"/>
        <v>8</v>
      </c>
      <c r="T1356" t="s">
        <v>12244</v>
      </c>
      <c r="U1356" t="s">
        <v>12245</v>
      </c>
      <c r="V1356" t="s">
        <v>12246</v>
      </c>
      <c r="W1356" t="s">
        <v>12247</v>
      </c>
    </row>
    <row r="1357" spans="1:23">
      <c r="A1357" t="s">
        <v>12248</v>
      </c>
      <c r="B1357" t="s">
        <v>12249</v>
      </c>
      <c r="C1357" t="s">
        <v>4768</v>
      </c>
      <c r="D1357" s="19">
        <v>199</v>
      </c>
      <c r="E1357" s="19">
        <v>999</v>
      </c>
      <c r="F1357" s="19">
        <f>Table1[[#This Row],[Actual_price]]*Table1[[#This Row],[Rating_count]]</f>
        <v>1998</v>
      </c>
      <c r="G1357" s="21" t="str">
        <f>IF(Table1[[#This Row],[Actual_price]]&lt;200,"&lt;200",IF(Table1[[#This Row],[Actual_price]]&lt;=500,"200–500","&gt;500"))</f>
        <v>&gt;500</v>
      </c>
      <c r="H1357" s="2">
        <v>0.8</v>
      </c>
      <c r="I1357">
        <v>3.1</v>
      </c>
      <c r="J1357" s="22">
        <v>2</v>
      </c>
      <c r="K1357" s="22" t="str">
        <f t="shared" si="84"/>
        <v>High</v>
      </c>
      <c r="L1357" s="22">
        <f>ROUND(Table1[[#This Row],[Rating]],0)</f>
        <v>3</v>
      </c>
      <c r="M1357" s="22">
        <f t="shared" si="85"/>
        <v>6.2</v>
      </c>
      <c r="N1357" t="s">
        <v>12250</v>
      </c>
      <c r="O1357" t="s">
        <v>12251</v>
      </c>
      <c r="P1357">
        <f t="shared" si="86"/>
        <v>1</v>
      </c>
      <c r="Q1357" t="s">
        <v>12252</v>
      </c>
      <c r="R1357" t="s">
        <v>12253</v>
      </c>
      <c r="S1357">
        <f t="shared" si="87"/>
        <v>1</v>
      </c>
      <c r="T1357" t="s">
        <v>12254</v>
      </c>
      <c r="U1357" t="s">
        <v>12255</v>
      </c>
      <c r="V1357" t="s">
        <v>12256</v>
      </c>
      <c r="W1357" t="s">
        <v>12257</v>
      </c>
    </row>
    <row r="1358" spans="1:23">
      <c r="A1358" t="s">
        <v>12258</v>
      </c>
      <c r="B1358" t="s">
        <v>12259</v>
      </c>
      <c r="C1358" t="s">
        <v>4768</v>
      </c>
      <c r="D1358" s="19">
        <v>379</v>
      </c>
      <c r="E1358" s="19">
        <v>919</v>
      </c>
      <c r="F1358" s="19">
        <f>Table1[[#This Row],[Actual_price]]*Table1[[#This Row],[Rating_count]]</f>
        <v>1001710</v>
      </c>
      <c r="G1358" s="21" t="str">
        <f>IF(Table1[[#This Row],[Actual_price]]&lt;200,"&lt;200",IF(Table1[[#This Row],[Actual_price]]&lt;=500,"200–500","&gt;500"))</f>
        <v>&gt;500</v>
      </c>
      <c r="H1358" s="2">
        <v>0.59</v>
      </c>
      <c r="I1358">
        <v>4</v>
      </c>
      <c r="J1358" s="22">
        <v>1090</v>
      </c>
      <c r="K1358" s="22" t="str">
        <f t="shared" si="84"/>
        <v>High</v>
      </c>
      <c r="L1358" s="22">
        <f>ROUND(Table1[[#This Row],[Rating]],0)</f>
        <v>4</v>
      </c>
      <c r="M1358" s="22">
        <f t="shared" si="85"/>
        <v>4360</v>
      </c>
      <c r="N1358" t="s">
        <v>12260</v>
      </c>
      <c r="O1358" t="s">
        <v>12261</v>
      </c>
      <c r="P1358">
        <f t="shared" si="86"/>
        <v>8</v>
      </c>
      <c r="Q1358" t="s">
        <v>12262</v>
      </c>
      <c r="R1358" t="s">
        <v>12263</v>
      </c>
      <c r="S1358">
        <f t="shared" si="87"/>
        <v>8</v>
      </c>
      <c r="T1358" t="s">
        <v>12264</v>
      </c>
      <c r="U1358" t="s">
        <v>12265</v>
      </c>
      <c r="V1358" t="s">
        <v>12266</v>
      </c>
      <c r="W1358" t="s">
        <v>12267</v>
      </c>
    </row>
    <row r="1359" spans="1:23">
      <c r="A1359" t="s">
        <v>12268</v>
      </c>
      <c r="B1359" t="s">
        <v>12269</v>
      </c>
      <c r="C1359" s="17" t="s">
        <v>4768</v>
      </c>
      <c r="D1359" s="19">
        <v>2280</v>
      </c>
      <c r="E1359" s="19">
        <v>3045</v>
      </c>
      <c r="F1359" s="19">
        <f>Table1[[#This Row],[Actual_price]]*Table1[[#This Row],[Rating_count]]</f>
        <v>12539310</v>
      </c>
      <c r="G1359" s="21" t="str">
        <f>IF(Table1[[#This Row],[Actual_price]]&lt;200,"&lt;200",IF(Table1[[#This Row],[Actual_price]]&lt;=500,"200–500","&gt;500"))</f>
        <v>&gt;500</v>
      </c>
      <c r="H1359" s="2">
        <v>0.25</v>
      </c>
      <c r="I1359">
        <v>4.1</v>
      </c>
      <c r="J1359" s="22">
        <v>4118</v>
      </c>
      <c r="K1359" s="22" t="str">
        <f t="shared" si="84"/>
        <v>low</v>
      </c>
      <c r="L1359" s="22">
        <f>ROUND(Table1[[#This Row],[Rating]],0)</f>
        <v>4</v>
      </c>
      <c r="M1359" s="22">
        <f t="shared" si="85"/>
        <v>16883.8</v>
      </c>
      <c r="N1359" t="s">
        <v>12270</v>
      </c>
      <c r="O1359" t="s">
        <v>12271</v>
      </c>
      <c r="P1359">
        <f t="shared" si="86"/>
        <v>8</v>
      </c>
      <c r="Q1359" t="s">
        <v>12272</v>
      </c>
      <c r="R1359" t="s">
        <v>12273</v>
      </c>
      <c r="S1359">
        <f t="shared" si="87"/>
        <v>8</v>
      </c>
      <c r="T1359" t="s">
        <v>12274</v>
      </c>
      <c r="U1359" t="s">
        <v>12275</v>
      </c>
      <c r="V1359" t="s">
        <v>12276</v>
      </c>
      <c r="W1359" t="s">
        <v>12277</v>
      </c>
    </row>
    <row r="1360" spans="1:23">
      <c r="A1360" t="s">
        <v>12278</v>
      </c>
      <c r="B1360" t="s">
        <v>8193</v>
      </c>
      <c r="C1360" s="17" t="s">
        <v>4768</v>
      </c>
      <c r="D1360" s="19">
        <v>2219</v>
      </c>
      <c r="E1360" s="19">
        <v>3080</v>
      </c>
      <c r="F1360" s="19">
        <f>Table1[[#This Row],[Actual_price]]*Table1[[#This Row],[Rating_count]]</f>
        <v>1441440</v>
      </c>
      <c r="G1360" s="21" t="str">
        <f>IF(Table1[[#This Row],[Actual_price]]&lt;200,"&lt;200",IF(Table1[[#This Row],[Actual_price]]&lt;=500,"200–500","&gt;500"))</f>
        <v>&gt;500</v>
      </c>
      <c r="H1360" s="2">
        <v>0.28</v>
      </c>
      <c r="I1360">
        <v>3.6</v>
      </c>
      <c r="J1360" s="22">
        <v>468</v>
      </c>
      <c r="K1360" s="22" t="str">
        <f t="shared" si="84"/>
        <v>low</v>
      </c>
      <c r="L1360" s="22">
        <f>ROUND(Table1[[#This Row],[Rating]],0)</f>
        <v>4</v>
      </c>
      <c r="M1360" s="22">
        <f t="shared" si="85"/>
        <v>1684.8</v>
      </c>
      <c r="N1360" t="s">
        <v>12279</v>
      </c>
      <c r="O1360" t="s">
        <v>12280</v>
      </c>
      <c r="P1360">
        <f t="shared" si="86"/>
        <v>8</v>
      </c>
      <c r="Q1360" t="s">
        <v>12281</v>
      </c>
      <c r="R1360" t="s">
        <v>12282</v>
      </c>
      <c r="S1360">
        <f t="shared" si="87"/>
        <v>8</v>
      </c>
      <c r="T1360" t="s">
        <v>12283</v>
      </c>
      <c r="U1360" t="s">
        <v>12284</v>
      </c>
      <c r="V1360" t="s">
        <v>12285</v>
      </c>
      <c r="W1360" t="s">
        <v>12286</v>
      </c>
    </row>
    <row r="1361" spans="1:23">
      <c r="A1361" t="s">
        <v>12287</v>
      </c>
      <c r="B1361" t="s">
        <v>11976</v>
      </c>
      <c r="C1361" s="17" t="s">
        <v>4768</v>
      </c>
      <c r="D1361" s="19">
        <v>1399</v>
      </c>
      <c r="E1361" s="19">
        <v>1890</v>
      </c>
      <c r="F1361" s="19">
        <f>Table1[[#This Row],[Actual_price]]*Table1[[#This Row],[Rating_count]]</f>
        <v>15178590</v>
      </c>
      <c r="G1361" s="21" t="str">
        <f>IF(Table1[[#This Row],[Actual_price]]&lt;200,"&lt;200",IF(Table1[[#This Row],[Actual_price]]&lt;=500,"200–500","&gt;500"))</f>
        <v>&gt;500</v>
      </c>
      <c r="H1361" s="2">
        <v>0.26</v>
      </c>
      <c r="I1361">
        <v>4</v>
      </c>
      <c r="J1361" s="22">
        <v>8031</v>
      </c>
      <c r="K1361" s="22" t="str">
        <f t="shared" si="84"/>
        <v>low</v>
      </c>
      <c r="L1361" s="22">
        <f>ROUND(Table1[[#This Row],[Rating]],0)</f>
        <v>4</v>
      </c>
      <c r="M1361" s="22">
        <f t="shared" si="85"/>
        <v>32124</v>
      </c>
      <c r="N1361" t="s">
        <v>12288</v>
      </c>
      <c r="O1361" t="s">
        <v>12289</v>
      </c>
      <c r="P1361">
        <f t="shared" si="86"/>
        <v>8</v>
      </c>
      <c r="Q1361" t="s">
        <v>12290</v>
      </c>
      <c r="R1361" t="s">
        <v>12291</v>
      </c>
      <c r="S1361">
        <f t="shared" si="87"/>
        <v>8</v>
      </c>
      <c r="T1361" t="s">
        <v>12292</v>
      </c>
      <c r="U1361" t="s">
        <v>12293</v>
      </c>
      <c r="V1361" t="s">
        <v>12294</v>
      </c>
      <c r="W1361" t="s">
        <v>12295</v>
      </c>
    </row>
    <row r="1362" spans="1:23">
      <c r="A1362" t="s">
        <v>12296</v>
      </c>
      <c r="B1362" t="s">
        <v>12297</v>
      </c>
      <c r="C1362" s="17" t="s">
        <v>4768</v>
      </c>
      <c r="D1362" s="19">
        <v>2863</v>
      </c>
      <c r="E1362" s="19">
        <v>3690</v>
      </c>
      <c r="F1362" s="19">
        <f>Table1[[#This Row],[Actual_price]]*Table1[[#This Row],[Rating_count]]</f>
        <v>25782030</v>
      </c>
      <c r="G1362" s="21" t="str">
        <f>IF(Table1[[#This Row],[Actual_price]]&lt;200,"&lt;200",IF(Table1[[#This Row],[Actual_price]]&lt;=500,"200–500","&gt;500"))</f>
        <v>&gt;500</v>
      </c>
      <c r="H1362" s="2">
        <v>0.22</v>
      </c>
      <c r="I1362">
        <v>4.3</v>
      </c>
      <c r="J1362" s="22">
        <v>6987</v>
      </c>
      <c r="K1362" s="22" t="str">
        <f t="shared" si="84"/>
        <v>low</v>
      </c>
      <c r="L1362" s="22">
        <f>ROUND(Table1[[#This Row],[Rating]],0)</f>
        <v>4</v>
      </c>
      <c r="M1362" s="22">
        <f t="shared" si="85"/>
        <v>30044.1</v>
      </c>
      <c r="N1362" t="s">
        <v>12298</v>
      </c>
      <c r="O1362" t="s">
        <v>12299</v>
      </c>
      <c r="P1362">
        <f t="shared" si="86"/>
        <v>8</v>
      </c>
      <c r="Q1362" t="s">
        <v>12300</v>
      </c>
      <c r="R1362" t="s">
        <v>12301</v>
      </c>
      <c r="S1362">
        <f t="shared" si="87"/>
        <v>8</v>
      </c>
      <c r="T1362" t="s">
        <v>12302</v>
      </c>
      <c r="U1362" t="s">
        <v>12303</v>
      </c>
      <c r="V1362" t="s">
        <v>12304</v>
      </c>
      <c r="W1362" t="s">
        <v>12305</v>
      </c>
    </row>
  </sheetData>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7:T12"/>
  <sheetViews>
    <sheetView showGridLines="0" zoomScale="40" zoomScaleNormal="40" topLeftCell="A25" workbookViewId="0">
      <selection activeCell="AF70" sqref="AF70"/>
    </sheetView>
  </sheetViews>
  <sheetFormatPr defaultColWidth="9" defaultRowHeight="15"/>
  <cols>
    <col min="5" max="5" width="29.8888888888889"/>
    <col min="12" max="12" width="21"/>
    <col min="20" max="20" width="21"/>
  </cols>
  <sheetData>
    <row r="7" ht="23.25" spans="4:20">
      <c r="D7" s="9">
        <f>GETPIVOTDATA("Product_Id",Analysis!$L$30)</f>
        <v>1361</v>
      </c>
      <c r="F7" s="10"/>
      <c r="I7" s="13" t="s">
        <v>12306</v>
      </c>
      <c r="J7" s="13"/>
      <c r="K7" s="14"/>
      <c r="L7" s="15">
        <f>GETPIVOTDATA("Sum of Actual_price",Analysis!$L$44)</f>
        <v>7727929.28</v>
      </c>
      <c r="O7" s="13"/>
      <c r="P7" s="13" t="s">
        <v>12307</v>
      </c>
      <c r="T7" s="15">
        <f>GETPIVOTDATA("Sum of discounted_price",Analysis!$L$44)</f>
        <v>4476486.17</v>
      </c>
    </row>
    <row r="9" spans="2:8">
      <c r="B9" s="8"/>
      <c r="C9" s="8"/>
      <c r="D9" s="8"/>
      <c r="E9" s="8"/>
      <c r="F9" s="8"/>
      <c r="G9" s="8"/>
      <c r="H9" s="8"/>
    </row>
    <row r="10" s="8" customFormat="1"/>
    <row r="11" s="8" customFormat="1" ht="23.25" spans="3:18">
      <c r="C11" s="11"/>
      <c r="D11" s="11"/>
      <c r="E11" s="12">
        <f>GETPIVOTDATA("Potential Revenue",Analysis!$G$30)</f>
        <v>115211377775.58</v>
      </c>
      <c r="F11" s="12"/>
      <c r="K11" s="11" t="str">
        <f>Analysis!G17</f>
        <v>boAt Bassheads</v>
      </c>
      <c r="R11" s="16">
        <f>GETPIVOTDATA("Product_Id",Analysis!$L$17,"Product Discount by 50%","High")</f>
        <v>672</v>
      </c>
    </row>
    <row r="12" s="8" customFormat="1" ht="23.25" spans="3:18">
      <c r="C12" s="11"/>
      <c r="D12" s="11"/>
      <c r="E12" s="12"/>
      <c r="F12" s="12"/>
      <c r="K12" s="11"/>
      <c r="R12" s="16"/>
    </row>
  </sheetData>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Q972"/>
  <sheetViews>
    <sheetView tabSelected="1" zoomScale="50" zoomScaleNormal="50" topLeftCell="H1" workbookViewId="0">
      <selection activeCell="J12" sqref="J12"/>
    </sheetView>
  </sheetViews>
  <sheetFormatPr defaultColWidth="9" defaultRowHeight="15"/>
  <cols>
    <col min="2" max="2" width="17.6666666666667"/>
    <col min="3" max="3" width="22.8888888888889" style="1"/>
    <col min="4" max="4" width="25.7777777777778"/>
    <col min="7" max="7" width="16.3333333333333"/>
    <col min="8" max="8" width="20.1111111111111"/>
    <col min="9" max="9" width="26.2222222222222"/>
    <col min="10" max="10" width="19.2222222222222"/>
    <col min="11" max="11" width="21.5037037037037"/>
    <col min="12" max="12" width="22.7777777777778"/>
    <col min="13" max="13" width="20.1111111111111"/>
    <col min="14" max="14" width="21.5555555555556"/>
    <col min="16" max="16" width="16.4444444444444"/>
    <col min="17" max="17" width="17"/>
    <col min="18" max="18" width="18.1259259259259" customWidth="1"/>
    <col min="20" max="20" width="16.3333333333333"/>
    <col min="21" max="21" width="20.1111111111111"/>
    <col min="22" max="22" width="20.1111111111111" customWidth="1"/>
  </cols>
  <sheetData>
    <row r="3" spans="1:17">
      <c r="A3">
        <v>1</v>
      </c>
      <c r="B3" t="s">
        <v>2</v>
      </c>
      <c r="C3" t="s">
        <v>12308</v>
      </c>
      <c r="F3">
        <v>2</v>
      </c>
      <c r="G3" t="s">
        <v>2</v>
      </c>
      <c r="H3" t="s">
        <v>12309</v>
      </c>
      <c r="K3">
        <v>3</v>
      </c>
      <c r="L3" t="s">
        <v>2</v>
      </c>
      <c r="M3" t="s">
        <v>12310</v>
      </c>
      <c r="O3">
        <v>4</v>
      </c>
      <c r="P3" t="s">
        <v>1</v>
      </c>
      <c r="Q3" t="s">
        <v>12311</v>
      </c>
    </row>
    <row r="4" spans="2:17">
      <c r="B4" t="s">
        <v>6233</v>
      </c>
      <c r="C4" s="2">
        <v>0.575</v>
      </c>
      <c r="G4" t="s">
        <v>134</v>
      </c>
      <c r="H4">
        <v>496</v>
      </c>
      <c r="L4" t="s">
        <v>134</v>
      </c>
      <c r="M4" s="4">
        <v>14503100</v>
      </c>
      <c r="P4" t="s">
        <v>2752</v>
      </c>
      <c r="Q4">
        <v>5</v>
      </c>
    </row>
    <row r="5" spans="2:17">
      <c r="B5" t="s">
        <v>25</v>
      </c>
      <c r="C5" s="2">
        <v>0.534538258575198</v>
      </c>
      <c r="G5" t="s">
        <v>4768</v>
      </c>
      <c r="H5">
        <v>448</v>
      </c>
      <c r="L5" t="s">
        <v>25</v>
      </c>
      <c r="M5" s="4">
        <v>6418812</v>
      </c>
      <c r="P5" t="s">
        <v>1505</v>
      </c>
      <c r="Q5">
        <v>5</v>
      </c>
    </row>
    <row r="6" spans="2:17">
      <c r="B6" t="s">
        <v>10174</v>
      </c>
      <c r="C6" s="2">
        <v>0.53</v>
      </c>
      <c r="G6" t="s">
        <v>25</v>
      </c>
      <c r="H6">
        <v>379</v>
      </c>
      <c r="L6" t="s">
        <v>4768</v>
      </c>
      <c r="M6" s="4">
        <v>2991069</v>
      </c>
      <c r="P6" t="s">
        <v>10679</v>
      </c>
      <c r="Q6">
        <v>4.8</v>
      </c>
    </row>
    <row r="7" spans="2:17">
      <c r="B7" t="s">
        <v>134</v>
      </c>
      <c r="C7" s="2">
        <v>0.501270161290322</v>
      </c>
      <c r="G7" t="s">
        <v>4757</v>
      </c>
      <c r="H7">
        <v>31</v>
      </c>
      <c r="L7" t="s">
        <v>4757</v>
      </c>
      <c r="M7" s="4">
        <v>149675</v>
      </c>
      <c r="P7" t="s">
        <v>9721</v>
      </c>
      <c r="Q7">
        <v>4.8</v>
      </c>
    </row>
    <row r="8" spans="2:17">
      <c r="B8" t="s">
        <v>4736</v>
      </c>
      <c r="C8" s="2">
        <v>0.46</v>
      </c>
      <c r="G8" t="s">
        <v>4736</v>
      </c>
      <c r="H8">
        <v>2</v>
      </c>
      <c r="L8" t="s">
        <v>4736</v>
      </c>
      <c r="M8" s="4">
        <v>88882</v>
      </c>
      <c r="P8" t="s">
        <v>9173</v>
      </c>
      <c r="Q8">
        <v>4.8</v>
      </c>
    </row>
    <row r="9" spans="2:17">
      <c r="B9" t="s">
        <v>9292</v>
      </c>
      <c r="C9" s="2">
        <v>0.42</v>
      </c>
      <c r="G9" t="s">
        <v>6233</v>
      </c>
      <c r="H9">
        <v>2</v>
      </c>
      <c r="L9" t="s">
        <v>7216</v>
      </c>
      <c r="M9" s="4">
        <v>15867</v>
      </c>
      <c r="P9" t="s">
        <v>12312</v>
      </c>
      <c r="Q9">
        <v>4.88</v>
      </c>
    </row>
    <row r="10" spans="2:13">
      <c r="B10" t="s">
        <v>4768</v>
      </c>
      <c r="C10" s="2">
        <v>0.401205357142857</v>
      </c>
      <c r="G10" t="s">
        <v>7216</v>
      </c>
      <c r="H10">
        <v>1</v>
      </c>
      <c r="L10" t="s">
        <v>6233</v>
      </c>
      <c r="M10" s="4">
        <v>8566</v>
      </c>
    </row>
    <row r="11" spans="2:13">
      <c r="B11" t="s">
        <v>4757</v>
      </c>
      <c r="C11" s="2">
        <v>0.123548387096774</v>
      </c>
      <c r="G11" t="s">
        <v>10174</v>
      </c>
      <c r="H11">
        <v>1</v>
      </c>
      <c r="L11" t="s">
        <v>10174</v>
      </c>
      <c r="M11" s="4">
        <v>3663</v>
      </c>
    </row>
    <row r="12" spans="2:13">
      <c r="B12" t="s">
        <v>7216</v>
      </c>
      <c r="C12" s="2">
        <v>0</v>
      </c>
      <c r="G12" t="s">
        <v>9292</v>
      </c>
      <c r="H12">
        <v>1</v>
      </c>
      <c r="L12" t="s">
        <v>9292</v>
      </c>
      <c r="M12" s="4">
        <v>1118</v>
      </c>
    </row>
    <row r="13" spans="2:13">
      <c r="B13" t="s">
        <v>12312</v>
      </c>
      <c r="C13" s="2">
        <v>0.468633357825128</v>
      </c>
      <c r="G13" t="s">
        <v>12312</v>
      </c>
      <c r="H13">
        <v>1361</v>
      </c>
      <c r="L13" t="s">
        <v>12312</v>
      </c>
      <c r="M13" s="4">
        <v>24180752</v>
      </c>
    </row>
    <row r="16" spans="1:8">
      <c r="A16">
        <v>5</v>
      </c>
      <c r="B16" t="s">
        <v>2</v>
      </c>
      <c r="C16" s="3" t="s">
        <v>12313</v>
      </c>
      <c r="D16" s="3" t="s">
        <v>12314</v>
      </c>
      <c r="F16">
        <v>6</v>
      </c>
      <c r="G16" t="s">
        <v>1</v>
      </c>
      <c r="H16" t="s">
        <v>12310</v>
      </c>
    </row>
    <row r="17" spans="2:13">
      <c r="B17" t="s">
        <v>134</v>
      </c>
      <c r="C17" s="3">
        <v>10364.6088709677</v>
      </c>
      <c r="D17" s="3">
        <v>6172.63911290323</v>
      </c>
      <c r="G17" t="s">
        <v>2992</v>
      </c>
      <c r="H17" s="4">
        <v>1946888</v>
      </c>
      <c r="K17">
        <v>7</v>
      </c>
      <c r="L17" t="s">
        <v>10</v>
      </c>
      <c r="M17" t="s">
        <v>12309</v>
      </c>
    </row>
    <row r="18" spans="2:17">
      <c r="B18" t="s">
        <v>4768</v>
      </c>
      <c r="C18" s="3">
        <v>4162.07366071429</v>
      </c>
      <c r="D18" s="3">
        <v>2330.61564732143</v>
      </c>
      <c r="G18" t="s">
        <v>455</v>
      </c>
      <c r="H18" s="4">
        <v>1148995</v>
      </c>
      <c r="L18" t="s">
        <v>12315</v>
      </c>
      <c r="M18">
        <v>672</v>
      </c>
      <c r="O18">
        <v>12</v>
      </c>
      <c r="P18" t="s">
        <v>1</v>
      </c>
      <c r="Q18" t="s">
        <v>12310</v>
      </c>
    </row>
    <row r="19" spans="2:17">
      <c r="B19" t="s">
        <v>9292</v>
      </c>
      <c r="C19" s="3">
        <v>4000</v>
      </c>
      <c r="D19" s="3">
        <v>2339</v>
      </c>
      <c r="G19" t="s">
        <v>3126</v>
      </c>
      <c r="H19" s="4">
        <v>941500</v>
      </c>
      <c r="L19" t="s">
        <v>12316</v>
      </c>
      <c r="M19">
        <v>689</v>
      </c>
      <c r="P19" t="s">
        <v>205</v>
      </c>
      <c r="Q19">
        <v>999</v>
      </c>
    </row>
    <row r="20" spans="2:17">
      <c r="B20" t="s">
        <v>10174</v>
      </c>
      <c r="C20" s="3">
        <v>1900</v>
      </c>
      <c r="D20" s="3">
        <v>899</v>
      </c>
      <c r="G20" t="s">
        <v>12312</v>
      </c>
      <c r="H20" s="4">
        <v>4037383</v>
      </c>
      <c r="L20" t="s">
        <v>12312</v>
      </c>
      <c r="M20">
        <v>1361</v>
      </c>
      <c r="P20" t="s">
        <v>5750</v>
      </c>
      <c r="Q20">
        <v>989</v>
      </c>
    </row>
    <row r="21" spans="2:17">
      <c r="B21" t="s">
        <v>25</v>
      </c>
      <c r="C21" s="3">
        <v>1846.48886543536</v>
      </c>
      <c r="D21" s="3">
        <v>939.457414248021</v>
      </c>
      <c r="P21" t="s">
        <v>8323</v>
      </c>
      <c r="Q21">
        <v>976</v>
      </c>
    </row>
    <row r="22" spans="2:17">
      <c r="B22" t="s">
        <v>4736</v>
      </c>
      <c r="C22" s="3">
        <v>1347</v>
      </c>
      <c r="D22" s="3">
        <v>638</v>
      </c>
      <c r="P22" t="s">
        <v>10281</v>
      </c>
      <c r="Q22">
        <v>966</v>
      </c>
    </row>
    <row r="23" spans="2:17">
      <c r="B23" t="s">
        <v>6233</v>
      </c>
      <c r="C23" s="3">
        <v>799</v>
      </c>
      <c r="D23" s="3">
        <v>337</v>
      </c>
      <c r="P23" t="s">
        <v>1827</v>
      </c>
      <c r="Q23">
        <v>928</v>
      </c>
    </row>
    <row r="24" spans="2:17">
      <c r="B24" t="s">
        <v>4757</v>
      </c>
      <c r="C24" s="3">
        <v>397.193548387097</v>
      </c>
      <c r="D24" s="3">
        <v>301.58064516129</v>
      </c>
      <c r="P24" t="s">
        <v>10319</v>
      </c>
      <c r="Q24">
        <v>925</v>
      </c>
    </row>
    <row r="25" spans="2:17">
      <c r="B25" t="s">
        <v>7216</v>
      </c>
      <c r="C25" s="3">
        <v>150</v>
      </c>
      <c r="D25" s="3">
        <v>150</v>
      </c>
      <c r="P25" t="s">
        <v>1287</v>
      </c>
      <c r="Q25">
        <v>919</v>
      </c>
    </row>
    <row r="26" spans="2:17">
      <c r="B26" t="s">
        <v>12312</v>
      </c>
      <c r="C26" s="3">
        <v>5678.12584864071</v>
      </c>
      <c r="D26" s="3">
        <v>3289.11548126378</v>
      </c>
      <c r="P26" t="s">
        <v>1947</v>
      </c>
      <c r="Q26">
        <v>910</v>
      </c>
    </row>
    <row r="27" spans="9:17">
      <c r="I27" t="s">
        <v>12317</v>
      </c>
      <c r="P27" t="s">
        <v>757</v>
      </c>
      <c r="Q27">
        <v>902</v>
      </c>
    </row>
    <row r="28" spans="16:17">
      <c r="P28" t="s">
        <v>8313</v>
      </c>
      <c r="Q28">
        <v>900</v>
      </c>
    </row>
    <row r="29" spans="16:17">
      <c r="P29" t="s">
        <v>11995</v>
      </c>
      <c r="Q29">
        <v>898</v>
      </c>
    </row>
    <row r="30" spans="1:17">
      <c r="A30">
        <v>8</v>
      </c>
      <c r="B30" t="s">
        <v>11</v>
      </c>
      <c r="C30" t="s">
        <v>12318</v>
      </c>
      <c r="F30">
        <v>9</v>
      </c>
      <c r="G30" t="s">
        <v>2</v>
      </c>
      <c r="H30" t="s">
        <v>12319</v>
      </c>
      <c r="K30">
        <v>10</v>
      </c>
      <c r="L30" t="s">
        <v>6</v>
      </c>
      <c r="M30" t="s">
        <v>12309</v>
      </c>
      <c r="P30" t="s">
        <v>2266</v>
      </c>
      <c r="Q30">
        <v>897</v>
      </c>
    </row>
    <row r="31" spans="2:17">
      <c r="B31" s="5">
        <v>0</v>
      </c>
      <c r="C31">
        <v>1</v>
      </c>
      <c r="G31" t="s">
        <v>134</v>
      </c>
      <c r="H31" s="6">
        <v>92822771454</v>
      </c>
      <c r="L31" t="s">
        <v>12320</v>
      </c>
      <c r="M31" s="7">
        <v>1175</v>
      </c>
      <c r="P31" t="s">
        <v>2781</v>
      </c>
      <c r="Q31">
        <v>838</v>
      </c>
    </row>
    <row r="32" spans="2:17">
      <c r="B32" s="5">
        <v>2</v>
      </c>
      <c r="C32">
        <v>2</v>
      </c>
      <c r="G32" t="s">
        <v>25</v>
      </c>
      <c r="H32" s="6">
        <v>11697012921.58</v>
      </c>
      <c r="L32" t="s">
        <v>12321</v>
      </c>
      <c r="M32" s="7">
        <v>152</v>
      </c>
      <c r="P32" t="s">
        <v>11295</v>
      </c>
      <c r="Q32">
        <v>832</v>
      </c>
    </row>
    <row r="33" spans="2:17">
      <c r="B33" s="5">
        <v>3</v>
      </c>
      <c r="C33">
        <v>39</v>
      </c>
      <c r="G33" t="s">
        <v>4768</v>
      </c>
      <c r="H33" s="6">
        <v>10459722337</v>
      </c>
      <c r="L33" t="s">
        <v>12322</v>
      </c>
      <c r="M33" s="7">
        <v>34</v>
      </c>
      <c r="P33" t="s">
        <v>4015</v>
      </c>
      <c r="Q33">
        <v>828</v>
      </c>
    </row>
    <row r="34" spans="2:17">
      <c r="B34" s="5">
        <v>4</v>
      </c>
      <c r="C34">
        <v>1223</v>
      </c>
      <c r="G34" t="s">
        <v>4736</v>
      </c>
      <c r="H34" s="6">
        <v>151117062</v>
      </c>
      <c r="L34" t="s">
        <v>12312</v>
      </c>
      <c r="M34" s="7">
        <v>1361</v>
      </c>
      <c r="P34" t="s">
        <v>11858</v>
      </c>
      <c r="Q34">
        <v>827</v>
      </c>
    </row>
    <row r="35" spans="2:17">
      <c r="B35" s="5">
        <v>5</v>
      </c>
      <c r="C35">
        <v>96</v>
      </c>
      <c r="G35" t="s">
        <v>4757</v>
      </c>
      <c r="H35" s="6">
        <v>60778817</v>
      </c>
      <c r="P35" t="s">
        <v>1690</v>
      </c>
      <c r="Q35">
        <v>789</v>
      </c>
    </row>
    <row r="36" spans="2:17">
      <c r="B36" t="s">
        <v>12312</v>
      </c>
      <c r="C36">
        <v>1361</v>
      </c>
      <c r="G36" t="s">
        <v>10174</v>
      </c>
      <c r="H36" s="6">
        <v>6959700</v>
      </c>
      <c r="P36" t="s">
        <v>8776</v>
      </c>
      <c r="Q36">
        <v>787</v>
      </c>
    </row>
    <row r="37" spans="3:17">
      <c r="C37"/>
      <c r="G37" t="s">
        <v>6233</v>
      </c>
      <c r="H37" s="6">
        <v>6163434</v>
      </c>
      <c r="P37" t="s">
        <v>10025</v>
      </c>
      <c r="Q37">
        <v>780</v>
      </c>
    </row>
    <row r="38" spans="3:17">
      <c r="C38"/>
      <c r="G38" t="s">
        <v>9292</v>
      </c>
      <c r="H38" s="6">
        <v>4472000</v>
      </c>
      <c r="P38" t="s">
        <v>4501</v>
      </c>
      <c r="Q38">
        <v>768</v>
      </c>
    </row>
    <row r="39" spans="3:17">
      <c r="C39"/>
      <c r="G39" t="s">
        <v>7216</v>
      </c>
      <c r="H39" s="6">
        <v>2380050</v>
      </c>
      <c r="P39" t="s">
        <v>955</v>
      </c>
      <c r="Q39">
        <v>766</v>
      </c>
    </row>
    <row r="40" spans="3:17">
      <c r="C40"/>
      <c r="G40" t="s">
        <v>12312</v>
      </c>
      <c r="H40" s="6">
        <v>115211377775.58</v>
      </c>
      <c r="P40" t="s">
        <v>11285</v>
      </c>
      <c r="Q40">
        <v>727</v>
      </c>
    </row>
    <row r="41" spans="3:17">
      <c r="C41"/>
      <c r="P41" t="s">
        <v>11927</v>
      </c>
      <c r="Q41">
        <v>710</v>
      </c>
    </row>
    <row r="42" spans="3:17">
      <c r="C42"/>
      <c r="P42" t="s">
        <v>11395</v>
      </c>
      <c r="Q42">
        <v>693</v>
      </c>
    </row>
    <row r="43" spans="3:17">
      <c r="C43"/>
      <c r="P43" t="s">
        <v>4592</v>
      </c>
      <c r="Q43">
        <v>690</v>
      </c>
    </row>
    <row r="44" spans="1:17">
      <c r="A44">
        <v>11</v>
      </c>
      <c r="B44" t="s">
        <v>11</v>
      </c>
      <c r="C44" t="s">
        <v>12308</v>
      </c>
      <c r="F44">
        <v>14</v>
      </c>
      <c r="G44" t="s">
        <v>1</v>
      </c>
      <c r="H44" t="s">
        <v>12323</v>
      </c>
      <c r="L44" t="s">
        <v>2</v>
      </c>
      <c r="M44" t="s">
        <v>12324</v>
      </c>
      <c r="N44" t="s">
        <v>12325</v>
      </c>
      <c r="P44" t="s">
        <v>10912</v>
      </c>
      <c r="Q44">
        <v>687</v>
      </c>
    </row>
    <row r="45" spans="2:17">
      <c r="B45" s="5">
        <v>0</v>
      </c>
      <c r="C45" s="2">
        <v>0.16</v>
      </c>
      <c r="G45" t="s">
        <v>2992</v>
      </c>
      <c r="H45" s="5">
        <v>7998984.4</v>
      </c>
      <c r="L45" t="s">
        <v>9292</v>
      </c>
      <c r="M45" s="3">
        <v>4000</v>
      </c>
      <c r="N45" s="3">
        <v>2339</v>
      </c>
      <c r="P45" t="s">
        <v>4296</v>
      </c>
      <c r="Q45">
        <v>681</v>
      </c>
    </row>
    <row r="46" spans="2:17">
      <c r="B46" s="5">
        <v>2</v>
      </c>
      <c r="C46" s="2">
        <v>0.515</v>
      </c>
      <c r="G46" t="s">
        <v>455</v>
      </c>
      <c r="H46" s="5">
        <v>4988491.1</v>
      </c>
      <c r="L46" t="s">
        <v>25</v>
      </c>
      <c r="M46" s="3">
        <v>699819.28</v>
      </c>
      <c r="N46" s="3">
        <v>356054.36</v>
      </c>
      <c r="P46" t="s">
        <v>7392</v>
      </c>
      <c r="Q46">
        <v>670</v>
      </c>
    </row>
    <row r="47" spans="2:17">
      <c r="B47" s="5">
        <v>3</v>
      </c>
      <c r="C47" s="2">
        <v>0.591794871794872</v>
      </c>
      <c r="G47" t="s">
        <v>3126</v>
      </c>
      <c r="H47" s="5">
        <v>3860150</v>
      </c>
      <c r="L47" t="s">
        <v>134</v>
      </c>
      <c r="M47" s="3">
        <v>5140846</v>
      </c>
      <c r="N47" s="3">
        <v>3061629</v>
      </c>
      <c r="P47" t="s">
        <v>543</v>
      </c>
      <c r="Q47">
        <v>656</v>
      </c>
    </row>
    <row r="48" spans="2:17">
      <c r="B48" s="5">
        <v>4</v>
      </c>
      <c r="C48" s="2">
        <v>0.468217497955847</v>
      </c>
      <c r="G48" t="s">
        <v>3071</v>
      </c>
      <c r="H48" s="5">
        <v>2763186.9</v>
      </c>
      <c r="L48" t="s">
        <v>10174</v>
      </c>
      <c r="M48" s="3">
        <v>1900</v>
      </c>
      <c r="N48" s="3">
        <v>899</v>
      </c>
      <c r="P48" t="s">
        <v>4993</v>
      </c>
      <c r="Q48">
        <v>644</v>
      </c>
    </row>
    <row r="49" spans="2:17">
      <c r="B49" s="5">
        <v>5</v>
      </c>
      <c r="C49" s="2">
        <v>0.426145833333333</v>
      </c>
      <c r="G49" t="s">
        <v>4174</v>
      </c>
      <c r="H49" s="5">
        <v>2230350.3</v>
      </c>
      <c r="L49" t="s">
        <v>4768</v>
      </c>
      <c r="M49" s="3">
        <v>1864609</v>
      </c>
      <c r="N49" s="3">
        <v>1044115.81</v>
      </c>
      <c r="P49" t="s">
        <v>10184</v>
      </c>
      <c r="Q49">
        <v>638</v>
      </c>
    </row>
    <row r="50" spans="2:17">
      <c r="B50" t="s">
        <v>12312</v>
      </c>
      <c r="C50" s="2">
        <v>0.468633357825129</v>
      </c>
      <c r="G50" t="s">
        <v>12312</v>
      </c>
      <c r="H50" s="5">
        <v>21841162.7</v>
      </c>
      <c r="L50" t="s">
        <v>6233</v>
      </c>
      <c r="M50" s="3">
        <v>1598</v>
      </c>
      <c r="N50" s="3">
        <v>674</v>
      </c>
      <c r="P50" t="s">
        <v>8796</v>
      </c>
      <c r="Q50">
        <v>629</v>
      </c>
    </row>
    <row r="51" spans="3:17">
      <c r="C51"/>
      <c r="L51" t="s">
        <v>4736</v>
      </c>
      <c r="M51" s="3">
        <v>2694</v>
      </c>
      <c r="N51" s="3">
        <v>1276</v>
      </c>
      <c r="P51" t="s">
        <v>2636</v>
      </c>
      <c r="Q51">
        <v>621</v>
      </c>
    </row>
    <row r="52" spans="3:17">
      <c r="C52"/>
      <c r="L52" t="s">
        <v>4757</v>
      </c>
      <c r="M52" s="3">
        <v>12313</v>
      </c>
      <c r="N52" s="3">
        <v>9349</v>
      </c>
      <c r="P52" t="s">
        <v>10834</v>
      </c>
      <c r="Q52">
        <v>617</v>
      </c>
    </row>
    <row r="53" spans="3:17">
      <c r="C53"/>
      <c r="L53" t="s">
        <v>7216</v>
      </c>
      <c r="M53" s="3">
        <v>150</v>
      </c>
      <c r="N53" s="3">
        <v>150</v>
      </c>
      <c r="P53" t="s">
        <v>1515</v>
      </c>
      <c r="Q53">
        <v>612</v>
      </c>
    </row>
    <row r="54" spans="3:17">
      <c r="C54"/>
      <c r="L54" t="s">
        <v>12312</v>
      </c>
      <c r="M54" s="3">
        <v>7727929.28</v>
      </c>
      <c r="N54" s="3">
        <v>4476486.17</v>
      </c>
      <c r="P54" t="s">
        <v>10981</v>
      </c>
      <c r="Q54">
        <v>611</v>
      </c>
    </row>
    <row r="55" spans="3:17">
      <c r="C55"/>
      <c r="P55" t="s">
        <v>9143</v>
      </c>
      <c r="Q55">
        <v>610</v>
      </c>
    </row>
    <row r="56" spans="3:17">
      <c r="C56"/>
      <c r="P56" t="s">
        <v>8492</v>
      </c>
      <c r="Q56">
        <v>604</v>
      </c>
    </row>
    <row r="57" spans="3:17">
      <c r="C57"/>
      <c r="P57" t="s">
        <v>696</v>
      </c>
      <c r="Q57">
        <v>602</v>
      </c>
    </row>
    <row r="58" spans="3:17">
      <c r="C58"/>
      <c r="P58" t="s">
        <v>4042</v>
      </c>
      <c r="Q58">
        <v>596</v>
      </c>
    </row>
    <row r="59" spans="3:17">
      <c r="C59"/>
      <c r="P59" t="s">
        <v>7176</v>
      </c>
      <c r="Q59">
        <v>594</v>
      </c>
    </row>
    <row r="60" spans="3:17">
      <c r="C60"/>
      <c r="P60" t="s">
        <v>11365</v>
      </c>
      <c r="Q60">
        <v>590</v>
      </c>
    </row>
    <row r="61" spans="3:17">
      <c r="C61"/>
      <c r="P61" t="s">
        <v>11653</v>
      </c>
      <c r="Q61">
        <v>589</v>
      </c>
    </row>
    <row r="62" spans="3:17">
      <c r="C62"/>
      <c r="P62" t="s">
        <v>9515</v>
      </c>
      <c r="Q62">
        <v>578</v>
      </c>
    </row>
    <row r="63" spans="3:17">
      <c r="C63"/>
      <c r="P63" t="s">
        <v>367</v>
      </c>
      <c r="Q63">
        <v>576</v>
      </c>
    </row>
    <row r="64" spans="3:17">
      <c r="C64"/>
      <c r="P64" t="s">
        <v>1538</v>
      </c>
      <c r="Q64">
        <v>576</v>
      </c>
    </row>
    <row r="65" spans="3:17">
      <c r="C65"/>
      <c r="P65" t="s">
        <v>1995</v>
      </c>
      <c r="Q65">
        <v>567</v>
      </c>
    </row>
    <row r="66" spans="3:17">
      <c r="C66"/>
      <c r="P66" t="s">
        <v>10532</v>
      </c>
      <c r="Q66">
        <v>562</v>
      </c>
    </row>
    <row r="67" spans="3:17">
      <c r="C67"/>
      <c r="P67" t="s">
        <v>11029</v>
      </c>
      <c r="Q67">
        <v>557</v>
      </c>
    </row>
    <row r="68" spans="3:17">
      <c r="C68"/>
      <c r="P68" t="s">
        <v>12239</v>
      </c>
      <c r="Q68">
        <v>550</v>
      </c>
    </row>
    <row r="69" spans="3:17">
      <c r="C69"/>
      <c r="P69" t="s">
        <v>9711</v>
      </c>
      <c r="Q69">
        <v>550</v>
      </c>
    </row>
    <row r="70" spans="3:17">
      <c r="C70"/>
      <c r="P70" t="s">
        <v>2703</v>
      </c>
      <c r="Q70">
        <v>538</v>
      </c>
    </row>
    <row r="71" spans="3:17">
      <c r="C71"/>
      <c r="P71" t="s">
        <v>725</v>
      </c>
      <c r="Q71">
        <v>536</v>
      </c>
    </row>
    <row r="72" spans="3:17">
      <c r="C72"/>
      <c r="P72" t="s">
        <v>10854</v>
      </c>
      <c r="Q72">
        <v>535</v>
      </c>
    </row>
    <row r="73" spans="3:17">
      <c r="C73"/>
      <c r="P73" t="s">
        <v>11564</v>
      </c>
      <c r="Q73">
        <v>532</v>
      </c>
    </row>
    <row r="74" spans="3:17">
      <c r="C74"/>
      <c r="P74" t="s">
        <v>2370</v>
      </c>
      <c r="Q74">
        <v>523</v>
      </c>
    </row>
    <row r="75" spans="3:17">
      <c r="C75"/>
      <c r="P75" t="s">
        <v>5023</v>
      </c>
      <c r="Q75">
        <v>491</v>
      </c>
    </row>
    <row r="76" spans="3:17">
      <c r="C76"/>
      <c r="P76" t="s">
        <v>1651</v>
      </c>
      <c r="Q76">
        <v>491</v>
      </c>
    </row>
    <row r="77" spans="3:17">
      <c r="C77"/>
      <c r="P77" t="s">
        <v>11907</v>
      </c>
      <c r="Q77">
        <v>490</v>
      </c>
    </row>
    <row r="78" spans="3:17">
      <c r="C78"/>
      <c r="P78" t="s">
        <v>7117</v>
      </c>
      <c r="Q78">
        <v>485</v>
      </c>
    </row>
    <row r="79" spans="3:17">
      <c r="C79"/>
      <c r="P79" t="s">
        <v>1937</v>
      </c>
      <c r="Q79">
        <v>479</v>
      </c>
    </row>
    <row r="80" spans="3:17">
      <c r="C80"/>
      <c r="P80" t="s">
        <v>8896</v>
      </c>
      <c r="Q80">
        <v>478</v>
      </c>
    </row>
    <row r="81" spans="3:17">
      <c r="C81"/>
      <c r="P81" t="s">
        <v>10649</v>
      </c>
      <c r="Q81">
        <v>467</v>
      </c>
    </row>
    <row r="82" spans="3:17">
      <c r="C82"/>
      <c r="P82" t="s">
        <v>2005</v>
      </c>
      <c r="Q82">
        <v>466</v>
      </c>
    </row>
    <row r="83" spans="3:17">
      <c r="C83"/>
      <c r="P83" t="s">
        <v>4411</v>
      </c>
      <c r="Q83">
        <v>465</v>
      </c>
    </row>
    <row r="84" spans="3:17">
      <c r="C84"/>
      <c r="P84" t="s">
        <v>9957</v>
      </c>
      <c r="Q84">
        <v>463</v>
      </c>
    </row>
    <row r="85" spans="3:17">
      <c r="C85"/>
      <c r="P85" t="s">
        <v>715</v>
      </c>
      <c r="Q85">
        <v>462</v>
      </c>
    </row>
    <row r="86" spans="3:17">
      <c r="C86"/>
      <c r="P86" t="s">
        <v>387</v>
      </c>
      <c r="Q86">
        <v>462</v>
      </c>
    </row>
    <row r="87" spans="3:17">
      <c r="C87"/>
      <c r="P87" t="s">
        <v>10243</v>
      </c>
      <c r="Q87">
        <v>461</v>
      </c>
    </row>
    <row r="88" spans="3:17">
      <c r="C88"/>
      <c r="P88" t="s">
        <v>1609</v>
      </c>
      <c r="Q88">
        <v>460</v>
      </c>
    </row>
    <row r="89" spans="3:17">
      <c r="C89"/>
      <c r="P89" t="s">
        <v>12140</v>
      </c>
      <c r="Q89">
        <v>451</v>
      </c>
    </row>
    <row r="90" spans="3:17">
      <c r="C90"/>
      <c r="P90" t="s">
        <v>9063</v>
      </c>
      <c r="Q90">
        <v>441</v>
      </c>
    </row>
    <row r="91" spans="3:17">
      <c r="C91"/>
      <c r="P91" t="s">
        <v>10464</v>
      </c>
      <c r="Q91">
        <v>441</v>
      </c>
    </row>
    <row r="92" spans="3:17">
      <c r="C92"/>
      <c r="P92" t="s">
        <v>6933</v>
      </c>
      <c r="Q92">
        <v>434</v>
      </c>
    </row>
    <row r="93" spans="3:17">
      <c r="C93"/>
      <c r="P93" t="s">
        <v>2026</v>
      </c>
      <c r="Q93">
        <v>431</v>
      </c>
    </row>
    <row r="94" spans="3:17">
      <c r="C94"/>
      <c r="P94" t="s">
        <v>7338</v>
      </c>
      <c r="Q94">
        <v>427</v>
      </c>
    </row>
    <row r="95" spans="3:17">
      <c r="C95"/>
      <c r="P95" t="s">
        <v>11137</v>
      </c>
      <c r="Q95">
        <v>422</v>
      </c>
    </row>
    <row r="96" spans="3:17">
      <c r="C96"/>
      <c r="P96" t="s">
        <v>7926</v>
      </c>
      <c r="Q96">
        <v>418</v>
      </c>
    </row>
    <row r="97" spans="3:17">
      <c r="C97"/>
      <c r="P97" t="s">
        <v>4286</v>
      </c>
      <c r="Q97">
        <v>412</v>
      </c>
    </row>
    <row r="98" spans="3:17">
      <c r="C98"/>
      <c r="P98" t="s">
        <v>7818</v>
      </c>
      <c r="Q98">
        <v>408</v>
      </c>
    </row>
    <row r="99" spans="3:17">
      <c r="C99"/>
      <c r="P99" t="s">
        <v>1700</v>
      </c>
      <c r="Q99">
        <v>407</v>
      </c>
    </row>
    <row r="100" spans="3:17">
      <c r="C100"/>
      <c r="P100" t="s">
        <v>4256</v>
      </c>
      <c r="Q100">
        <v>401</v>
      </c>
    </row>
    <row r="101" spans="3:17">
      <c r="C101"/>
      <c r="P101" t="s">
        <v>10805</v>
      </c>
      <c r="Q101">
        <v>397</v>
      </c>
    </row>
    <row r="102" spans="3:17">
      <c r="C102"/>
      <c r="P102" t="s">
        <v>8846</v>
      </c>
      <c r="Q102">
        <v>395</v>
      </c>
    </row>
    <row r="103" spans="3:17">
      <c r="C103"/>
      <c r="P103" t="s">
        <v>2626</v>
      </c>
      <c r="Q103">
        <v>390</v>
      </c>
    </row>
    <row r="104" spans="3:17">
      <c r="C104"/>
      <c r="P104" t="s">
        <v>11848</v>
      </c>
      <c r="Q104">
        <v>388</v>
      </c>
    </row>
    <row r="105" spans="3:17">
      <c r="C105"/>
      <c r="P105" t="s">
        <v>6262</v>
      </c>
      <c r="Q105">
        <v>388</v>
      </c>
    </row>
    <row r="106" spans="3:17">
      <c r="C106"/>
      <c r="P106" t="s">
        <v>1307</v>
      </c>
      <c r="Q106">
        <v>387</v>
      </c>
    </row>
    <row r="107" spans="3:17">
      <c r="C107"/>
      <c r="P107" t="s">
        <v>11019</v>
      </c>
      <c r="Q107">
        <v>386</v>
      </c>
    </row>
    <row r="108" spans="3:17">
      <c r="C108"/>
      <c r="P108" t="s">
        <v>6712</v>
      </c>
      <c r="Q108">
        <v>362</v>
      </c>
    </row>
    <row r="109" spans="3:17">
      <c r="C109"/>
      <c r="P109" t="s">
        <v>7034</v>
      </c>
      <c r="Q109">
        <v>357</v>
      </c>
    </row>
    <row r="110" spans="3:17">
      <c r="C110"/>
      <c r="P110" t="s">
        <v>8915</v>
      </c>
      <c r="Q110">
        <v>353</v>
      </c>
    </row>
    <row r="111" spans="3:17">
      <c r="C111"/>
      <c r="P111" t="s">
        <v>11265</v>
      </c>
      <c r="Q111">
        <v>340</v>
      </c>
    </row>
    <row r="112" spans="3:17">
      <c r="C112"/>
      <c r="P112" t="s">
        <v>10815</v>
      </c>
      <c r="Q112">
        <v>326</v>
      </c>
    </row>
    <row r="113" spans="3:17">
      <c r="C113"/>
      <c r="P113" t="s">
        <v>7907</v>
      </c>
      <c r="Q113">
        <v>323</v>
      </c>
    </row>
    <row r="114" spans="3:17">
      <c r="C114"/>
      <c r="P114" t="s">
        <v>9790</v>
      </c>
      <c r="Q114">
        <v>322</v>
      </c>
    </row>
    <row r="115" spans="3:17">
      <c r="C115"/>
      <c r="P115" t="s">
        <v>10844</v>
      </c>
      <c r="Q115">
        <v>314</v>
      </c>
    </row>
    <row r="116" spans="3:17">
      <c r="C116"/>
      <c r="P116" t="s">
        <v>1548</v>
      </c>
      <c r="Q116">
        <v>313</v>
      </c>
    </row>
    <row r="117" spans="3:17">
      <c r="C117"/>
      <c r="P117" t="s">
        <v>10503</v>
      </c>
      <c r="Q117">
        <v>313</v>
      </c>
    </row>
    <row r="118" spans="3:17">
      <c r="C118"/>
      <c r="P118" t="s">
        <v>3685</v>
      </c>
      <c r="Q118">
        <v>308</v>
      </c>
    </row>
    <row r="119" spans="3:17">
      <c r="C119"/>
      <c r="P119" t="s">
        <v>4351</v>
      </c>
      <c r="Q119">
        <v>305</v>
      </c>
    </row>
    <row r="120" spans="3:17">
      <c r="C120"/>
      <c r="P120" t="s">
        <v>9427</v>
      </c>
      <c r="Q120">
        <v>305</v>
      </c>
    </row>
    <row r="121" spans="3:17">
      <c r="C121"/>
      <c r="P121" t="s">
        <v>10522</v>
      </c>
      <c r="Q121">
        <v>303</v>
      </c>
    </row>
    <row r="122" spans="3:17">
      <c r="C122"/>
      <c r="P122" t="s">
        <v>10387</v>
      </c>
      <c r="Q122">
        <v>296</v>
      </c>
    </row>
    <row r="123" spans="3:17">
      <c r="C123"/>
      <c r="P123" t="s">
        <v>2111</v>
      </c>
      <c r="Q123">
        <v>295</v>
      </c>
    </row>
    <row r="124" spans="3:17">
      <c r="C124"/>
      <c r="P124" t="s">
        <v>8472</v>
      </c>
      <c r="Q124">
        <v>291</v>
      </c>
    </row>
    <row r="125" spans="3:17">
      <c r="C125"/>
      <c r="P125" t="s">
        <v>9485</v>
      </c>
      <c r="Q125">
        <v>290</v>
      </c>
    </row>
    <row r="126" spans="3:17">
      <c r="C126"/>
      <c r="P126" t="s">
        <v>11829</v>
      </c>
      <c r="Q126">
        <v>287</v>
      </c>
    </row>
    <row r="127" spans="3:17">
      <c r="C127"/>
      <c r="P127" t="s">
        <v>1246</v>
      </c>
      <c r="Q127">
        <v>285</v>
      </c>
    </row>
    <row r="128" spans="3:17">
      <c r="C128"/>
      <c r="P128" t="s">
        <v>2276</v>
      </c>
      <c r="Q128">
        <v>282</v>
      </c>
    </row>
    <row r="129" spans="3:17">
      <c r="C129"/>
      <c r="P129" t="s">
        <v>11574</v>
      </c>
      <c r="Q129">
        <v>260</v>
      </c>
    </row>
    <row r="130" spans="3:17">
      <c r="C130"/>
      <c r="P130" t="s">
        <v>8233</v>
      </c>
      <c r="Q130">
        <v>257</v>
      </c>
    </row>
    <row r="131" spans="3:17">
      <c r="C131"/>
      <c r="P131" t="s">
        <v>10015</v>
      </c>
      <c r="Q131">
        <v>252</v>
      </c>
    </row>
    <row r="132" spans="3:17">
      <c r="C132"/>
      <c r="P132" t="s">
        <v>1927</v>
      </c>
      <c r="Q132">
        <v>246</v>
      </c>
    </row>
    <row r="133" spans="3:17">
      <c r="C133"/>
      <c r="P133" t="s">
        <v>4430</v>
      </c>
      <c r="Q133">
        <v>245</v>
      </c>
    </row>
    <row r="134" spans="3:17">
      <c r="C134"/>
      <c r="P134" t="s">
        <v>2036</v>
      </c>
      <c r="Q134">
        <v>242</v>
      </c>
    </row>
    <row r="135" spans="3:17">
      <c r="C135"/>
      <c r="P135" t="s">
        <v>6039</v>
      </c>
      <c r="Q135">
        <v>241</v>
      </c>
    </row>
    <row r="136" spans="3:17">
      <c r="C136"/>
      <c r="P136" t="s">
        <v>3994</v>
      </c>
      <c r="Q136">
        <v>240</v>
      </c>
    </row>
    <row r="137" spans="3:17">
      <c r="C137"/>
      <c r="P137" t="s">
        <v>10882</v>
      </c>
      <c r="Q137">
        <v>227</v>
      </c>
    </row>
    <row r="138" spans="3:17">
      <c r="C138"/>
      <c r="P138" t="s">
        <v>2231</v>
      </c>
      <c r="Q138">
        <v>224</v>
      </c>
    </row>
    <row r="139" spans="3:17">
      <c r="C139"/>
      <c r="P139" t="s">
        <v>12180</v>
      </c>
      <c r="Q139">
        <v>222</v>
      </c>
    </row>
    <row r="140" spans="3:17">
      <c r="C140"/>
      <c r="P140" t="s">
        <v>2499</v>
      </c>
      <c r="Q140">
        <v>214</v>
      </c>
    </row>
    <row r="141" spans="3:17">
      <c r="C141"/>
      <c r="P141" t="s">
        <v>12110</v>
      </c>
      <c r="Q141">
        <v>212</v>
      </c>
    </row>
    <row r="142" spans="3:17">
      <c r="C142"/>
      <c r="P142" t="s">
        <v>11623</v>
      </c>
      <c r="Q142">
        <v>212</v>
      </c>
    </row>
    <row r="143" spans="3:17">
      <c r="C143"/>
      <c r="P143" t="s">
        <v>1317</v>
      </c>
      <c r="Q143">
        <v>211</v>
      </c>
    </row>
    <row r="144" spans="3:17">
      <c r="C144"/>
      <c r="P144" t="s">
        <v>662</v>
      </c>
      <c r="Q144">
        <v>210</v>
      </c>
    </row>
    <row r="145" spans="3:17">
      <c r="C145"/>
      <c r="P145" t="s">
        <v>2684</v>
      </c>
      <c r="Q145">
        <v>200</v>
      </c>
    </row>
    <row r="146" spans="3:17">
      <c r="C146"/>
      <c r="P146" t="s">
        <v>12190</v>
      </c>
      <c r="Q146">
        <v>195</v>
      </c>
    </row>
    <row r="147" spans="3:17">
      <c r="C147"/>
      <c r="P147" t="s">
        <v>10397</v>
      </c>
      <c r="Q147">
        <v>185</v>
      </c>
    </row>
    <row r="148" spans="3:17">
      <c r="C148"/>
      <c r="P148" t="s">
        <v>9321</v>
      </c>
      <c r="Q148">
        <v>185</v>
      </c>
    </row>
    <row r="149" spans="3:17">
      <c r="C149"/>
      <c r="P149" t="s">
        <v>2509</v>
      </c>
      <c r="Q149">
        <v>184</v>
      </c>
    </row>
    <row r="150" spans="3:17">
      <c r="C150"/>
      <c r="P150" t="s">
        <v>12091</v>
      </c>
      <c r="Q150">
        <v>178</v>
      </c>
    </row>
    <row r="151" spans="3:17">
      <c r="C151"/>
      <c r="P151" t="s">
        <v>2713</v>
      </c>
      <c r="Q151">
        <v>171</v>
      </c>
    </row>
    <row r="152" spans="3:17">
      <c r="C152"/>
      <c r="P152" t="s">
        <v>11741</v>
      </c>
      <c r="Q152">
        <v>168</v>
      </c>
    </row>
    <row r="153" spans="3:17">
      <c r="C153"/>
      <c r="P153" t="s">
        <v>2554</v>
      </c>
      <c r="Q153">
        <v>163</v>
      </c>
    </row>
    <row r="154" spans="3:17">
      <c r="C154"/>
      <c r="P154" t="s">
        <v>12150</v>
      </c>
      <c r="Q154">
        <v>159</v>
      </c>
    </row>
    <row r="155" spans="3:17">
      <c r="C155"/>
      <c r="P155" t="s">
        <v>11078</v>
      </c>
      <c r="Q155">
        <v>157</v>
      </c>
    </row>
    <row r="156" spans="3:17">
      <c r="C156"/>
      <c r="P156" t="s">
        <v>11897</v>
      </c>
      <c r="Q156">
        <v>156</v>
      </c>
    </row>
    <row r="157" spans="3:17">
      <c r="C157"/>
      <c r="P157" t="s">
        <v>2674</v>
      </c>
      <c r="Q157">
        <v>151</v>
      </c>
    </row>
    <row r="158" spans="3:17">
      <c r="C158"/>
      <c r="P158" t="s">
        <v>652</v>
      </c>
      <c r="Q158">
        <v>149</v>
      </c>
    </row>
    <row r="159" spans="3:17">
      <c r="C159"/>
      <c r="P159" t="s">
        <v>11245</v>
      </c>
      <c r="Q159">
        <v>144</v>
      </c>
    </row>
    <row r="160" spans="3:17">
      <c r="C160"/>
      <c r="P160" t="s">
        <v>11275</v>
      </c>
      <c r="Q160">
        <v>144</v>
      </c>
    </row>
    <row r="161" spans="3:17">
      <c r="C161"/>
      <c r="P161" t="s">
        <v>2664</v>
      </c>
      <c r="Q161">
        <v>143</v>
      </c>
    </row>
    <row r="162" spans="3:17">
      <c r="C162"/>
      <c r="P162" t="s">
        <v>8273</v>
      </c>
      <c r="Q162">
        <v>136</v>
      </c>
    </row>
    <row r="163" spans="3:17">
      <c r="C163"/>
      <c r="P163" t="s">
        <v>11937</v>
      </c>
      <c r="Q163">
        <v>133</v>
      </c>
    </row>
    <row r="164" spans="3:17">
      <c r="C164"/>
      <c r="P164" t="s">
        <v>9252</v>
      </c>
      <c r="Q164">
        <v>132</v>
      </c>
    </row>
    <row r="165" spans="3:17">
      <c r="C165"/>
      <c r="P165" t="s">
        <v>2602</v>
      </c>
      <c r="Q165">
        <v>129</v>
      </c>
    </row>
    <row r="166" spans="3:17">
      <c r="C166"/>
      <c r="P166" t="s">
        <v>800</v>
      </c>
      <c r="Q166">
        <v>127</v>
      </c>
    </row>
    <row r="167" spans="3:17">
      <c r="C167"/>
      <c r="P167" t="s">
        <v>10581</v>
      </c>
      <c r="Q167">
        <v>124</v>
      </c>
    </row>
    <row r="168" spans="3:17">
      <c r="C168"/>
      <c r="P168" t="s">
        <v>1661</v>
      </c>
      <c r="Q168">
        <v>122</v>
      </c>
    </row>
    <row r="169" spans="3:17">
      <c r="C169"/>
      <c r="P169" t="s">
        <v>4187</v>
      </c>
      <c r="Q169">
        <v>119</v>
      </c>
    </row>
    <row r="170" spans="3:17">
      <c r="C170"/>
      <c r="P170" t="s">
        <v>12219</v>
      </c>
      <c r="Q170">
        <v>113</v>
      </c>
    </row>
    <row r="171" spans="3:17">
      <c r="C171"/>
      <c r="P171" t="s">
        <v>2416</v>
      </c>
      <c r="Q171">
        <v>112</v>
      </c>
    </row>
    <row r="172" spans="3:17">
      <c r="C172"/>
      <c r="P172" t="s">
        <v>10552</v>
      </c>
      <c r="Q172">
        <v>109</v>
      </c>
    </row>
    <row r="173" spans="3:17">
      <c r="C173"/>
      <c r="P173" t="s">
        <v>2592</v>
      </c>
      <c r="Q173">
        <v>106</v>
      </c>
    </row>
    <row r="174" spans="3:17">
      <c r="C174"/>
      <c r="P174" t="s">
        <v>735</v>
      </c>
      <c r="Q174">
        <v>105</v>
      </c>
    </row>
    <row r="175" spans="3:17">
      <c r="C175"/>
      <c r="P175" t="s">
        <v>4112</v>
      </c>
      <c r="Q175">
        <v>104</v>
      </c>
    </row>
    <row r="176" spans="3:17">
      <c r="C176"/>
      <c r="P176" t="s">
        <v>2221</v>
      </c>
      <c r="Q176">
        <v>103</v>
      </c>
    </row>
    <row r="177" spans="3:17">
      <c r="C177"/>
      <c r="P177" t="s">
        <v>11751</v>
      </c>
      <c r="Q177">
        <v>101</v>
      </c>
    </row>
    <row r="178" spans="3:17">
      <c r="C178"/>
      <c r="P178" t="s">
        <v>10698</v>
      </c>
      <c r="Q178">
        <v>97</v>
      </c>
    </row>
    <row r="179" spans="3:17">
      <c r="C179"/>
      <c r="P179" t="s">
        <v>9369</v>
      </c>
      <c r="Q179">
        <v>97</v>
      </c>
    </row>
    <row r="180" spans="3:17">
      <c r="C180"/>
      <c r="P180" t="s">
        <v>6576</v>
      </c>
      <c r="Q180">
        <v>93</v>
      </c>
    </row>
    <row r="181" spans="3:17">
      <c r="C181"/>
      <c r="P181" t="s">
        <v>4246</v>
      </c>
      <c r="Q181">
        <v>87</v>
      </c>
    </row>
    <row r="182" spans="3:17">
      <c r="C182"/>
      <c r="P182" t="s">
        <v>11917</v>
      </c>
      <c r="Q182">
        <v>82</v>
      </c>
    </row>
    <row r="183" spans="3:17">
      <c r="C183"/>
      <c r="P183" t="s">
        <v>1173</v>
      </c>
      <c r="Q183">
        <v>81</v>
      </c>
    </row>
    <row r="184" spans="3:17">
      <c r="C184"/>
      <c r="P184" t="s">
        <v>9869</v>
      </c>
      <c r="Q184">
        <v>79</v>
      </c>
    </row>
    <row r="185" spans="3:17">
      <c r="C185"/>
      <c r="P185" t="s">
        <v>11147</v>
      </c>
      <c r="Q185">
        <v>79</v>
      </c>
    </row>
    <row r="186" spans="3:17">
      <c r="C186"/>
      <c r="P186" t="s">
        <v>7632</v>
      </c>
      <c r="Q186">
        <v>75</v>
      </c>
    </row>
    <row r="187" spans="3:17">
      <c r="C187"/>
      <c r="P187" t="s">
        <v>10035</v>
      </c>
      <c r="Q187">
        <v>74</v>
      </c>
    </row>
    <row r="188" spans="3:17">
      <c r="C188"/>
      <c r="P188" t="s">
        <v>7293</v>
      </c>
      <c r="Q188">
        <v>74</v>
      </c>
    </row>
    <row r="189" spans="3:17">
      <c r="C189"/>
      <c r="P189" t="s">
        <v>3321</v>
      </c>
      <c r="Q189">
        <v>73</v>
      </c>
    </row>
    <row r="190" spans="3:17">
      <c r="C190"/>
      <c r="P190" t="s">
        <v>8531</v>
      </c>
      <c r="Q190">
        <v>70</v>
      </c>
    </row>
    <row r="191" spans="3:17">
      <c r="C191"/>
      <c r="P191" t="s">
        <v>11633</v>
      </c>
      <c r="Q191">
        <v>65</v>
      </c>
    </row>
    <row r="192" spans="3:17">
      <c r="C192"/>
      <c r="P192" t="s">
        <v>11455</v>
      </c>
      <c r="Q192">
        <v>63</v>
      </c>
    </row>
    <row r="193" spans="3:17">
      <c r="C193"/>
      <c r="P193" t="s">
        <v>10368</v>
      </c>
      <c r="Q193">
        <v>63</v>
      </c>
    </row>
    <row r="194" spans="3:17">
      <c r="C194"/>
      <c r="P194" t="s">
        <v>11305</v>
      </c>
      <c r="Q194">
        <v>57</v>
      </c>
    </row>
    <row r="195" spans="3:17">
      <c r="C195"/>
      <c r="P195" t="s">
        <v>1415</v>
      </c>
      <c r="Q195">
        <v>57</v>
      </c>
    </row>
    <row r="196" spans="3:17">
      <c r="C196"/>
      <c r="P196" t="s">
        <v>9967</v>
      </c>
      <c r="Q196">
        <v>54</v>
      </c>
    </row>
    <row r="197" spans="3:17">
      <c r="C197"/>
      <c r="P197" t="s">
        <v>9555</v>
      </c>
      <c r="Q197">
        <v>49</v>
      </c>
    </row>
    <row r="198" spans="3:17">
      <c r="C198"/>
      <c r="P198" t="s">
        <v>2468</v>
      </c>
      <c r="Q198">
        <v>47</v>
      </c>
    </row>
    <row r="199" spans="3:17">
      <c r="C199"/>
      <c r="P199" t="s">
        <v>9653</v>
      </c>
      <c r="Q199">
        <v>43</v>
      </c>
    </row>
    <row r="200" spans="3:17">
      <c r="C200"/>
      <c r="P200" t="s">
        <v>2529</v>
      </c>
      <c r="Q200">
        <v>41</v>
      </c>
    </row>
    <row r="201" spans="3:17">
      <c r="C201"/>
      <c r="P201" t="s">
        <v>12160</v>
      </c>
      <c r="Q201">
        <v>39</v>
      </c>
    </row>
    <row r="202" spans="3:17">
      <c r="C202"/>
      <c r="P202" t="s">
        <v>4266</v>
      </c>
      <c r="Q202">
        <v>38</v>
      </c>
    </row>
    <row r="203" spans="3:17">
      <c r="C203"/>
      <c r="P203" t="s">
        <v>1072</v>
      </c>
      <c r="Q203">
        <v>37</v>
      </c>
    </row>
    <row r="204" spans="3:17">
      <c r="C204"/>
      <c r="P204" t="s">
        <v>10767</v>
      </c>
      <c r="Q204">
        <v>37</v>
      </c>
    </row>
    <row r="205" spans="3:17">
      <c r="C205"/>
      <c r="P205" t="s">
        <v>9889</v>
      </c>
      <c r="Q205">
        <v>29</v>
      </c>
    </row>
    <row r="206" spans="3:17">
      <c r="C206"/>
      <c r="P206" t="s">
        <v>9721</v>
      </c>
      <c r="Q206">
        <v>28</v>
      </c>
    </row>
    <row r="207" spans="3:17">
      <c r="C207"/>
      <c r="P207" t="s">
        <v>1795</v>
      </c>
      <c r="Q207">
        <v>27</v>
      </c>
    </row>
    <row r="208" spans="3:17">
      <c r="C208"/>
      <c r="P208" t="s">
        <v>2544</v>
      </c>
      <c r="Q208">
        <v>25</v>
      </c>
    </row>
    <row r="209" spans="3:17">
      <c r="C209"/>
      <c r="P209" t="s">
        <v>10075</v>
      </c>
      <c r="Q209">
        <v>25</v>
      </c>
    </row>
    <row r="210" spans="3:17">
      <c r="C210"/>
      <c r="P210" t="s">
        <v>1373</v>
      </c>
      <c r="Q210">
        <v>24</v>
      </c>
    </row>
    <row r="211" spans="3:17">
      <c r="C211"/>
      <c r="P211" t="s">
        <v>12120</v>
      </c>
      <c r="Q211">
        <v>24</v>
      </c>
    </row>
    <row r="212" spans="3:17">
      <c r="C212"/>
      <c r="P212" t="s">
        <v>11235</v>
      </c>
      <c r="Q212">
        <v>24</v>
      </c>
    </row>
    <row r="213" spans="3:17">
      <c r="C213"/>
      <c r="P213" t="s">
        <v>2322</v>
      </c>
      <c r="Q213">
        <v>23</v>
      </c>
    </row>
    <row r="214" spans="3:17">
      <c r="C214"/>
      <c r="P214" t="s">
        <v>6776</v>
      </c>
      <c r="Q214">
        <v>21</v>
      </c>
    </row>
    <row r="215" spans="3:17">
      <c r="C215"/>
      <c r="P215" t="s">
        <v>9359</v>
      </c>
      <c r="Q215">
        <v>19</v>
      </c>
    </row>
    <row r="216" spans="3:17">
      <c r="C216"/>
      <c r="P216" t="s">
        <v>12024</v>
      </c>
      <c r="Q216">
        <v>17</v>
      </c>
    </row>
    <row r="217" spans="3:17">
      <c r="C217"/>
      <c r="P217" t="s">
        <v>10609</v>
      </c>
      <c r="Q217">
        <v>15</v>
      </c>
    </row>
    <row r="218" spans="3:17">
      <c r="C218"/>
      <c r="P218" t="s">
        <v>10134</v>
      </c>
      <c r="Q218">
        <v>13</v>
      </c>
    </row>
    <row r="219" spans="3:17">
      <c r="C219"/>
      <c r="P219" t="s">
        <v>9103</v>
      </c>
      <c r="Q219">
        <v>12</v>
      </c>
    </row>
    <row r="220" spans="3:17">
      <c r="C220"/>
      <c r="P220" t="s">
        <v>9302</v>
      </c>
      <c r="Q220">
        <v>11</v>
      </c>
    </row>
    <row r="221" spans="3:17">
      <c r="C221"/>
      <c r="P221" t="s">
        <v>10619</v>
      </c>
      <c r="Q221">
        <v>9</v>
      </c>
    </row>
    <row r="222" spans="3:17">
      <c r="C222"/>
      <c r="P222" t="s">
        <v>11415</v>
      </c>
      <c r="Q222">
        <v>8</v>
      </c>
    </row>
    <row r="223" spans="3:17">
      <c r="C223"/>
      <c r="P223" t="s">
        <v>2519</v>
      </c>
      <c r="Q223">
        <v>7</v>
      </c>
    </row>
    <row r="224" spans="3:17">
      <c r="C224"/>
      <c r="P224" t="s">
        <v>9927</v>
      </c>
      <c r="Q224">
        <v>7</v>
      </c>
    </row>
    <row r="225" spans="3:17">
      <c r="C225"/>
      <c r="P225" t="s">
        <v>8935</v>
      </c>
      <c r="Q225">
        <v>6</v>
      </c>
    </row>
    <row r="226" spans="3:17">
      <c r="C226"/>
      <c r="P226" t="s">
        <v>1505</v>
      </c>
      <c r="Q226">
        <v>5</v>
      </c>
    </row>
    <row r="227" spans="3:17">
      <c r="C227"/>
      <c r="P227" t="s">
        <v>11524</v>
      </c>
      <c r="Q227">
        <v>4</v>
      </c>
    </row>
    <row r="228" spans="3:17">
      <c r="C228"/>
      <c r="P228" t="s">
        <v>11117</v>
      </c>
      <c r="Q228">
        <v>4</v>
      </c>
    </row>
    <row r="229" spans="3:17">
      <c r="C229"/>
      <c r="P229" t="s">
        <v>8433</v>
      </c>
      <c r="Q229">
        <v>4</v>
      </c>
    </row>
    <row r="230" spans="3:17">
      <c r="C230"/>
      <c r="P230" t="s">
        <v>12249</v>
      </c>
      <c r="Q230">
        <v>2</v>
      </c>
    </row>
    <row r="231" spans="3:17">
      <c r="C231"/>
      <c r="P231" t="s">
        <v>10777</v>
      </c>
      <c r="Q231">
        <v>2</v>
      </c>
    </row>
    <row r="232" spans="3:17">
      <c r="C232"/>
      <c r="P232" t="s">
        <v>2752</v>
      </c>
      <c r="Q232">
        <v>0</v>
      </c>
    </row>
    <row r="233" spans="3:17">
      <c r="C233"/>
      <c r="P233" t="s">
        <v>12312</v>
      </c>
      <c r="Q233">
        <v>71257</v>
      </c>
    </row>
    <row r="234" spans="3:3">
      <c r="C234"/>
    </row>
    <row r="235" spans="3:3">
      <c r="C235"/>
    </row>
    <row r="236" spans="3:3">
      <c r="C236"/>
    </row>
    <row r="237" spans="3:3">
      <c r="C237"/>
    </row>
    <row r="238" spans="3:3">
      <c r="C238"/>
    </row>
    <row r="239" spans="3:3">
      <c r="C239"/>
    </row>
    <row r="240" spans="3:3">
      <c r="C240"/>
    </row>
    <row r="241" spans="3:3">
      <c r="C241"/>
    </row>
    <row r="242" spans="3:3">
      <c r="C242"/>
    </row>
    <row r="243" spans="3:3">
      <c r="C243"/>
    </row>
    <row r="244" spans="3:3">
      <c r="C244"/>
    </row>
    <row r="245" spans="3:3">
      <c r="C245"/>
    </row>
    <row r="246" spans="3:3">
      <c r="C246"/>
    </row>
    <row r="247" spans="3:3">
      <c r="C247"/>
    </row>
    <row r="248" spans="3:3">
      <c r="C248"/>
    </row>
    <row r="249" spans="3:3">
      <c r="C249"/>
    </row>
    <row r="250" spans="3:3">
      <c r="C250"/>
    </row>
    <row r="251" spans="3:3">
      <c r="C251"/>
    </row>
    <row r="252" spans="3:3">
      <c r="C252"/>
    </row>
    <row r="253" spans="3:3">
      <c r="C253"/>
    </row>
    <row r="254" spans="3:3">
      <c r="C254"/>
    </row>
    <row r="255" spans="3:3">
      <c r="C255"/>
    </row>
    <row r="256" spans="3:3">
      <c r="C256"/>
    </row>
    <row r="257" spans="3:3">
      <c r="C257"/>
    </row>
    <row r="258" spans="3:3">
      <c r="C258"/>
    </row>
    <row r="259" spans="3:3">
      <c r="C259"/>
    </row>
    <row r="260" spans="3:3">
      <c r="C260"/>
    </row>
    <row r="261" spans="3:3">
      <c r="C261"/>
    </row>
    <row r="262" spans="3:3">
      <c r="C262"/>
    </row>
    <row r="263" spans="3:3">
      <c r="C263"/>
    </row>
    <row r="264" spans="3:3">
      <c r="C264"/>
    </row>
    <row r="265" spans="3:3">
      <c r="C265"/>
    </row>
    <row r="266" spans="3:3">
      <c r="C266"/>
    </row>
    <row r="267" spans="3:3">
      <c r="C267"/>
    </row>
    <row r="268" spans="3:3">
      <c r="C268"/>
    </row>
    <row r="269" spans="3:3">
      <c r="C269"/>
    </row>
    <row r="270" spans="3:3">
      <c r="C270"/>
    </row>
    <row r="271" spans="3:3">
      <c r="C271"/>
    </row>
    <row r="272" spans="3:3">
      <c r="C272"/>
    </row>
    <row r="273" spans="3:3">
      <c r="C273"/>
    </row>
    <row r="274" spans="3:3">
      <c r="C274"/>
    </row>
    <row r="275" spans="3:3">
      <c r="C275"/>
    </row>
    <row r="276" spans="3:3">
      <c r="C276"/>
    </row>
    <row r="277" spans="3:3">
      <c r="C277"/>
    </row>
    <row r="278" spans="3:3">
      <c r="C278"/>
    </row>
    <row r="279" spans="3:3">
      <c r="C279"/>
    </row>
    <row r="280" spans="3:3">
      <c r="C280"/>
    </row>
    <row r="281" spans="3:3">
      <c r="C281"/>
    </row>
    <row r="282" spans="3:3">
      <c r="C282"/>
    </row>
    <row r="283" spans="3:3">
      <c r="C283"/>
    </row>
    <row r="284" spans="3:3">
      <c r="C284"/>
    </row>
    <row r="285" spans="3:3">
      <c r="C285"/>
    </row>
    <row r="286" spans="3:3">
      <c r="C286"/>
    </row>
    <row r="287" spans="3:3">
      <c r="C287"/>
    </row>
    <row r="288" spans="3:3">
      <c r="C288"/>
    </row>
    <row r="289" spans="3:3">
      <c r="C289"/>
    </row>
    <row r="290" spans="3:3">
      <c r="C290"/>
    </row>
    <row r="291" spans="3:3">
      <c r="C291"/>
    </row>
    <row r="292" spans="3:3">
      <c r="C292"/>
    </row>
    <row r="293" spans="3:3">
      <c r="C293"/>
    </row>
    <row r="294" spans="3:3">
      <c r="C294"/>
    </row>
    <row r="295" spans="3:3">
      <c r="C295"/>
    </row>
    <row r="296" spans="3:3">
      <c r="C296"/>
    </row>
    <row r="297" spans="3:3">
      <c r="C297"/>
    </row>
    <row r="298" spans="3:3">
      <c r="C298"/>
    </row>
    <row r="299" spans="3:3">
      <c r="C299"/>
    </row>
    <row r="300" spans="3:3">
      <c r="C300"/>
    </row>
    <row r="301" spans="3:3">
      <c r="C301"/>
    </row>
    <row r="302" spans="3:3">
      <c r="C302"/>
    </row>
    <row r="303" spans="3:3">
      <c r="C303"/>
    </row>
    <row r="304" spans="3:3">
      <c r="C304"/>
    </row>
    <row r="305" spans="3:3">
      <c r="C305"/>
    </row>
    <row r="306" spans="3:3">
      <c r="C306"/>
    </row>
    <row r="307" spans="3:3">
      <c r="C307"/>
    </row>
    <row r="308" spans="3:3">
      <c r="C308"/>
    </row>
    <row r="309" spans="3:3">
      <c r="C309"/>
    </row>
    <row r="310" spans="3:3">
      <c r="C310"/>
    </row>
    <row r="311" spans="3:3">
      <c r="C311"/>
    </row>
    <row r="312" spans="3:3">
      <c r="C312"/>
    </row>
    <row r="313" spans="3:3">
      <c r="C313"/>
    </row>
    <row r="314" spans="3:3">
      <c r="C314"/>
    </row>
    <row r="315" spans="3:3">
      <c r="C315"/>
    </row>
    <row r="316" spans="3:3">
      <c r="C316"/>
    </row>
    <row r="317" spans="3:3">
      <c r="C317"/>
    </row>
    <row r="318" spans="3:3">
      <c r="C318"/>
    </row>
    <row r="319" spans="3:3">
      <c r="C319"/>
    </row>
    <row r="320" spans="3:3">
      <c r="C320"/>
    </row>
    <row r="321" spans="3:3">
      <c r="C321"/>
    </row>
    <row r="322" spans="3:3">
      <c r="C322"/>
    </row>
    <row r="323" spans="3:3">
      <c r="C323"/>
    </row>
    <row r="324" spans="3:3">
      <c r="C324"/>
    </row>
    <row r="325" spans="3:3">
      <c r="C325"/>
    </row>
    <row r="326" spans="3:3">
      <c r="C326"/>
    </row>
    <row r="327" spans="3:3">
      <c r="C327"/>
    </row>
    <row r="328" spans="3:3">
      <c r="C328"/>
    </row>
    <row r="329" spans="3:3">
      <c r="C329"/>
    </row>
    <row r="330" spans="3:3">
      <c r="C330"/>
    </row>
    <row r="331" spans="3:3">
      <c r="C331"/>
    </row>
    <row r="332" spans="3:3">
      <c r="C332"/>
    </row>
    <row r="333" spans="3:3">
      <c r="C333"/>
    </row>
    <row r="334" spans="3:3">
      <c r="C334"/>
    </row>
    <row r="335" spans="3:3">
      <c r="C335"/>
    </row>
    <row r="336" spans="3:3">
      <c r="C336"/>
    </row>
    <row r="337" spans="3:3">
      <c r="C337"/>
    </row>
    <row r="338" spans="3:3">
      <c r="C338"/>
    </row>
    <row r="339" spans="3:3">
      <c r="C339"/>
    </row>
    <row r="340" spans="3:3">
      <c r="C340"/>
    </row>
    <row r="341" spans="3:3">
      <c r="C341"/>
    </row>
    <row r="342" spans="3:3">
      <c r="C342"/>
    </row>
    <row r="343" spans="3:3">
      <c r="C343"/>
    </row>
    <row r="344" spans="3:3">
      <c r="C344"/>
    </row>
    <row r="345" spans="3:3">
      <c r="C345"/>
    </row>
    <row r="346" spans="3:3">
      <c r="C346"/>
    </row>
    <row r="347" spans="3:3">
      <c r="C347"/>
    </row>
    <row r="348" spans="3:3">
      <c r="C348"/>
    </row>
    <row r="349" spans="3:3">
      <c r="C349"/>
    </row>
    <row r="350" spans="3:3">
      <c r="C350"/>
    </row>
    <row r="351" spans="3:3">
      <c r="C351"/>
    </row>
    <row r="352" spans="3:3">
      <c r="C352"/>
    </row>
    <row r="353" spans="3:3">
      <c r="C353"/>
    </row>
    <row r="354" spans="3:3">
      <c r="C354"/>
    </row>
    <row r="355" spans="3:3">
      <c r="C355"/>
    </row>
    <row r="356" spans="3:3">
      <c r="C356"/>
    </row>
    <row r="357" spans="3:3">
      <c r="C357"/>
    </row>
    <row r="358" spans="3:3">
      <c r="C358"/>
    </row>
    <row r="359" spans="3:3">
      <c r="C359"/>
    </row>
    <row r="360" spans="3:3">
      <c r="C360"/>
    </row>
    <row r="361" spans="3:3">
      <c r="C361"/>
    </row>
    <row r="362" spans="3:3">
      <c r="C362"/>
    </row>
    <row r="363" spans="3:3">
      <c r="C363"/>
    </row>
    <row r="364" spans="3:3">
      <c r="C364"/>
    </row>
    <row r="365" spans="3:3">
      <c r="C365"/>
    </row>
    <row r="366" spans="3:3">
      <c r="C366"/>
    </row>
    <row r="367" spans="3:3">
      <c r="C367"/>
    </row>
    <row r="368" spans="3:3">
      <c r="C368"/>
    </row>
    <row r="369" spans="3:3">
      <c r="C369"/>
    </row>
    <row r="370" spans="3:3">
      <c r="C370"/>
    </row>
    <row r="371" spans="3:3">
      <c r="C371"/>
    </row>
    <row r="372" spans="3:3">
      <c r="C372"/>
    </row>
    <row r="373" spans="3:3">
      <c r="C373"/>
    </row>
    <row r="374" spans="3:3">
      <c r="C374"/>
    </row>
    <row r="375" spans="3:3">
      <c r="C375"/>
    </row>
    <row r="376" spans="3:3">
      <c r="C376"/>
    </row>
    <row r="377" spans="3:3">
      <c r="C377"/>
    </row>
    <row r="378" spans="3:3">
      <c r="C378"/>
    </row>
    <row r="379" spans="3:3">
      <c r="C379"/>
    </row>
    <row r="380" spans="3:3">
      <c r="C380"/>
    </row>
    <row r="381" spans="3:3">
      <c r="C381"/>
    </row>
    <row r="382" spans="3:3">
      <c r="C382"/>
    </row>
    <row r="383" spans="3:3">
      <c r="C383"/>
    </row>
    <row r="384" spans="3:3">
      <c r="C384"/>
    </row>
    <row r="385" spans="3:3">
      <c r="C385"/>
    </row>
    <row r="386" spans="3:3">
      <c r="C386"/>
    </row>
    <row r="387" spans="3:3">
      <c r="C387"/>
    </row>
    <row r="388" spans="3:3">
      <c r="C388"/>
    </row>
    <row r="389" spans="3:3">
      <c r="C389"/>
    </row>
    <row r="390" spans="3:3">
      <c r="C390"/>
    </row>
    <row r="391" spans="3:3">
      <c r="C391"/>
    </row>
    <row r="392" spans="3:3">
      <c r="C392"/>
    </row>
    <row r="393" spans="3:3">
      <c r="C393"/>
    </row>
    <row r="394" spans="3:3">
      <c r="C394"/>
    </row>
    <row r="395" spans="3:3">
      <c r="C395"/>
    </row>
    <row r="396" spans="3:3">
      <c r="C396"/>
    </row>
    <row r="397" spans="3:3">
      <c r="C397"/>
    </row>
    <row r="398" spans="3:3">
      <c r="C398"/>
    </row>
    <row r="399" spans="3:3">
      <c r="C399"/>
    </row>
    <row r="400" spans="3:3">
      <c r="C400"/>
    </row>
    <row r="401" spans="3:3">
      <c r="C401"/>
    </row>
    <row r="402" spans="3:3">
      <c r="C402"/>
    </row>
    <row r="403" spans="3:3">
      <c r="C403"/>
    </row>
    <row r="404" spans="3:3">
      <c r="C404"/>
    </row>
    <row r="405" spans="3:3">
      <c r="C405"/>
    </row>
    <row r="406" spans="3:3">
      <c r="C406"/>
    </row>
    <row r="407" spans="3:3">
      <c r="C407"/>
    </row>
    <row r="408" spans="3:3">
      <c r="C408"/>
    </row>
    <row r="409" spans="3:3">
      <c r="C409"/>
    </row>
    <row r="410" spans="3:3">
      <c r="C410"/>
    </row>
    <row r="411" spans="3:3">
      <c r="C411"/>
    </row>
    <row r="412" spans="3:3">
      <c r="C412"/>
    </row>
    <row r="413" spans="3:3">
      <c r="C413"/>
    </row>
    <row r="414" spans="3:3">
      <c r="C414"/>
    </row>
    <row r="415" spans="3:3">
      <c r="C415"/>
    </row>
    <row r="416" spans="3:3">
      <c r="C416"/>
    </row>
    <row r="417" spans="3:3">
      <c r="C417"/>
    </row>
    <row r="418" spans="3:3">
      <c r="C418"/>
    </row>
    <row r="419" spans="3:3">
      <c r="C419"/>
    </row>
    <row r="420" spans="3:3">
      <c r="C420"/>
    </row>
    <row r="421" spans="3:3">
      <c r="C421"/>
    </row>
    <row r="422" spans="3:3">
      <c r="C422"/>
    </row>
    <row r="423" spans="3:3">
      <c r="C423"/>
    </row>
    <row r="424" spans="3:3">
      <c r="C424"/>
    </row>
    <row r="425" spans="3:3">
      <c r="C425"/>
    </row>
    <row r="426" spans="3:3">
      <c r="C426"/>
    </row>
    <row r="427" spans="3:3">
      <c r="C427"/>
    </row>
    <row r="428" spans="3:3">
      <c r="C428"/>
    </row>
    <row r="429" spans="3:3">
      <c r="C429"/>
    </row>
    <row r="430" spans="3:3">
      <c r="C430"/>
    </row>
    <row r="431" spans="3:3">
      <c r="C431"/>
    </row>
    <row r="432" spans="3:3">
      <c r="C432"/>
    </row>
    <row r="433" spans="3:3">
      <c r="C433"/>
    </row>
    <row r="434" spans="3:3">
      <c r="C434"/>
    </row>
    <row r="435" spans="3:3">
      <c r="C435"/>
    </row>
    <row r="436" spans="3:3">
      <c r="C436"/>
    </row>
    <row r="437" spans="3:3">
      <c r="C437"/>
    </row>
    <row r="438" spans="3:3">
      <c r="C438"/>
    </row>
    <row r="439" spans="3:3">
      <c r="C439"/>
    </row>
    <row r="440" spans="3:3">
      <c r="C440"/>
    </row>
    <row r="441" spans="3:3">
      <c r="C441"/>
    </row>
    <row r="442" spans="3:3">
      <c r="C442"/>
    </row>
    <row r="443" spans="3:3">
      <c r="C443"/>
    </row>
    <row r="444" spans="3:3">
      <c r="C444"/>
    </row>
    <row r="445" spans="3:3">
      <c r="C445"/>
    </row>
    <row r="446" spans="3:3">
      <c r="C446"/>
    </row>
    <row r="447" spans="3:3">
      <c r="C447"/>
    </row>
    <row r="448" spans="3:3">
      <c r="C448"/>
    </row>
    <row r="449" spans="3:3">
      <c r="C449"/>
    </row>
    <row r="450" spans="3:3">
      <c r="C450"/>
    </row>
    <row r="451" spans="3:3">
      <c r="C451"/>
    </row>
    <row r="452" spans="3:3">
      <c r="C452"/>
    </row>
    <row r="453" spans="3:3">
      <c r="C453"/>
    </row>
    <row r="454" spans="3:3">
      <c r="C454"/>
    </row>
    <row r="455" spans="3:3">
      <c r="C455"/>
    </row>
    <row r="456" spans="3:3">
      <c r="C456"/>
    </row>
    <row r="457" spans="3:3">
      <c r="C457"/>
    </row>
    <row r="458" spans="3:3">
      <c r="C458"/>
    </row>
    <row r="459" spans="3:3">
      <c r="C459"/>
    </row>
    <row r="460" spans="3:3">
      <c r="C460"/>
    </row>
    <row r="461" spans="3:3">
      <c r="C461"/>
    </row>
    <row r="462" spans="3:3">
      <c r="C462"/>
    </row>
    <row r="463" spans="3:3">
      <c r="C463"/>
    </row>
    <row r="464" spans="3:3">
      <c r="C464"/>
    </row>
    <row r="465" spans="3:3">
      <c r="C465"/>
    </row>
    <row r="466" spans="3:3">
      <c r="C466"/>
    </row>
    <row r="467" spans="3:3">
      <c r="C467"/>
    </row>
    <row r="468" spans="3:3">
      <c r="C468"/>
    </row>
    <row r="469" spans="3:3">
      <c r="C469"/>
    </row>
    <row r="470" spans="3:3">
      <c r="C470"/>
    </row>
    <row r="471" spans="3:3">
      <c r="C471"/>
    </row>
    <row r="472" spans="3:3">
      <c r="C472"/>
    </row>
    <row r="473" spans="3:3">
      <c r="C473"/>
    </row>
    <row r="474" spans="3:3">
      <c r="C474"/>
    </row>
    <row r="475" spans="3:3">
      <c r="C475"/>
    </row>
    <row r="476" spans="3:3">
      <c r="C476"/>
    </row>
    <row r="477" spans="3:3">
      <c r="C477"/>
    </row>
    <row r="478" spans="3:3">
      <c r="C478"/>
    </row>
    <row r="479" spans="3:3">
      <c r="C479"/>
    </row>
    <row r="480" spans="3:3">
      <c r="C480"/>
    </row>
    <row r="481" spans="3:3">
      <c r="C481"/>
    </row>
    <row r="482" spans="3:3">
      <c r="C482"/>
    </row>
    <row r="483" spans="3:3">
      <c r="C483"/>
    </row>
    <row r="484" spans="3:3">
      <c r="C484"/>
    </row>
    <row r="485" spans="3:3">
      <c r="C485"/>
    </row>
    <row r="486" spans="3:3">
      <c r="C486"/>
    </row>
    <row r="487" spans="3:3">
      <c r="C487"/>
    </row>
    <row r="488" spans="3:3">
      <c r="C488"/>
    </row>
    <row r="489" spans="3:3">
      <c r="C489"/>
    </row>
    <row r="490" spans="3:3">
      <c r="C490"/>
    </row>
    <row r="491" spans="3:3">
      <c r="C491"/>
    </row>
    <row r="492" spans="3:3">
      <c r="C492"/>
    </row>
    <row r="493" spans="3:3">
      <c r="C493"/>
    </row>
    <row r="494" spans="3:3">
      <c r="C494"/>
    </row>
    <row r="495" spans="3:3">
      <c r="C495"/>
    </row>
    <row r="496" spans="3:3">
      <c r="C496"/>
    </row>
    <row r="497" spans="3:3">
      <c r="C497"/>
    </row>
    <row r="498" spans="3:3">
      <c r="C498"/>
    </row>
    <row r="499" spans="3:3">
      <c r="C499"/>
    </row>
    <row r="500" spans="3:3">
      <c r="C500"/>
    </row>
    <row r="501" spans="3:3">
      <c r="C501"/>
    </row>
    <row r="502" spans="3:3">
      <c r="C502"/>
    </row>
    <row r="503" spans="3:3">
      <c r="C503"/>
    </row>
    <row r="504" spans="3:3">
      <c r="C504"/>
    </row>
    <row r="505" spans="3:3">
      <c r="C505"/>
    </row>
    <row r="506" spans="3:3">
      <c r="C506"/>
    </row>
    <row r="507" spans="3:3">
      <c r="C507"/>
    </row>
    <row r="508" spans="3:3">
      <c r="C508"/>
    </row>
    <row r="509" spans="3:3">
      <c r="C509"/>
    </row>
    <row r="510" spans="3:3">
      <c r="C510"/>
    </row>
    <row r="511" spans="3:3">
      <c r="C511"/>
    </row>
    <row r="512" spans="3:3">
      <c r="C512"/>
    </row>
    <row r="513" spans="3:3">
      <c r="C513"/>
    </row>
    <row r="514" spans="3:3">
      <c r="C514"/>
    </row>
    <row r="515" spans="3:3">
      <c r="C515"/>
    </row>
    <row r="516" spans="3:3">
      <c r="C516"/>
    </row>
    <row r="517" spans="3:3">
      <c r="C517"/>
    </row>
    <row r="518" spans="3:3">
      <c r="C518"/>
    </row>
    <row r="519" spans="3:3">
      <c r="C519"/>
    </row>
    <row r="520" spans="3:3">
      <c r="C520"/>
    </row>
    <row r="521" spans="3:3">
      <c r="C521"/>
    </row>
    <row r="522" spans="3:3">
      <c r="C522"/>
    </row>
    <row r="523" spans="3:3">
      <c r="C523"/>
    </row>
    <row r="524" spans="3:3">
      <c r="C524"/>
    </row>
    <row r="525" spans="3:3">
      <c r="C525"/>
    </row>
    <row r="526" spans="3:3">
      <c r="C526"/>
    </row>
    <row r="527" spans="3:3">
      <c r="C527"/>
    </row>
    <row r="528" spans="3:3">
      <c r="C528"/>
    </row>
    <row r="529" spans="3:3">
      <c r="C529"/>
    </row>
    <row r="530" spans="3:3">
      <c r="C530"/>
    </row>
    <row r="531" spans="3:3">
      <c r="C531"/>
    </row>
    <row r="532" spans="3:3">
      <c r="C532"/>
    </row>
    <row r="533" spans="3:3">
      <c r="C533"/>
    </row>
    <row r="534" spans="3:3">
      <c r="C534"/>
    </row>
    <row r="535" spans="3:3">
      <c r="C535"/>
    </row>
    <row r="536" spans="3:3">
      <c r="C536"/>
    </row>
    <row r="537" spans="3:3">
      <c r="C537"/>
    </row>
    <row r="538" spans="3:3">
      <c r="C538"/>
    </row>
    <row r="539" spans="3:3">
      <c r="C539"/>
    </row>
    <row r="540" spans="3:3">
      <c r="C540"/>
    </row>
    <row r="541" spans="3:3">
      <c r="C541"/>
    </row>
    <row r="542" spans="3:3">
      <c r="C542"/>
    </row>
    <row r="543" spans="3:3">
      <c r="C543"/>
    </row>
    <row r="544" spans="3:3">
      <c r="C544"/>
    </row>
    <row r="545" spans="3:3">
      <c r="C545"/>
    </row>
    <row r="546" spans="3:3">
      <c r="C546"/>
    </row>
    <row r="547" spans="3:3">
      <c r="C547"/>
    </row>
    <row r="548" spans="3:3">
      <c r="C548"/>
    </row>
    <row r="549" spans="3:3">
      <c r="C549"/>
    </row>
    <row r="550" spans="3:3">
      <c r="C550"/>
    </row>
    <row r="551" spans="3:3">
      <c r="C551"/>
    </row>
    <row r="552" spans="3:3">
      <c r="C552"/>
    </row>
    <row r="553" spans="3:3">
      <c r="C553"/>
    </row>
    <row r="554" spans="3:3">
      <c r="C554"/>
    </row>
    <row r="555" spans="3:3">
      <c r="C555"/>
    </row>
    <row r="556" spans="3:3">
      <c r="C556"/>
    </row>
    <row r="557" spans="3:3">
      <c r="C557"/>
    </row>
    <row r="558" spans="3:3">
      <c r="C558"/>
    </row>
    <row r="559" spans="3:3">
      <c r="C559"/>
    </row>
    <row r="560" spans="3:3">
      <c r="C560"/>
    </row>
    <row r="561" spans="3:3">
      <c r="C561"/>
    </row>
    <row r="562" spans="3:3">
      <c r="C562"/>
    </row>
    <row r="563" spans="3:3">
      <c r="C563"/>
    </row>
    <row r="564" spans="3:3">
      <c r="C564"/>
    </row>
    <row r="565" spans="3:3">
      <c r="C565"/>
    </row>
    <row r="566" spans="3:3">
      <c r="C566"/>
    </row>
    <row r="567" spans="3:3">
      <c r="C567"/>
    </row>
    <row r="568" spans="3:3">
      <c r="C568"/>
    </row>
    <row r="569" spans="3:3">
      <c r="C569"/>
    </row>
    <row r="570" spans="3:3">
      <c r="C570"/>
    </row>
    <row r="571" spans="3:3">
      <c r="C571"/>
    </row>
    <row r="572" spans="3:3">
      <c r="C572"/>
    </row>
    <row r="573" spans="3:3">
      <c r="C573"/>
    </row>
    <row r="574" spans="3:3">
      <c r="C574"/>
    </row>
    <row r="575" spans="3:3">
      <c r="C575"/>
    </row>
    <row r="576" spans="3:3">
      <c r="C576"/>
    </row>
    <row r="577" spans="3:3">
      <c r="C577"/>
    </row>
    <row r="578" spans="3:3">
      <c r="C578"/>
    </row>
    <row r="579" spans="3:3">
      <c r="C579"/>
    </row>
    <row r="580" spans="3:3">
      <c r="C580"/>
    </row>
    <row r="581" spans="3:3">
      <c r="C581"/>
    </row>
    <row r="582" spans="3:3">
      <c r="C582"/>
    </row>
    <row r="583" spans="3:3">
      <c r="C583"/>
    </row>
    <row r="584" spans="3:3">
      <c r="C584"/>
    </row>
    <row r="585" spans="3:3">
      <c r="C585"/>
    </row>
    <row r="586" spans="3:3">
      <c r="C586"/>
    </row>
    <row r="587" spans="3:3">
      <c r="C587"/>
    </row>
    <row r="588" spans="3:3">
      <c r="C588"/>
    </row>
    <row r="589" spans="3:3">
      <c r="C589"/>
    </row>
    <row r="590" spans="3:3">
      <c r="C590"/>
    </row>
    <row r="591" spans="3:3">
      <c r="C591"/>
    </row>
    <row r="592" spans="3:3">
      <c r="C592"/>
    </row>
    <row r="593" spans="3:3">
      <c r="C593"/>
    </row>
    <row r="594" spans="3:3">
      <c r="C594"/>
    </row>
    <row r="595" spans="3:3">
      <c r="C595"/>
    </row>
    <row r="596" spans="3:3">
      <c r="C596"/>
    </row>
    <row r="597" spans="3:3">
      <c r="C597"/>
    </row>
    <row r="598" spans="3:3">
      <c r="C598"/>
    </row>
    <row r="599" spans="3:3">
      <c r="C599"/>
    </row>
    <row r="600" spans="3:3">
      <c r="C600"/>
    </row>
    <row r="601" spans="3:3">
      <c r="C601"/>
    </row>
    <row r="602" spans="3:3">
      <c r="C602"/>
    </row>
    <row r="603" spans="3:3">
      <c r="C603"/>
    </row>
    <row r="604" spans="3:3">
      <c r="C604"/>
    </row>
    <row r="605" spans="3:3">
      <c r="C605"/>
    </row>
    <row r="606" spans="3:3">
      <c r="C606"/>
    </row>
    <row r="607" spans="3:3">
      <c r="C607"/>
    </row>
    <row r="608" spans="3:3">
      <c r="C608"/>
    </row>
    <row r="609" spans="3:3">
      <c r="C609"/>
    </row>
    <row r="610" spans="3:3">
      <c r="C610"/>
    </row>
    <row r="611" spans="3:3">
      <c r="C611"/>
    </row>
    <row r="612" spans="3:3">
      <c r="C612"/>
    </row>
    <row r="613" spans="3:3">
      <c r="C613"/>
    </row>
    <row r="614" spans="3:3">
      <c r="C614"/>
    </row>
    <row r="615" spans="3:3">
      <c r="C615"/>
    </row>
    <row r="616" spans="3:3">
      <c r="C616"/>
    </row>
    <row r="617" spans="3:3">
      <c r="C617"/>
    </row>
    <row r="618" spans="3:3">
      <c r="C618"/>
    </row>
    <row r="619" spans="3:3">
      <c r="C619"/>
    </row>
    <row r="620" spans="3:3">
      <c r="C620"/>
    </row>
    <row r="621" spans="3:3">
      <c r="C621"/>
    </row>
    <row r="622" spans="3:3">
      <c r="C622"/>
    </row>
    <row r="623" spans="3:3">
      <c r="C623"/>
    </row>
    <row r="624" spans="3:3">
      <c r="C624"/>
    </row>
    <row r="625" spans="3:3">
      <c r="C625"/>
    </row>
    <row r="626" spans="3:3">
      <c r="C626"/>
    </row>
    <row r="627" spans="3:3">
      <c r="C627"/>
    </row>
    <row r="628" spans="3:3">
      <c r="C628"/>
    </row>
    <row r="629" spans="3:3">
      <c r="C629"/>
    </row>
    <row r="630" spans="3:3">
      <c r="C630"/>
    </row>
    <row r="631" spans="3:3">
      <c r="C631"/>
    </row>
    <row r="632" spans="3:3">
      <c r="C632"/>
    </row>
    <row r="633" spans="3:3">
      <c r="C633"/>
    </row>
    <row r="634" spans="3:3">
      <c r="C634"/>
    </row>
    <row r="635" spans="3:3">
      <c r="C635"/>
    </row>
    <row r="636" spans="3:3">
      <c r="C636"/>
    </row>
    <row r="637" spans="3:3">
      <c r="C637"/>
    </row>
    <row r="638" spans="3:3">
      <c r="C638"/>
    </row>
    <row r="639" spans="3:3">
      <c r="C639"/>
    </row>
    <row r="640" spans="3:3">
      <c r="C640"/>
    </row>
    <row r="641" spans="3:3">
      <c r="C641"/>
    </row>
    <row r="642" spans="3:3">
      <c r="C642"/>
    </row>
    <row r="643" spans="3:3">
      <c r="C643"/>
    </row>
    <row r="644" spans="3:3">
      <c r="C644"/>
    </row>
    <row r="645" spans="3:3">
      <c r="C645"/>
    </row>
    <row r="646" spans="3:3">
      <c r="C646"/>
    </row>
    <row r="647" spans="3:3">
      <c r="C647"/>
    </row>
    <row r="648" spans="3:3">
      <c r="C648"/>
    </row>
    <row r="649" spans="3:3">
      <c r="C649"/>
    </row>
    <row r="650" spans="3:3">
      <c r="C650"/>
    </row>
    <row r="651" spans="3:3">
      <c r="C651"/>
    </row>
    <row r="652" spans="3:3">
      <c r="C652"/>
    </row>
    <row r="653" spans="3:3">
      <c r="C653"/>
    </row>
    <row r="654" spans="3:3">
      <c r="C654"/>
    </row>
    <row r="655" spans="3:3">
      <c r="C655"/>
    </row>
    <row r="656" spans="3:3">
      <c r="C656"/>
    </row>
    <row r="657" spans="3:3">
      <c r="C657"/>
    </row>
    <row r="658" spans="3:3">
      <c r="C658"/>
    </row>
    <row r="659" spans="3:3">
      <c r="C659"/>
    </row>
    <row r="660" spans="3:3">
      <c r="C660"/>
    </row>
    <row r="661" spans="3:3">
      <c r="C661"/>
    </row>
    <row r="662" spans="3:3">
      <c r="C662"/>
    </row>
    <row r="663" spans="3:3">
      <c r="C663"/>
    </row>
    <row r="664" spans="3:3">
      <c r="C664"/>
    </row>
    <row r="665" spans="3:3">
      <c r="C665"/>
    </row>
    <row r="666" spans="3:3">
      <c r="C666"/>
    </row>
    <row r="667" spans="3:3">
      <c r="C667"/>
    </row>
    <row r="668" spans="3:3">
      <c r="C668"/>
    </row>
    <row r="669" spans="3:3">
      <c r="C669"/>
    </row>
    <row r="670" spans="3:3">
      <c r="C670"/>
    </row>
    <row r="671" spans="3:3">
      <c r="C671"/>
    </row>
    <row r="672" spans="3:3">
      <c r="C672"/>
    </row>
    <row r="673" spans="3:3">
      <c r="C673"/>
    </row>
    <row r="674" spans="3:3">
      <c r="C674"/>
    </row>
    <row r="675" spans="3:3">
      <c r="C675"/>
    </row>
    <row r="676" spans="3:3">
      <c r="C676"/>
    </row>
    <row r="677" spans="3:3">
      <c r="C677"/>
    </row>
    <row r="678" spans="3:3">
      <c r="C678"/>
    </row>
    <row r="679" spans="3:3">
      <c r="C679"/>
    </row>
    <row r="680" spans="3:3">
      <c r="C680"/>
    </row>
    <row r="681" spans="3:3">
      <c r="C681"/>
    </row>
    <row r="682" spans="3:3">
      <c r="C682"/>
    </row>
    <row r="683" spans="3:3">
      <c r="C683"/>
    </row>
    <row r="684" spans="3:3">
      <c r="C684"/>
    </row>
    <row r="685" spans="3:3">
      <c r="C685"/>
    </row>
    <row r="686" spans="3:3">
      <c r="C686"/>
    </row>
    <row r="687" spans="3:3">
      <c r="C687"/>
    </row>
    <row r="688" spans="3:3">
      <c r="C688"/>
    </row>
    <row r="689" spans="3:3">
      <c r="C689"/>
    </row>
    <row r="690" spans="3:3">
      <c r="C690"/>
    </row>
    <row r="691" spans="3:3">
      <c r="C691"/>
    </row>
    <row r="692" spans="3:3">
      <c r="C692"/>
    </row>
    <row r="693" spans="3:3">
      <c r="C693"/>
    </row>
    <row r="694" spans="3:3">
      <c r="C694"/>
    </row>
    <row r="695" spans="3:3">
      <c r="C695"/>
    </row>
    <row r="696" spans="3:3">
      <c r="C696"/>
    </row>
    <row r="697" spans="3:3">
      <c r="C697"/>
    </row>
    <row r="698" spans="3:3">
      <c r="C698"/>
    </row>
    <row r="699" spans="3:3">
      <c r="C699"/>
    </row>
    <row r="700" spans="3:3">
      <c r="C700"/>
    </row>
    <row r="701" spans="3:3">
      <c r="C701"/>
    </row>
    <row r="702" spans="3:3">
      <c r="C702"/>
    </row>
    <row r="703" spans="3:3">
      <c r="C703"/>
    </row>
    <row r="704" spans="3:3">
      <c r="C704"/>
    </row>
    <row r="705" spans="3:3">
      <c r="C705"/>
    </row>
    <row r="706" spans="3:3">
      <c r="C706"/>
    </row>
    <row r="707" spans="3:3">
      <c r="C707"/>
    </row>
    <row r="708" spans="3:3">
      <c r="C708"/>
    </row>
    <row r="709" spans="3:3">
      <c r="C709"/>
    </row>
    <row r="710" spans="3:3">
      <c r="C710"/>
    </row>
    <row r="711" spans="3:3">
      <c r="C711"/>
    </row>
    <row r="712" spans="3:3">
      <c r="C712"/>
    </row>
    <row r="713" spans="3:3">
      <c r="C713"/>
    </row>
    <row r="714" spans="3:3">
      <c r="C714"/>
    </row>
    <row r="715" spans="3:3">
      <c r="C715"/>
    </row>
    <row r="716" spans="3:3">
      <c r="C716"/>
    </row>
    <row r="717" spans="3:3">
      <c r="C717"/>
    </row>
    <row r="718" spans="3:3">
      <c r="C718"/>
    </row>
    <row r="719" spans="3:3">
      <c r="C719"/>
    </row>
    <row r="720" spans="3:3">
      <c r="C720"/>
    </row>
    <row r="721" spans="3:3">
      <c r="C721"/>
    </row>
    <row r="722" spans="3:3">
      <c r="C722"/>
    </row>
    <row r="723" spans="3:3">
      <c r="C723"/>
    </row>
    <row r="724" spans="3:3">
      <c r="C724"/>
    </row>
    <row r="725" spans="3:3">
      <c r="C725"/>
    </row>
    <row r="726" spans="3:3">
      <c r="C726"/>
    </row>
    <row r="727" spans="3:3">
      <c r="C727"/>
    </row>
    <row r="728" spans="3:3">
      <c r="C728"/>
    </row>
    <row r="729" spans="3:3">
      <c r="C729"/>
    </row>
    <row r="730" spans="3:3">
      <c r="C730"/>
    </row>
    <row r="731" spans="3:3">
      <c r="C731"/>
    </row>
    <row r="732" spans="3:3">
      <c r="C732"/>
    </row>
    <row r="733" spans="3:3">
      <c r="C733"/>
    </row>
    <row r="734" spans="3:3">
      <c r="C734"/>
    </row>
    <row r="735" spans="3:3">
      <c r="C735"/>
    </row>
    <row r="736" spans="3:3">
      <c r="C736"/>
    </row>
    <row r="737" spans="3:3">
      <c r="C737"/>
    </row>
    <row r="738" spans="3:3">
      <c r="C738"/>
    </row>
    <row r="739" spans="3:3">
      <c r="C739"/>
    </row>
    <row r="740" spans="3:3">
      <c r="C740"/>
    </row>
    <row r="741" spans="3:3">
      <c r="C741"/>
    </row>
    <row r="742" spans="3:3">
      <c r="C742"/>
    </row>
    <row r="743" spans="3:3">
      <c r="C743"/>
    </row>
    <row r="744" spans="3:3">
      <c r="C744"/>
    </row>
    <row r="745" spans="3:3">
      <c r="C745"/>
    </row>
    <row r="746" spans="3:3">
      <c r="C746"/>
    </row>
    <row r="747" spans="3:3">
      <c r="C747"/>
    </row>
    <row r="748" spans="3:3">
      <c r="C748"/>
    </row>
    <row r="749" spans="3:3">
      <c r="C749"/>
    </row>
    <row r="750" spans="3:3">
      <c r="C750"/>
    </row>
    <row r="751" spans="3:3">
      <c r="C751"/>
    </row>
    <row r="752" spans="3:3">
      <c r="C752"/>
    </row>
    <row r="753" spans="3:3">
      <c r="C753"/>
    </row>
    <row r="754" spans="3:3">
      <c r="C754"/>
    </row>
    <row r="755" spans="3:3">
      <c r="C755"/>
    </row>
    <row r="756" spans="3:3">
      <c r="C756"/>
    </row>
    <row r="757" spans="3:3">
      <c r="C757"/>
    </row>
    <row r="758" spans="3:3">
      <c r="C758"/>
    </row>
    <row r="759" spans="3:3">
      <c r="C759"/>
    </row>
    <row r="760" spans="3:3">
      <c r="C760"/>
    </row>
    <row r="761" spans="3:3">
      <c r="C761"/>
    </row>
    <row r="762" spans="3:3">
      <c r="C762"/>
    </row>
    <row r="763" spans="3:3">
      <c r="C763"/>
    </row>
    <row r="764" spans="3:3">
      <c r="C764"/>
    </row>
    <row r="765" spans="3:3">
      <c r="C765"/>
    </row>
    <row r="766" spans="3:3">
      <c r="C766"/>
    </row>
    <row r="767" spans="3:3">
      <c r="C767"/>
    </row>
    <row r="768" spans="3:3">
      <c r="C768"/>
    </row>
    <row r="769" spans="3:3">
      <c r="C769"/>
    </row>
    <row r="770" spans="3:3">
      <c r="C770"/>
    </row>
    <row r="771" spans="3:3">
      <c r="C771"/>
    </row>
    <row r="772" spans="3:3">
      <c r="C772"/>
    </row>
    <row r="773" spans="3:3">
      <c r="C773"/>
    </row>
    <row r="774" spans="3:3">
      <c r="C774"/>
    </row>
    <row r="775" spans="3:3">
      <c r="C775"/>
    </row>
    <row r="776" spans="3:3">
      <c r="C776"/>
    </row>
    <row r="777" spans="3:3">
      <c r="C777"/>
    </row>
    <row r="778" spans="3:3">
      <c r="C778"/>
    </row>
    <row r="779" spans="3:3">
      <c r="C779"/>
    </row>
    <row r="780" spans="3:3">
      <c r="C780"/>
    </row>
    <row r="781" spans="3:3">
      <c r="C781"/>
    </row>
    <row r="782" spans="3:3">
      <c r="C782"/>
    </row>
    <row r="783" spans="3:3">
      <c r="C783"/>
    </row>
    <row r="784" spans="3:3">
      <c r="C784"/>
    </row>
    <row r="785" spans="3:3">
      <c r="C785"/>
    </row>
    <row r="786" spans="3:3">
      <c r="C786"/>
    </row>
    <row r="787" spans="3:3">
      <c r="C787"/>
    </row>
    <row r="788" spans="3:3">
      <c r="C788"/>
    </row>
    <row r="789" spans="3:3">
      <c r="C789"/>
    </row>
    <row r="790" spans="3:3">
      <c r="C790"/>
    </row>
    <row r="791" spans="3:3">
      <c r="C791"/>
    </row>
    <row r="792" spans="3:3">
      <c r="C792"/>
    </row>
    <row r="793" spans="3:3">
      <c r="C793"/>
    </row>
    <row r="794" spans="3:3">
      <c r="C794"/>
    </row>
    <row r="795" spans="3:3">
      <c r="C795"/>
    </row>
    <row r="796" spans="3:3">
      <c r="C796"/>
    </row>
    <row r="797" spans="3:3">
      <c r="C797"/>
    </row>
    <row r="798" spans="3:3">
      <c r="C798"/>
    </row>
    <row r="799" spans="3:3">
      <c r="C799"/>
    </row>
    <row r="800" spans="3:3">
      <c r="C800"/>
    </row>
    <row r="801" spans="3:3">
      <c r="C801"/>
    </row>
    <row r="802" spans="3:3">
      <c r="C802"/>
    </row>
    <row r="803" spans="3:3">
      <c r="C803"/>
    </row>
    <row r="804" spans="3:3">
      <c r="C804"/>
    </row>
    <row r="805" spans="3:3">
      <c r="C805"/>
    </row>
    <row r="806" spans="3:3">
      <c r="C806"/>
    </row>
    <row r="807" spans="3:3">
      <c r="C807"/>
    </row>
    <row r="808" spans="3:3">
      <c r="C808"/>
    </row>
    <row r="809" spans="3:3">
      <c r="C809"/>
    </row>
    <row r="810" spans="3:3">
      <c r="C810"/>
    </row>
    <row r="811" spans="3:3">
      <c r="C811"/>
    </row>
    <row r="812" spans="3:3">
      <c r="C812"/>
    </row>
    <row r="813" spans="3:3">
      <c r="C813"/>
    </row>
    <row r="814" spans="3:3">
      <c r="C814"/>
    </row>
    <row r="815" spans="3:3">
      <c r="C815"/>
    </row>
    <row r="816" spans="3:3">
      <c r="C816"/>
    </row>
    <row r="817" spans="3:3">
      <c r="C817"/>
    </row>
    <row r="818" spans="3:3">
      <c r="C818"/>
    </row>
    <row r="819" spans="3:3">
      <c r="C819"/>
    </row>
    <row r="820" spans="3:3">
      <c r="C820"/>
    </row>
    <row r="821" spans="3:3">
      <c r="C821"/>
    </row>
    <row r="822" spans="3:3">
      <c r="C822"/>
    </row>
    <row r="823" spans="3:3">
      <c r="C823"/>
    </row>
    <row r="824" spans="3:3">
      <c r="C824"/>
    </row>
    <row r="825" spans="3:3">
      <c r="C825"/>
    </row>
    <row r="826" spans="3:3">
      <c r="C826"/>
    </row>
    <row r="827" spans="3:3">
      <c r="C827"/>
    </row>
    <row r="828" spans="3:3">
      <c r="C828"/>
    </row>
    <row r="829" spans="3:3">
      <c r="C829"/>
    </row>
    <row r="830" spans="3:3">
      <c r="C830"/>
    </row>
    <row r="831" spans="3:3">
      <c r="C831"/>
    </row>
    <row r="832" spans="3:3">
      <c r="C832"/>
    </row>
    <row r="833" spans="3:3">
      <c r="C833"/>
    </row>
    <row r="834" spans="3:3">
      <c r="C834"/>
    </row>
    <row r="835" spans="3:3">
      <c r="C835"/>
    </row>
    <row r="836" spans="3:3">
      <c r="C836"/>
    </row>
    <row r="837" spans="3:3">
      <c r="C837"/>
    </row>
    <row r="838" spans="3:3">
      <c r="C838"/>
    </row>
    <row r="839" spans="3:3">
      <c r="C839"/>
    </row>
    <row r="840" spans="3:3">
      <c r="C840"/>
    </row>
    <row r="841" spans="3:3">
      <c r="C841"/>
    </row>
    <row r="842" spans="3:3">
      <c r="C842"/>
    </row>
    <row r="843" spans="3:3">
      <c r="C843"/>
    </row>
    <row r="844" spans="3:3">
      <c r="C844"/>
    </row>
    <row r="845" spans="3:3">
      <c r="C845"/>
    </row>
    <row r="846" spans="3:3">
      <c r="C846"/>
    </row>
    <row r="847" spans="3:3">
      <c r="C847"/>
    </row>
    <row r="848" spans="3:3">
      <c r="C848"/>
    </row>
    <row r="849" spans="3:3">
      <c r="C849"/>
    </row>
    <row r="850" spans="3:3">
      <c r="C850"/>
    </row>
    <row r="851" spans="3:3">
      <c r="C851"/>
    </row>
    <row r="852" spans="3:3">
      <c r="C852"/>
    </row>
    <row r="853" spans="3:3">
      <c r="C853"/>
    </row>
    <row r="854" spans="3:3">
      <c r="C854"/>
    </row>
    <row r="855" spans="3:3">
      <c r="C855"/>
    </row>
    <row r="856" spans="3:3">
      <c r="C856"/>
    </row>
    <row r="857" spans="3:3">
      <c r="C857"/>
    </row>
    <row r="858" spans="3:3">
      <c r="C858"/>
    </row>
    <row r="859" spans="3:3">
      <c r="C859"/>
    </row>
    <row r="860" spans="3:3">
      <c r="C860"/>
    </row>
    <row r="861" spans="3:3">
      <c r="C861"/>
    </row>
    <row r="862" spans="3:3">
      <c r="C862"/>
    </row>
    <row r="863" spans="3:3">
      <c r="C863"/>
    </row>
    <row r="864" spans="3:3">
      <c r="C864"/>
    </row>
    <row r="865" spans="3:3">
      <c r="C865"/>
    </row>
    <row r="866" spans="3:3">
      <c r="C866"/>
    </row>
    <row r="867" spans="3:3">
      <c r="C867"/>
    </row>
    <row r="868" spans="3:3">
      <c r="C868"/>
    </row>
    <row r="869" spans="3:3">
      <c r="C869"/>
    </row>
    <row r="870" spans="3:3">
      <c r="C870"/>
    </row>
    <row r="871" spans="3:3">
      <c r="C871"/>
    </row>
    <row r="872" spans="3:3">
      <c r="C872"/>
    </row>
    <row r="873" spans="3:3">
      <c r="C873"/>
    </row>
    <row r="874" spans="3:3">
      <c r="C874"/>
    </row>
    <row r="875" spans="3:3">
      <c r="C875"/>
    </row>
    <row r="876" spans="3:3">
      <c r="C876"/>
    </row>
    <row r="877" spans="3:3">
      <c r="C877"/>
    </row>
    <row r="878" spans="3:3">
      <c r="C878"/>
    </row>
    <row r="879" spans="3:3">
      <c r="C879"/>
    </row>
    <row r="880" spans="3:3">
      <c r="C880"/>
    </row>
    <row r="881" spans="3:3">
      <c r="C881"/>
    </row>
    <row r="882" spans="3:3">
      <c r="C882"/>
    </row>
    <row r="883" spans="3:3">
      <c r="C883"/>
    </row>
    <row r="884" spans="3:3">
      <c r="C884"/>
    </row>
    <row r="885" spans="3:3">
      <c r="C885"/>
    </row>
    <row r="886" spans="3:3">
      <c r="C886"/>
    </row>
    <row r="887" spans="3:3">
      <c r="C887"/>
    </row>
    <row r="888" spans="3:3">
      <c r="C888"/>
    </row>
    <row r="889" spans="3:3">
      <c r="C889"/>
    </row>
    <row r="890" spans="3:3">
      <c r="C890"/>
    </row>
    <row r="891" spans="3:3">
      <c r="C891"/>
    </row>
    <row r="892" spans="3:3">
      <c r="C892"/>
    </row>
    <row r="893" spans="3:3">
      <c r="C893"/>
    </row>
    <row r="894" spans="3:3">
      <c r="C894"/>
    </row>
    <row r="895" spans="3:3">
      <c r="C895"/>
    </row>
    <row r="896" spans="3:3">
      <c r="C896"/>
    </row>
    <row r="897" spans="3:3">
      <c r="C897"/>
    </row>
    <row r="898" spans="3:3">
      <c r="C898"/>
    </row>
    <row r="899" spans="3:3">
      <c r="C899"/>
    </row>
    <row r="900" spans="3:3">
      <c r="C900"/>
    </row>
    <row r="901" spans="3:3">
      <c r="C901"/>
    </row>
    <row r="902" spans="3:3">
      <c r="C902"/>
    </row>
    <row r="903" spans="3:3">
      <c r="C903"/>
    </row>
    <row r="904" spans="3:3">
      <c r="C904"/>
    </row>
    <row r="905" spans="3:3">
      <c r="C905"/>
    </row>
    <row r="906" spans="3:3">
      <c r="C906"/>
    </row>
    <row r="907" spans="3:3">
      <c r="C907"/>
    </row>
    <row r="908" spans="3:3">
      <c r="C908"/>
    </row>
    <row r="909" spans="3:3">
      <c r="C909"/>
    </row>
    <row r="910" spans="3:3">
      <c r="C910"/>
    </row>
    <row r="911" spans="3:3">
      <c r="C911"/>
    </row>
    <row r="912" spans="3:3">
      <c r="C912"/>
    </row>
    <row r="913" spans="3:3">
      <c r="C913"/>
    </row>
    <row r="914" spans="3:3">
      <c r="C914"/>
    </row>
    <row r="915" spans="3:3">
      <c r="C915"/>
    </row>
    <row r="916" spans="3:3">
      <c r="C916"/>
    </row>
    <row r="917" spans="3:3">
      <c r="C917"/>
    </row>
    <row r="918" spans="3:3">
      <c r="C918"/>
    </row>
    <row r="919" spans="3:3">
      <c r="C919"/>
    </row>
    <row r="920" spans="3:3">
      <c r="C920"/>
    </row>
    <row r="921" spans="3:3">
      <c r="C921"/>
    </row>
    <row r="922" spans="3:3">
      <c r="C922"/>
    </row>
    <row r="923" spans="3:3">
      <c r="C923"/>
    </row>
    <row r="924" spans="3:3">
      <c r="C924"/>
    </row>
    <row r="925" spans="3:3">
      <c r="C925"/>
    </row>
    <row r="926" spans="3:3">
      <c r="C926"/>
    </row>
    <row r="927" spans="3:3">
      <c r="C927"/>
    </row>
    <row r="928" spans="3:3">
      <c r="C928"/>
    </row>
    <row r="929" spans="3:3">
      <c r="C929"/>
    </row>
    <row r="930" spans="3:3">
      <c r="C930"/>
    </row>
    <row r="931" spans="3:3">
      <c r="C931"/>
    </row>
    <row r="932" spans="3:3">
      <c r="C932"/>
    </row>
    <row r="933" spans="3:3">
      <c r="C933"/>
    </row>
    <row r="934" spans="3:3">
      <c r="C934"/>
    </row>
    <row r="935" spans="3:3">
      <c r="C935"/>
    </row>
    <row r="936" spans="3:3">
      <c r="C936"/>
    </row>
    <row r="937" spans="3:3">
      <c r="C937"/>
    </row>
    <row r="938" spans="3:3">
      <c r="C938"/>
    </row>
    <row r="939" spans="3:3">
      <c r="C939"/>
    </row>
    <row r="940" spans="3:3">
      <c r="C940"/>
    </row>
    <row r="941" spans="3:3">
      <c r="C941"/>
    </row>
    <row r="942" spans="3:3">
      <c r="C942"/>
    </row>
    <row r="943" spans="3:3">
      <c r="C943"/>
    </row>
    <row r="944" spans="3:3">
      <c r="C944"/>
    </row>
    <row r="945" spans="3:3">
      <c r="C945"/>
    </row>
    <row r="946" spans="3:3">
      <c r="C946"/>
    </row>
    <row r="947" spans="3:3">
      <c r="C947"/>
    </row>
    <row r="948" spans="3:3">
      <c r="C948"/>
    </row>
    <row r="949" spans="3:3">
      <c r="C949"/>
    </row>
    <row r="950" spans="3:3">
      <c r="C950"/>
    </row>
    <row r="951" spans="3:3">
      <c r="C951"/>
    </row>
    <row r="952" spans="3:3">
      <c r="C952"/>
    </row>
    <row r="953" spans="3:3">
      <c r="C953"/>
    </row>
    <row r="954" spans="3:3">
      <c r="C954"/>
    </row>
    <row r="955" spans="3:3">
      <c r="C955"/>
    </row>
    <row r="956" spans="3:3">
      <c r="C956"/>
    </row>
    <row r="957" spans="3:3">
      <c r="C957"/>
    </row>
    <row r="958" spans="3:3">
      <c r="C958"/>
    </row>
    <row r="959" spans="3:3">
      <c r="C959"/>
    </row>
    <row r="960" spans="3:3">
      <c r="C960"/>
    </row>
    <row r="961" spans="3:3">
      <c r="C961"/>
    </row>
    <row r="962" spans="3:3">
      <c r="C962"/>
    </row>
    <row r="963" spans="3:3">
      <c r="C963"/>
    </row>
    <row r="964" spans="3:3">
      <c r="C964"/>
    </row>
    <row r="965" spans="3:3">
      <c r="C965"/>
    </row>
    <row r="966" spans="3:3">
      <c r="C966"/>
    </row>
    <row r="967" spans="3:3">
      <c r="C967"/>
    </row>
    <row r="968" spans="3:3">
      <c r="C968"/>
    </row>
    <row r="969" spans="3:3">
      <c r="C969"/>
    </row>
    <row r="970" spans="3:3">
      <c r="C970"/>
    </row>
    <row r="971" spans="3:3">
      <c r="C971"/>
    </row>
    <row r="972" spans="3:3">
      <c r="C972"/>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amazon</vt:lpstr>
      <vt:lpstr>DASHBOARD</vt:lpstr>
      <vt:lpstr>Analysis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Brain</cp:lastModifiedBy>
  <dcterms:created xsi:type="dcterms:W3CDTF">2025-05-26T18:46:00Z</dcterms:created>
  <dcterms:modified xsi:type="dcterms:W3CDTF">2025-07-06T14:46:03Z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A1A73708AE204158A1CF4874B30C55C9_13</vt:lpwstr>
  </property>
  <property fmtid="{D5CDD505-2E9C-101B-9397-08002B2CF9AE}" pid="3" name="KSOProductBuildVer">
    <vt:lpwstr>1033-12.2.0.21179</vt:lpwstr>
  </property>
</Properties>
</file>