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Elson\Documents\"/>
    </mc:Choice>
  </mc:AlternateContent>
  <xr:revisionPtr revIDLastSave="0" documentId="13_ncr:1_{3C5F5533-C99D-4A6A-914C-5E8E9218AE07}" xr6:coauthVersionLast="43" xr6:coauthVersionMax="43" xr10:uidLastSave="{00000000-0000-0000-0000-000000000000}"/>
  <bookViews>
    <workbookView xWindow="-120" yWindow="-120" windowWidth="20730" windowHeight="11160" activeTab="1" xr2:uid="{2BFBCEB4-BCDF-4C43-9603-B6A9CE506D5F}"/>
  </bookViews>
  <sheets>
    <sheet name="Mb231 AhKO 48" sheetId="1" r:id="rId1"/>
    <sheet name="MB231 CRV2 4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J26" i="1"/>
  <c r="L25" i="1"/>
  <c r="J25" i="1"/>
  <c r="K5" i="2" l="1"/>
  <c r="K6" i="2"/>
  <c r="K7" i="2"/>
  <c r="K10" i="2"/>
  <c r="K11" i="2"/>
  <c r="K12" i="2"/>
  <c r="K13" i="2"/>
  <c r="K16" i="2"/>
  <c r="K17" i="2"/>
  <c r="K18" i="2"/>
  <c r="K19" i="2"/>
  <c r="K4" i="2"/>
  <c r="G5" i="2"/>
  <c r="G6" i="2"/>
  <c r="G7" i="2"/>
  <c r="G10" i="2"/>
  <c r="G11" i="2"/>
  <c r="G12" i="2"/>
  <c r="G13" i="2"/>
  <c r="G16" i="2"/>
  <c r="G17" i="2"/>
  <c r="G18" i="2"/>
  <c r="G19" i="2"/>
  <c r="G22" i="2"/>
  <c r="G23" i="2"/>
  <c r="G24" i="2"/>
  <c r="G25" i="2"/>
  <c r="G4" i="2"/>
  <c r="J25" i="2"/>
  <c r="M25" i="2"/>
  <c r="O12" i="2"/>
  <c r="L25" i="2"/>
  <c r="I25" i="2"/>
  <c r="K9" i="1"/>
  <c r="K10" i="1"/>
  <c r="K11" i="1"/>
  <c r="K12" i="1"/>
  <c r="K15" i="1"/>
  <c r="K16" i="1"/>
  <c r="K17" i="1"/>
  <c r="K18" i="1"/>
  <c r="K4" i="1"/>
  <c r="K5" i="1"/>
  <c r="K6" i="1"/>
  <c r="K3" i="1"/>
  <c r="E21" i="1"/>
  <c r="E22" i="1"/>
  <c r="E23" i="1"/>
  <c r="E24" i="1"/>
  <c r="E15" i="1"/>
  <c r="E16" i="1"/>
  <c r="E17" i="1"/>
  <c r="E18" i="1"/>
  <c r="E10" i="1"/>
  <c r="E11" i="1"/>
  <c r="E12" i="1"/>
  <c r="E9" i="1"/>
  <c r="E4" i="1"/>
  <c r="E5" i="1"/>
  <c r="E6" i="1"/>
  <c r="E3" i="1"/>
  <c r="Q10" i="1"/>
</calcChain>
</file>

<file path=xl/sharedStrings.xml><?xml version="1.0" encoding="utf-8"?>
<sst xmlns="http://schemas.openxmlformats.org/spreadsheetml/2006/main" count="52" uniqueCount="24">
  <si>
    <t>-/-</t>
  </si>
  <si>
    <t>G2</t>
  </si>
  <si>
    <t>G3</t>
  </si>
  <si>
    <t>G4</t>
  </si>
  <si>
    <t>G5</t>
  </si>
  <si>
    <t>G6</t>
  </si>
  <si>
    <t>G7</t>
  </si>
  <si>
    <t>G8</t>
  </si>
  <si>
    <t>G9</t>
  </si>
  <si>
    <t>Compound 523</t>
  </si>
  <si>
    <t>Compound 536</t>
  </si>
  <si>
    <t>Compound 528</t>
  </si>
  <si>
    <t>Vehicle</t>
  </si>
  <si>
    <t>Compound 527</t>
  </si>
  <si>
    <t>Compound 640</t>
  </si>
  <si>
    <t>Compound 699</t>
  </si>
  <si>
    <t>Compound 691</t>
  </si>
  <si>
    <t>Average</t>
  </si>
  <si>
    <t>Percent viability</t>
  </si>
  <si>
    <t>231 AhKO</t>
  </si>
  <si>
    <t>2.5 uM BBQ</t>
  </si>
  <si>
    <t>10 uM APID1</t>
  </si>
  <si>
    <t>APID1</t>
  </si>
  <si>
    <t>11BBQ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</si>
</sst>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CDF8-A79F-4F92-946C-3385A68A1211}">
  <dimension ref="A1:Q70"/>
  <sheetViews>
    <sheetView topLeftCell="A6" workbookViewId="0">
      <selection activeCell="L27" sqref="L27"/>
    </sheetView>
  </sheetViews>
  <sheetFormatPr defaultRowHeight="15" x14ac:dyDescent="0.25"/>
  <sheetData>
    <row r="1" spans="1:17" x14ac:dyDescent="0.25">
      <c r="A1" t="s">
        <v>19</v>
      </c>
      <c r="O1" t="s">
        <v>12</v>
      </c>
    </row>
    <row r="2" spans="1:17" x14ac:dyDescent="0.25">
      <c r="C2" t="s">
        <v>9</v>
      </c>
      <c r="E2" t="s">
        <v>18</v>
      </c>
      <c r="I2" t="s">
        <v>10</v>
      </c>
      <c r="P2">
        <v>3748</v>
      </c>
    </row>
    <row r="3" spans="1:17" x14ac:dyDescent="0.25">
      <c r="C3">
        <v>10</v>
      </c>
      <c r="D3">
        <v>4270</v>
      </c>
      <c r="E3">
        <f>D3/$Q$10*100</f>
        <v>114.30483520160615</v>
      </c>
      <c r="I3">
        <v>10</v>
      </c>
      <c r="J3">
        <v>4484</v>
      </c>
      <c r="K3">
        <f>J3/$Q$10*100</f>
        <v>120.03346160281076</v>
      </c>
      <c r="P3">
        <v>3687</v>
      </c>
    </row>
    <row r="4" spans="1:17" x14ac:dyDescent="0.25">
      <c r="C4">
        <v>1</v>
      </c>
      <c r="D4">
        <v>4414</v>
      </c>
      <c r="E4">
        <f t="shared" ref="E4:E6" si="0">D4/$Q$10*100</f>
        <v>118.1596118454074</v>
      </c>
      <c r="I4">
        <v>1</v>
      </c>
      <c r="J4">
        <v>4191</v>
      </c>
      <c r="K4">
        <f t="shared" ref="K4:K18" si="1">J4/$Q$10*100</f>
        <v>112.19006190396522</v>
      </c>
      <c r="P4">
        <v>4048</v>
      </c>
    </row>
    <row r="5" spans="1:17" x14ac:dyDescent="0.25">
      <c r="C5">
        <v>0.1</v>
      </c>
      <c r="D5">
        <v>4055</v>
      </c>
      <c r="E5">
        <f t="shared" si="0"/>
        <v>108.54943951815292</v>
      </c>
      <c r="I5">
        <v>0.1</v>
      </c>
      <c r="J5">
        <v>4262</v>
      </c>
      <c r="K5">
        <f t="shared" si="1"/>
        <v>114.0906809436172</v>
      </c>
      <c r="P5">
        <v>3705</v>
      </c>
    </row>
    <row r="6" spans="1:17" x14ac:dyDescent="0.25">
      <c r="C6">
        <v>1</v>
      </c>
      <c r="D6">
        <v>3827</v>
      </c>
      <c r="E6">
        <f t="shared" si="0"/>
        <v>102.44604316546761</v>
      </c>
      <c r="I6">
        <v>1</v>
      </c>
      <c r="J6">
        <v>4053</v>
      </c>
      <c r="K6">
        <f t="shared" si="1"/>
        <v>108.49590095365569</v>
      </c>
      <c r="P6">
        <v>3663</v>
      </c>
    </row>
    <row r="7" spans="1:17" x14ac:dyDescent="0.25">
      <c r="P7">
        <v>3474</v>
      </c>
    </row>
    <row r="8" spans="1:17" x14ac:dyDescent="0.25">
      <c r="C8" t="s">
        <v>11</v>
      </c>
      <c r="I8" t="s">
        <v>13</v>
      </c>
      <c r="P8">
        <v>3963</v>
      </c>
    </row>
    <row r="9" spans="1:17" x14ac:dyDescent="0.25">
      <c r="C9">
        <v>10</v>
      </c>
      <c r="D9">
        <v>3907</v>
      </c>
      <c r="E9">
        <f>D9/$Q$10*100</f>
        <v>104.5875857453572</v>
      </c>
      <c r="I9">
        <v>10</v>
      </c>
      <c r="J9">
        <v>3827</v>
      </c>
      <c r="K9">
        <f t="shared" si="1"/>
        <v>102.44604316546761</v>
      </c>
      <c r="P9">
        <v>3597</v>
      </c>
    </row>
    <row r="10" spans="1:17" x14ac:dyDescent="0.25">
      <c r="C10">
        <v>1</v>
      </c>
      <c r="D10">
        <v>3763</v>
      </c>
      <c r="E10">
        <f t="shared" ref="E10:E24" si="2">D10/$Q$10*100</f>
        <v>100.73280910155596</v>
      </c>
      <c r="I10">
        <v>1</v>
      </c>
      <c r="J10">
        <v>3969</v>
      </c>
      <c r="K10">
        <f t="shared" si="1"/>
        <v>106.24728124477163</v>
      </c>
      <c r="P10" t="s">
        <v>17</v>
      </c>
      <c r="Q10">
        <f>AVERAGE(P2:P9)</f>
        <v>3735.625</v>
      </c>
    </row>
    <row r="11" spans="1:17" x14ac:dyDescent="0.25">
      <c r="C11">
        <v>0.1</v>
      </c>
      <c r="D11">
        <v>3793</v>
      </c>
      <c r="E11">
        <f t="shared" si="2"/>
        <v>101.53588756901455</v>
      </c>
      <c r="I11">
        <v>0.1</v>
      </c>
      <c r="J11">
        <v>4050</v>
      </c>
      <c r="K11">
        <f t="shared" si="1"/>
        <v>108.41559310690982</v>
      </c>
    </row>
    <row r="12" spans="1:17" x14ac:dyDescent="0.25">
      <c r="C12">
        <v>1</v>
      </c>
      <c r="D12">
        <v>3750</v>
      </c>
      <c r="E12">
        <f t="shared" si="2"/>
        <v>100.38480843232391</v>
      </c>
      <c r="I12">
        <v>1</v>
      </c>
      <c r="J12">
        <v>3834</v>
      </c>
      <c r="K12">
        <f t="shared" si="1"/>
        <v>102.63342814120797</v>
      </c>
    </row>
    <row r="14" spans="1:17" x14ac:dyDescent="0.25">
      <c r="C14" t="s">
        <v>15</v>
      </c>
      <c r="I14" t="s">
        <v>14</v>
      </c>
    </row>
    <row r="15" spans="1:17" x14ac:dyDescent="0.25">
      <c r="C15">
        <v>10</v>
      </c>
      <c r="D15">
        <v>3898</v>
      </c>
      <c r="E15">
        <f t="shared" si="2"/>
        <v>104.34666220511963</v>
      </c>
      <c r="I15">
        <v>10</v>
      </c>
      <c r="J15">
        <v>3643</v>
      </c>
      <c r="K15">
        <f t="shared" si="1"/>
        <v>97.520495231721611</v>
      </c>
    </row>
    <row r="16" spans="1:17" x14ac:dyDescent="0.25">
      <c r="C16">
        <v>1</v>
      </c>
      <c r="D16">
        <v>4465</v>
      </c>
      <c r="E16">
        <f t="shared" si="2"/>
        <v>119.52484524008699</v>
      </c>
      <c r="I16">
        <v>1</v>
      </c>
      <c r="J16">
        <v>4132</v>
      </c>
      <c r="K16">
        <f t="shared" si="1"/>
        <v>110.61067425129664</v>
      </c>
    </row>
    <row r="17" spans="3:12" x14ac:dyDescent="0.25">
      <c r="C17">
        <v>0.1</v>
      </c>
      <c r="D17">
        <v>4283</v>
      </c>
      <c r="E17">
        <f t="shared" si="2"/>
        <v>114.6528358708382</v>
      </c>
      <c r="I17">
        <v>0.1</v>
      </c>
      <c r="J17">
        <v>4008</v>
      </c>
      <c r="K17">
        <f t="shared" si="1"/>
        <v>107.29128325246779</v>
      </c>
    </row>
    <row r="18" spans="3:12" x14ac:dyDescent="0.25">
      <c r="C18">
        <v>1</v>
      </c>
      <c r="D18">
        <v>4065</v>
      </c>
      <c r="E18">
        <f t="shared" si="2"/>
        <v>108.81713234063912</v>
      </c>
      <c r="I18">
        <v>1</v>
      </c>
      <c r="J18">
        <v>4060</v>
      </c>
      <c r="K18">
        <f t="shared" si="1"/>
        <v>108.68328592939602</v>
      </c>
    </row>
    <row r="20" spans="3:12" x14ac:dyDescent="0.25">
      <c r="C20" t="s">
        <v>16</v>
      </c>
    </row>
    <row r="21" spans="3:12" x14ac:dyDescent="0.25">
      <c r="C21">
        <v>10</v>
      </c>
      <c r="D21">
        <v>1191</v>
      </c>
      <c r="E21">
        <f t="shared" si="2"/>
        <v>31.882215158106074</v>
      </c>
    </row>
    <row r="22" spans="3:12" x14ac:dyDescent="0.25">
      <c r="C22">
        <v>1</v>
      </c>
      <c r="D22">
        <v>3688</v>
      </c>
      <c r="E22">
        <f t="shared" si="2"/>
        <v>98.725112932909482</v>
      </c>
      <c r="I22" t="s">
        <v>22</v>
      </c>
      <c r="L22" t="s">
        <v>23</v>
      </c>
    </row>
    <row r="23" spans="3:12" x14ac:dyDescent="0.25">
      <c r="C23">
        <v>0.1</v>
      </c>
      <c r="D23">
        <v>4125</v>
      </c>
      <c r="E23">
        <f t="shared" si="2"/>
        <v>110.42328927555629</v>
      </c>
      <c r="I23">
        <v>4181</v>
      </c>
      <c r="L23">
        <v>3955</v>
      </c>
    </row>
    <row r="24" spans="3:12" x14ac:dyDescent="0.25">
      <c r="C24">
        <v>1</v>
      </c>
      <c r="D24">
        <v>3889</v>
      </c>
      <c r="E24">
        <f t="shared" si="2"/>
        <v>104.10573866488204</v>
      </c>
      <c r="I24">
        <v>4234</v>
      </c>
      <c r="L24">
        <v>3792</v>
      </c>
    </row>
    <row r="25" spans="3:12" x14ac:dyDescent="0.25">
      <c r="I25" t="s">
        <v>17</v>
      </c>
      <c r="J25">
        <f>AVERAGE(I23:I24)</f>
        <v>4207.5</v>
      </c>
      <c r="K25" t="s">
        <v>17</v>
      </c>
      <c r="L25">
        <f>AVERAGE(L23:L24)</f>
        <v>3873.5</v>
      </c>
    </row>
    <row r="26" spans="3:12" x14ac:dyDescent="0.25">
      <c r="J26">
        <f>J25/Q10*100</f>
        <v>112.63175506106742</v>
      </c>
      <c r="L26">
        <f>L25/Q10*100</f>
        <v>103.69081479002844</v>
      </c>
    </row>
    <row r="63" spans="2:5" x14ac:dyDescent="0.25">
      <c r="B63" t="s">
        <v>1</v>
      </c>
      <c r="C63">
        <v>119</v>
      </c>
      <c r="D63">
        <v>1191</v>
      </c>
      <c r="E63" t="s">
        <v>0</v>
      </c>
    </row>
    <row r="64" spans="2:5" x14ac:dyDescent="0.25">
      <c r="B64" t="s">
        <v>2</v>
      </c>
      <c r="C64">
        <v>374</v>
      </c>
      <c r="D64">
        <v>3688</v>
      </c>
      <c r="E64" t="s">
        <v>0</v>
      </c>
    </row>
    <row r="65" spans="2:5" x14ac:dyDescent="0.25">
      <c r="B65" t="s">
        <v>3</v>
      </c>
      <c r="C65">
        <v>414</v>
      </c>
      <c r="D65">
        <v>4125</v>
      </c>
      <c r="E65" t="s">
        <v>0</v>
      </c>
    </row>
    <row r="66" spans="2:5" x14ac:dyDescent="0.25">
      <c r="B66" t="s">
        <v>4</v>
      </c>
      <c r="C66">
        <v>380</v>
      </c>
      <c r="D66">
        <v>3889</v>
      </c>
      <c r="E66" t="s">
        <v>0</v>
      </c>
    </row>
    <row r="67" spans="2:5" x14ac:dyDescent="0.25">
      <c r="B67" t="s">
        <v>5</v>
      </c>
      <c r="C67">
        <v>409</v>
      </c>
      <c r="D67">
        <v>4181</v>
      </c>
      <c r="E67" t="s">
        <v>0</v>
      </c>
    </row>
    <row r="68" spans="2:5" x14ac:dyDescent="0.25">
      <c r="B68" t="s">
        <v>6</v>
      </c>
      <c r="C68">
        <v>423</v>
      </c>
      <c r="D68">
        <v>4234</v>
      </c>
      <c r="E68" t="s">
        <v>0</v>
      </c>
    </row>
    <row r="69" spans="2:5" x14ac:dyDescent="0.25">
      <c r="B69" t="s">
        <v>7</v>
      </c>
      <c r="C69">
        <v>395</v>
      </c>
      <c r="D69">
        <v>3955</v>
      </c>
      <c r="E69" t="s">
        <v>0</v>
      </c>
    </row>
    <row r="70" spans="2:5" x14ac:dyDescent="0.25">
      <c r="B70" t="s">
        <v>8</v>
      </c>
      <c r="C70">
        <v>381</v>
      </c>
      <c r="D70">
        <v>3792</v>
      </c>
      <c r="E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BA64-FF03-4A6B-9903-8A5BC17251AB}">
  <dimension ref="A3:O46"/>
  <sheetViews>
    <sheetView tabSelected="1" zoomScale="70" zoomScaleNormal="70" workbookViewId="0">
      <selection activeCell="L22" sqref="L22"/>
    </sheetView>
  </sheetViews>
  <sheetFormatPr defaultRowHeight="15" x14ac:dyDescent="0.25"/>
  <sheetData>
    <row r="3" spans="5:15" x14ac:dyDescent="0.25">
      <c r="E3" t="s">
        <v>9</v>
      </c>
      <c r="I3" t="s">
        <v>10</v>
      </c>
      <c r="M3" t="s">
        <v>12</v>
      </c>
    </row>
    <row r="4" spans="5:15" x14ac:dyDescent="0.25">
      <c r="E4">
        <v>10</v>
      </c>
      <c r="F4">
        <v>6271</v>
      </c>
      <c r="G4">
        <f>F4/$O$12*100</f>
        <v>89.192312478887757</v>
      </c>
      <c r="I4">
        <v>10</v>
      </c>
      <c r="J4">
        <v>7162</v>
      </c>
      <c r="K4">
        <f>J4/$O$12*100</f>
        <v>101.8649883549345</v>
      </c>
      <c r="N4">
        <v>7101</v>
      </c>
    </row>
    <row r="5" spans="5:15" x14ac:dyDescent="0.25">
      <c r="E5">
        <v>1</v>
      </c>
      <c r="F5">
        <v>6922</v>
      </c>
      <c r="G5">
        <f t="shared" ref="G5:G25" si="0">F5/$O$12*100</f>
        <v>98.451472967447145</v>
      </c>
      <c r="I5">
        <v>1</v>
      </c>
      <c r="J5">
        <v>6991</v>
      </c>
      <c r="K5">
        <f t="shared" ref="K5:K19" si="1">J5/$O$12*100</f>
        <v>99.432858641349767</v>
      </c>
      <c r="N5">
        <v>7265</v>
      </c>
    </row>
    <row r="6" spans="5:15" x14ac:dyDescent="0.25">
      <c r="E6">
        <v>0.1</v>
      </c>
      <c r="F6">
        <v>6764</v>
      </c>
      <c r="G6">
        <f t="shared" si="0"/>
        <v>96.204242004017999</v>
      </c>
      <c r="I6">
        <v>0.1</v>
      </c>
      <c r="J6">
        <v>7330</v>
      </c>
      <c r="K6">
        <f t="shared" si="1"/>
        <v>104.25444912617561</v>
      </c>
      <c r="N6">
        <v>7291</v>
      </c>
    </row>
    <row r="7" spans="5:15" x14ac:dyDescent="0.25">
      <c r="E7">
        <v>1</v>
      </c>
      <c r="F7">
        <v>7327</v>
      </c>
      <c r="G7">
        <f t="shared" si="0"/>
        <v>104.21178018383203</v>
      </c>
      <c r="I7">
        <v>1</v>
      </c>
      <c r="J7">
        <v>7201</v>
      </c>
      <c r="K7">
        <f t="shared" si="1"/>
        <v>102.41968460540119</v>
      </c>
      <c r="N7">
        <v>7220</v>
      </c>
    </row>
    <row r="8" spans="5:15" x14ac:dyDescent="0.25">
      <c r="N8">
        <v>6587</v>
      </c>
    </row>
    <row r="9" spans="5:15" x14ac:dyDescent="0.25">
      <c r="E9" t="s">
        <v>11</v>
      </c>
      <c r="I9" t="s">
        <v>13</v>
      </c>
      <c r="N9">
        <v>6994</v>
      </c>
    </row>
    <row r="10" spans="5:15" x14ac:dyDescent="0.25">
      <c r="E10">
        <v>10</v>
      </c>
      <c r="F10">
        <v>5782</v>
      </c>
      <c r="G10">
        <f t="shared" si="0"/>
        <v>82.237274876882324</v>
      </c>
      <c r="I10">
        <v>10</v>
      </c>
      <c r="J10">
        <v>4849</v>
      </c>
      <c r="K10">
        <f t="shared" si="1"/>
        <v>68.967233808025313</v>
      </c>
      <c r="N10">
        <v>6646</v>
      </c>
    </row>
    <row r="11" spans="5:15" x14ac:dyDescent="0.25">
      <c r="E11">
        <v>1</v>
      </c>
      <c r="F11">
        <v>6229</v>
      </c>
      <c r="G11">
        <f t="shared" si="0"/>
        <v>88.59494728607747</v>
      </c>
      <c r="I11">
        <v>1</v>
      </c>
      <c r="J11">
        <v>7089</v>
      </c>
      <c r="K11">
        <f t="shared" si="1"/>
        <v>100.82671075790708</v>
      </c>
      <c r="N11">
        <v>7143</v>
      </c>
    </row>
    <row r="12" spans="5:15" x14ac:dyDescent="0.25">
      <c r="E12">
        <v>0.1</v>
      </c>
      <c r="F12">
        <v>7445</v>
      </c>
      <c r="G12">
        <f t="shared" si="0"/>
        <v>105.8900919160133</v>
      </c>
      <c r="I12">
        <v>0.1</v>
      </c>
      <c r="J12">
        <v>7035</v>
      </c>
      <c r="K12">
        <f t="shared" si="1"/>
        <v>100.05866979572244</v>
      </c>
      <c r="N12" t="s">
        <v>17</v>
      </c>
      <c r="O12">
        <f>AVERAGE(N4:N11)</f>
        <v>7030.875</v>
      </c>
    </row>
    <row r="13" spans="5:15" x14ac:dyDescent="0.25">
      <c r="E13">
        <v>1</v>
      </c>
      <c r="F13">
        <v>6790</v>
      </c>
      <c r="G13">
        <f t="shared" si="0"/>
        <v>96.574039504329122</v>
      </c>
      <c r="I13">
        <v>1</v>
      </c>
      <c r="J13">
        <v>6445</v>
      </c>
      <c r="K13">
        <f t="shared" si="1"/>
        <v>91.667111134816082</v>
      </c>
    </row>
    <row r="15" spans="5:15" x14ac:dyDescent="0.25">
      <c r="E15" t="s">
        <v>15</v>
      </c>
      <c r="I15" t="s">
        <v>14</v>
      </c>
    </row>
    <row r="16" spans="5:15" x14ac:dyDescent="0.25">
      <c r="E16">
        <v>10</v>
      </c>
      <c r="F16">
        <v>5278</v>
      </c>
      <c r="G16">
        <f t="shared" si="0"/>
        <v>75.068892563158926</v>
      </c>
      <c r="I16">
        <v>10</v>
      </c>
      <c r="J16">
        <v>5432</v>
      </c>
      <c r="K16">
        <f t="shared" si="1"/>
        <v>77.259231603463292</v>
      </c>
    </row>
    <row r="17" spans="5:13" x14ac:dyDescent="0.25">
      <c r="E17">
        <v>1</v>
      </c>
      <c r="F17">
        <v>5956</v>
      </c>
      <c r="G17">
        <f t="shared" si="0"/>
        <v>84.712073532810635</v>
      </c>
      <c r="I17">
        <v>1</v>
      </c>
      <c r="J17">
        <v>6857</v>
      </c>
      <c r="K17">
        <f t="shared" si="1"/>
        <v>97.526979216669332</v>
      </c>
    </row>
    <row r="18" spans="5:13" x14ac:dyDescent="0.25">
      <c r="E18">
        <v>0.1</v>
      </c>
      <c r="F18">
        <v>6532</v>
      </c>
      <c r="G18">
        <f t="shared" si="0"/>
        <v>92.904510462780237</v>
      </c>
      <c r="I18">
        <v>0.1</v>
      </c>
      <c r="J18">
        <v>6869</v>
      </c>
      <c r="K18">
        <f t="shared" si="1"/>
        <v>97.697654986043702</v>
      </c>
    </row>
    <row r="19" spans="5:13" x14ac:dyDescent="0.25">
      <c r="E19">
        <v>1</v>
      </c>
      <c r="F19">
        <v>7311</v>
      </c>
      <c r="G19">
        <f t="shared" si="0"/>
        <v>103.98421249133287</v>
      </c>
      <c r="I19">
        <v>1</v>
      </c>
      <c r="J19">
        <v>6909</v>
      </c>
      <c r="K19">
        <f t="shared" si="1"/>
        <v>98.266574217291591</v>
      </c>
    </row>
    <row r="21" spans="5:13" x14ac:dyDescent="0.25">
      <c r="E21" t="s">
        <v>16</v>
      </c>
    </row>
    <row r="22" spans="5:13" x14ac:dyDescent="0.25">
      <c r="E22">
        <v>10</v>
      </c>
      <c r="F22">
        <v>1702</v>
      </c>
      <c r="G22">
        <f t="shared" si="0"/>
        <v>24.207513289597667</v>
      </c>
      <c r="I22" t="s">
        <v>21</v>
      </c>
      <c r="L22" t="s">
        <v>20</v>
      </c>
    </row>
    <row r="23" spans="5:13" x14ac:dyDescent="0.25">
      <c r="E23">
        <v>1</v>
      </c>
      <c r="F23">
        <v>6123</v>
      </c>
      <c r="G23">
        <f t="shared" si="0"/>
        <v>87.087311323270583</v>
      </c>
      <c r="I23">
        <v>6334</v>
      </c>
      <c r="L23">
        <v>6783</v>
      </c>
    </row>
    <row r="24" spans="5:13" x14ac:dyDescent="0.25">
      <c r="E24">
        <v>0.1</v>
      </c>
      <c r="F24">
        <v>6116</v>
      </c>
      <c r="G24">
        <f t="shared" si="0"/>
        <v>86.987750457802193</v>
      </c>
      <c r="I24">
        <v>6759</v>
      </c>
      <c r="L24">
        <v>6349</v>
      </c>
    </row>
    <row r="25" spans="5:13" x14ac:dyDescent="0.25">
      <c r="E25">
        <v>1</v>
      </c>
      <c r="F25">
        <v>6886</v>
      </c>
      <c r="G25">
        <f t="shared" si="0"/>
        <v>97.939445659324051</v>
      </c>
      <c r="H25" t="s">
        <v>17</v>
      </c>
      <c r="I25">
        <f>AVERAGE(I23:I24)</f>
        <v>6546.5</v>
      </c>
      <c r="J25">
        <f>I25/O12*100</f>
        <v>93.110743684107604</v>
      </c>
      <c r="K25" t="s">
        <v>17</v>
      </c>
      <c r="L25">
        <f>AVERAGE(L23:L24)</f>
        <v>6566</v>
      </c>
      <c r="M25">
        <f>L25/O12*100</f>
        <v>93.388091809340949</v>
      </c>
    </row>
    <row r="43" spans="1:4" x14ac:dyDescent="0.25">
      <c r="A43" t="s">
        <v>5</v>
      </c>
      <c r="B43">
        <v>632</v>
      </c>
      <c r="C43">
        <v>6334</v>
      </c>
      <c r="D43" t="s">
        <v>0</v>
      </c>
    </row>
    <row r="44" spans="1:4" x14ac:dyDescent="0.25">
      <c r="A44" t="s">
        <v>6</v>
      </c>
      <c r="B44">
        <v>668</v>
      </c>
      <c r="C44">
        <v>6759</v>
      </c>
      <c r="D44" t="s">
        <v>0</v>
      </c>
    </row>
    <row r="45" spans="1:4" x14ac:dyDescent="0.25">
      <c r="A45" t="s">
        <v>7</v>
      </c>
      <c r="B45">
        <v>680</v>
      </c>
      <c r="C45">
        <v>6783</v>
      </c>
      <c r="D45" t="s">
        <v>0</v>
      </c>
    </row>
    <row r="46" spans="1:4" x14ac:dyDescent="0.25">
      <c r="A46" t="s">
        <v>8</v>
      </c>
      <c r="B46">
        <v>633</v>
      </c>
      <c r="C46">
        <v>6349</v>
      </c>
      <c r="D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Mb231 AhKO 48</vt:lpstr>
      <vt:lpstr>MB231 CRV2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Elson</dc:creator>
  <cp:lastModifiedBy>Daniel Elson</cp:lastModifiedBy>
  <dcterms:created xsi:type="dcterms:W3CDTF">2019-04-15T18:49:57Z</dcterms:created>
  <dcterms:modified xsi:type="dcterms:W3CDTF">2019-04-16T04:50:29Z</dcterms:modified>
</cp:coreProperties>
</file>