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th\OneDrive\Desktop\PsychShift\PsychShift\Assets\Editor\CSV\"/>
    </mc:Choice>
  </mc:AlternateContent>
  <xr:revisionPtr revIDLastSave="0" documentId="13_ncr:1_{96AEFFAF-E06F-49FC-B437-473D0D24A330}" xr6:coauthVersionLast="47" xr6:coauthVersionMax="47" xr10:uidLastSave="{00000000-0000-0000-0000-000000000000}"/>
  <bookViews>
    <workbookView xWindow="28680" yWindow="-120" windowWidth="29040" windowHeight="15720" xr2:uid="{9CBE73A3-79C0-44EA-87C7-E817604DF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B19" i="1"/>
  <c r="D19" i="1" s="1"/>
  <c r="B21" i="1"/>
  <c r="D21" i="1" s="1"/>
  <c r="B20" i="1"/>
  <c r="D20" i="1" s="1"/>
  <c r="H19" i="1"/>
  <c r="H20" i="1"/>
  <c r="H21" i="1"/>
  <c r="H22" i="1"/>
  <c r="H23" i="1"/>
  <c r="H24" i="1"/>
  <c r="H25" i="1"/>
  <c r="H26" i="1"/>
  <c r="H27" i="1"/>
  <c r="C20" i="1"/>
  <c r="C21" i="1"/>
  <c r="C22" i="1"/>
  <c r="C23" i="1"/>
  <c r="C24" i="1"/>
  <c r="C25" i="1"/>
  <c r="C26" i="1"/>
  <c r="C27" i="1"/>
  <c r="C19" i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</calcChain>
</file>

<file path=xl/sharedStrings.xml><?xml version="1.0" encoding="utf-8"?>
<sst xmlns="http://schemas.openxmlformats.org/spreadsheetml/2006/main" count="52" uniqueCount="26">
  <si>
    <t>Weapon</t>
  </si>
  <si>
    <t>Damage</t>
  </si>
  <si>
    <t>RoF</t>
  </si>
  <si>
    <t>Crit Dmg</t>
  </si>
  <si>
    <t>Clip Size</t>
  </si>
  <si>
    <t>Max DPS</t>
  </si>
  <si>
    <t>Max Damage Per Clip</t>
  </si>
  <si>
    <t>Rifle</t>
  </si>
  <si>
    <t>Pistol</t>
  </si>
  <si>
    <t>SMG</t>
  </si>
  <si>
    <t>Revolver</t>
  </si>
  <si>
    <t>Crossbow</t>
  </si>
  <si>
    <t>SaltGun</t>
  </si>
  <si>
    <t>Minigun</t>
  </si>
  <si>
    <t>Shotgun</t>
  </si>
  <si>
    <t>RocketLauncher</t>
  </si>
  <si>
    <t>Enemy Health</t>
  </si>
  <si>
    <t>Time To Kill</t>
  </si>
  <si>
    <t>At Acurracy (0 - 1):</t>
  </si>
  <si>
    <t>Walk Speed</t>
  </si>
  <si>
    <t>Wall Speed</t>
  </si>
  <si>
    <t>Crit Accuracy (0-1):</t>
  </si>
  <si>
    <t>Ground Jump</t>
  </si>
  <si>
    <t xml:space="preserve">Wall Jump </t>
  </si>
  <si>
    <t>Statistics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</si>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</sst>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4210BD-2EF3-4CD3-B1D8-4B2062515469}" name="Table3" displayName="Table3" ref="A1:J11" totalsRowShown="0" dataDxfId="10">
  <autoFilter ref="A1:J11" xr:uid="{814210BD-2EF3-4CD3-B1D8-4B20625154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62D694E6-FDBF-4FFC-A676-8631A653469F}" name="Weapon" dataDxfId="9"/>
    <tableColumn id="3" xr3:uid="{BAEC8F8D-4E22-4E96-A936-46B900587AA0}" name="Damage" dataDxfId="8"/>
    <tableColumn id="4" xr3:uid="{4067D311-D36E-4659-8730-204846B3B2D6}" name="Crit Dmg" dataDxfId="7"/>
    <tableColumn id="5" xr3:uid="{49D0C156-22A0-4741-A51A-F896403C0F7A}" name="RoF" dataDxfId="6"/>
    <tableColumn id="6" xr3:uid="{6C424D53-5C71-4E08-8C92-910CF38E342D}" name="Clip Size" dataDxfId="5"/>
    <tableColumn id="2" xr3:uid="{FD941F29-CEDD-4CF5-BE20-409C308989E9}" name="Enemy Health" dataDxfId="4"/>
    <tableColumn id="7" xr3:uid="{257448F4-DD28-4303-ADFD-138186A9AB01}" name="Walk Speed" dataDxfId="3"/>
    <tableColumn id="8" xr3:uid="{C5AB20A0-C3EC-46C6-9D0B-9718A2E6D1E9}" name="Wall Speed" dataDxfId="2"/>
    <tableColumn id="10" xr3:uid="{6A308487-7E74-48B3-B0B6-1F16F38E4197}" name="Ground Jump" dataDxfId="1"/>
    <tableColumn id="9" xr3:uid="{B0A0ECA5-EA6F-4147-BBCD-7553588ACF8C}" name="Wall Jump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5155-2BFE-4053-BC64-D3E83E8EC6E2}">
  <dimension ref="A1:J27"/>
  <sheetViews>
    <sheetView tabSelected="1" zoomScale="115" zoomScaleNormal="115" workbookViewId="0">
      <selection activeCell="J10" sqref="A2:J10"/>
    </sheetView>
  </sheetViews>
  <sheetFormatPr defaultRowHeight="15" x14ac:dyDescent="0.25"/>
  <cols>
    <col min="1" max="10" width="13.85546875" customWidth="1"/>
    <col min="19" max="20" width="9.42578125" customWidth="1"/>
    <col min="21" max="21" width="13" customWidth="1"/>
    <col min="22" max="22" width="19.7109375" customWidth="1"/>
    <col min="23" max="23" width="19.28515625" customWidth="1"/>
    <col min="27" max="27" width="1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16</v>
      </c>
      <c r="G1" t="s">
        <v>19</v>
      </c>
      <c r="H1" t="s">
        <v>20</v>
      </c>
      <c r="I1" t="s">
        <v>22</v>
      </c>
      <c r="J1" t="s">
        <v>23</v>
      </c>
    </row>
    <row r="2" spans="1:10" x14ac:dyDescent="0.25">
      <c r="A2" s="1" t="s">
        <v>7</v>
      </c>
      <c r="B2" s="1">
        <v>50</v>
      </c>
      <c r="C2" s="1">
        <v>3</v>
      </c>
      <c r="D2" s="1">
        <v>0.2</v>
      </c>
      <c r="E2" s="1">
        <v>45</v>
      </c>
      <c r="F2" s="1">
        <v>100</v>
      </c>
      <c r="G2" s="1">
        <v>45</v>
      </c>
      <c r="H2" s="1">
        <v>55</v>
      </c>
      <c r="I2" s="1">
        <v>1.5</v>
      </c>
      <c r="J2" s="1">
        <v>55</v>
      </c>
    </row>
    <row r="3" spans="1:10" x14ac:dyDescent="0.25">
      <c r="A3" s="1" t="s">
        <v>8</v>
      </c>
      <c r="B3" s="1">
        <v>35</v>
      </c>
      <c r="C3" s="1">
        <v>2</v>
      </c>
      <c r="D3" s="1">
        <v>0.3</v>
      </c>
      <c r="E3" s="1">
        <v>20</v>
      </c>
      <c r="F3" s="1">
        <v>50</v>
      </c>
      <c r="G3" s="1">
        <v>45</v>
      </c>
      <c r="H3" s="1">
        <v>55</v>
      </c>
      <c r="I3" s="1">
        <v>1.5</v>
      </c>
      <c r="J3" s="1">
        <v>55</v>
      </c>
    </row>
    <row r="4" spans="1:10" x14ac:dyDescent="0.25">
      <c r="A4" s="1" t="s">
        <v>9</v>
      </c>
      <c r="B4" s="1">
        <v>20</v>
      </c>
      <c r="C4" s="1">
        <v>1.5</v>
      </c>
      <c r="D4" s="1">
        <v>0.05</v>
      </c>
      <c r="E4" s="1">
        <v>50</v>
      </c>
      <c r="F4" s="1">
        <v>40</v>
      </c>
      <c r="G4" s="1">
        <v>45</v>
      </c>
      <c r="H4" s="1">
        <v>55</v>
      </c>
      <c r="I4" s="1">
        <v>1.5</v>
      </c>
      <c r="J4" s="1">
        <v>55</v>
      </c>
    </row>
    <row r="5" spans="1:10" x14ac:dyDescent="0.25">
      <c r="A5" s="1" t="s">
        <v>10</v>
      </c>
      <c r="B5" s="1">
        <v>100</v>
      </c>
      <c r="C5" s="1">
        <v>1.5</v>
      </c>
      <c r="D5" s="1">
        <v>1</v>
      </c>
      <c r="E5" s="1">
        <v>6</v>
      </c>
      <c r="F5" s="1">
        <v>100</v>
      </c>
      <c r="G5" s="1">
        <v>45</v>
      </c>
      <c r="H5" s="1">
        <v>55</v>
      </c>
      <c r="I5" s="1">
        <v>1.5</v>
      </c>
      <c r="J5" s="1">
        <v>55</v>
      </c>
    </row>
    <row r="6" spans="1:10" x14ac:dyDescent="0.25">
      <c r="A6" s="1" t="s">
        <v>13</v>
      </c>
      <c r="B6" s="1">
        <v>4</v>
      </c>
      <c r="C6" s="1">
        <v>1.5</v>
      </c>
      <c r="D6" s="1">
        <v>0.1</v>
      </c>
      <c r="E6" s="1">
        <v>400</v>
      </c>
      <c r="F6" s="1">
        <v>200</v>
      </c>
      <c r="G6" s="1">
        <v>45</v>
      </c>
      <c r="H6" s="1">
        <v>55</v>
      </c>
      <c r="I6" s="1">
        <v>1.5</v>
      </c>
      <c r="J6" s="1">
        <v>55</v>
      </c>
    </row>
    <row r="7" spans="1:10" x14ac:dyDescent="0.25">
      <c r="A7" s="1" t="s">
        <v>12</v>
      </c>
      <c r="B7" s="1">
        <v>15</v>
      </c>
      <c r="C7" s="1">
        <v>1.5</v>
      </c>
      <c r="D7" s="1">
        <v>1</v>
      </c>
      <c r="E7" s="1">
        <v>6</v>
      </c>
      <c r="F7" s="1">
        <v>100</v>
      </c>
      <c r="G7" s="1">
        <v>45</v>
      </c>
      <c r="H7" s="1">
        <v>55</v>
      </c>
      <c r="I7" s="1">
        <v>1.5</v>
      </c>
      <c r="J7" s="1">
        <v>55</v>
      </c>
    </row>
    <row r="8" spans="1:10" x14ac:dyDescent="0.25">
      <c r="A8" s="1" t="s">
        <v>11</v>
      </c>
      <c r="B8" s="1">
        <v>100</v>
      </c>
      <c r="C8" s="1">
        <v>1.5</v>
      </c>
      <c r="D8" s="1">
        <v>5</v>
      </c>
      <c r="E8" s="1">
        <v>1</v>
      </c>
      <c r="F8" s="1">
        <v>400</v>
      </c>
      <c r="G8" s="1">
        <v>45</v>
      </c>
      <c r="H8" s="1">
        <v>55</v>
      </c>
      <c r="I8" s="1">
        <v>1.5</v>
      </c>
      <c r="J8" s="1">
        <v>55</v>
      </c>
    </row>
    <row r="9" spans="1:10" x14ac:dyDescent="0.25">
      <c r="A9" s="1" t="s">
        <v>14</v>
      </c>
      <c r="B9" s="1">
        <v>200</v>
      </c>
      <c r="C9" s="1">
        <v>1.5</v>
      </c>
      <c r="D9" s="1">
        <v>5</v>
      </c>
      <c r="E9" s="1">
        <v>6</v>
      </c>
      <c r="F9" s="1">
        <v>20</v>
      </c>
      <c r="G9" s="1">
        <v>45</v>
      </c>
      <c r="H9" s="1">
        <v>55</v>
      </c>
      <c r="I9" s="1">
        <v>1.5</v>
      </c>
      <c r="J9" s="1">
        <v>55</v>
      </c>
    </row>
    <row r="10" spans="1:10" x14ac:dyDescent="0.25">
      <c r="A10" s="1" t="s">
        <v>15</v>
      </c>
      <c r="B10" s="1">
        <v>200</v>
      </c>
      <c r="C10" s="1">
        <v>1.5</v>
      </c>
      <c r="D10" s="1">
        <v>1</v>
      </c>
      <c r="E10" s="1">
        <v>1</v>
      </c>
      <c r="F10" s="1">
        <v>100</v>
      </c>
      <c r="G10" s="1">
        <v>45</v>
      </c>
      <c r="H10" s="1">
        <v>55</v>
      </c>
      <c r="I10" s="1">
        <v>1.5</v>
      </c>
      <c r="J10" s="1">
        <v>55</v>
      </c>
    </row>
    <row r="11" spans="1:10" x14ac:dyDescent="0.25">
      <c r="A11" s="1" t="s">
        <v>25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ht="15" customHeight="1" x14ac:dyDescent="0.25">
      <c r="A12" s="3" t="s">
        <v>24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F16" s="4" t="s">
        <v>21</v>
      </c>
      <c r="G16" s="4"/>
      <c r="H16" s="1">
        <v>1</v>
      </c>
    </row>
    <row r="17" spans="1:9" x14ac:dyDescent="0.25">
      <c r="A17" s="4" t="s">
        <v>18</v>
      </c>
      <c r="B17" s="4"/>
      <c r="C17" s="1">
        <v>1</v>
      </c>
      <c r="D17" s="1" t="s">
        <v>17</v>
      </c>
      <c r="F17" s="4" t="s">
        <v>18</v>
      </c>
      <c r="G17" s="4"/>
      <c r="H17" s="1">
        <v>1</v>
      </c>
      <c r="I17" s="1" t="s">
        <v>17</v>
      </c>
    </row>
    <row r="18" spans="1:9" x14ac:dyDescent="0.25">
      <c r="A18" t="s">
        <v>0</v>
      </c>
      <c r="B18" s="1" t="s">
        <v>5</v>
      </c>
      <c r="C18" s="1" t="s">
        <v>6</v>
      </c>
      <c r="D18" s="1" t="s">
        <v>7</v>
      </c>
      <c r="F18" t="s">
        <v>0</v>
      </c>
      <c r="G18" s="1" t="s">
        <v>5</v>
      </c>
      <c r="H18" s="1" t="s">
        <v>6</v>
      </c>
      <c r="I18" s="1" t="s">
        <v>7</v>
      </c>
    </row>
    <row r="19" spans="1:9" x14ac:dyDescent="0.25">
      <c r="A19" s="1" t="s">
        <v>7</v>
      </c>
      <c r="B19" s="1">
        <f t="shared" ref="B19:B27" si="0">ROUND((B2*(1/D2))*$C$17,0)</f>
        <v>250</v>
      </c>
      <c r="C19" s="1">
        <f t="shared" ref="C19:C27" si="1">B2*E2*$C$17</f>
        <v>2250</v>
      </c>
      <c r="D19" s="1" t="str">
        <f t="shared" ref="D19:D27" si="2">CONCATENATE(ROUND(VLOOKUP($D$18, A:F, 2, FALSE)/B19,3)," Sec")</f>
        <v>0.2 Sec</v>
      </c>
      <c r="F19" s="1" t="s">
        <v>7</v>
      </c>
      <c r="G19" s="1">
        <f>ROUND(((B2*(1/D2))*$H$17)*C2*$H$16,0)</f>
        <v>750</v>
      </c>
      <c r="H19" s="1">
        <f t="shared" ref="H19:H27" si="3">B2*E2*$C$17</f>
        <v>2250</v>
      </c>
      <c r="I19" s="1" t="str">
        <f t="shared" ref="I19:I27" si="4">CONCATENATE(ROUND(VLOOKUP($D$18, A:F, 2, FALSE)/G19,3)," Sec")</f>
        <v>0.067 Sec</v>
      </c>
    </row>
    <row r="20" spans="1:9" x14ac:dyDescent="0.25">
      <c r="A20" s="1" t="s">
        <v>8</v>
      </c>
      <c r="B20" s="1">
        <f t="shared" si="0"/>
        <v>117</v>
      </c>
      <c r="C20" s="1">
        <f t="shared" si="1"/>
        <v>700</v>
      </c>
      <c r="D20" s="1" t="str">
        <f t="shared" si="2"/>
        <v>0.427 Sec</v>
      </c>
      <c r="F20" s="1" t="s">
        <v>8</v>
      </c>
      <c r="G20" s="1">
        <f t="shared" ref="G20:G27" si="5">ROUND((B3*(1/D3))*$H$17+((B3*(1/D3))*$H$17)*C3*$H$16,0)</f>
        <v>350</v>
      </c>
      <c r="H20" s="1">
        <f t="shared" si="3"/>
        <v>700</v>
      </c>
      <c r="I20" s="1" t="str">
        <f t="shared" si="4"/>
        <v>0.143 Sec</v>
      </c>
    </row>
    <row r="21" spans="1:9" x14ac:dyDescent="0.25">
      <c r="A21" s="1" t="s">
        <v>9</v>
      </c>
      <c r="B21" s="1">
        <f t="shared" si="0"/>
        <v>400</v>
      </c>
      <c r="C21" s="1">
        <f t="shared" si="1"/>
        <v>1000</v>
      </c>
      <c r="D21" s="1" t="str">
        <f t="shared" si="2"/>
        <v>0.125 Sec</v>
      </c>
      <c r="F21" s="1" t="s">
        <v>9</v>
      </c>
      <c r="G21" s="1">
        <f t="shared" si="5"/>
        <v>1000</v>
      </c>
      <c r="H21" s="1">
        <f t="shared" si="3"/>
        <v>1000</v>
      </c>
      <c r="I21" s="1" t="str">
        <f t="shared" si="4"/>
        <v>0.05 Sec</v>
      </c>
    </row>
    <row r="22" spans="1:9" x14ac:dyDescent="0.25">
      <c r="A22" s="1" t="s">
        <v>10</v>
      </c>
      <c r="B22" s="1">
        <f t="shared" si="0"/>
        <v>100</v>
      </c>
      <c r="C22" s="1">
        <f t="shared" si="1"/>
        <v>600</v>
      </c>
      <c r="D22" s="1" t="str">
        <f t="shared" si="2"/>
        <v>0.5 Sec</v>
      </c>
      <c r="F22" s="1" t="s">
        <v>10</v>
      </c>
      <c r="G22" s="1">
        <f t="shared" si="5"/>
        <v>250</v>
      </c>
      <c r="H22" s="1">
        <f t="shared" si="3"/>
        <v>600</v>
      </c>
      <c r="I22" s="1" t="str">
        <f t="shared" si="4"/>
        <v>0.2 Sec</v>
      </c>
    </row>
    <row r="23" spans="1:9" x14ac:dyDescent="0.25">
      <c r="A23" s="1" t="s">
        <v>13</v>
      </c>
      <c r="B23" s="1">
        <f t="shared" si="0"/>
        <v>40</v>
      </c>
      <c r="C23" s="1">
        <f t="shared" si="1"/>
        <v>1600</v>
      </c>
      <c r="D23" s="1" t="str">
        <f t="shared" si="2"/>
        <v>1.25 Sec</v>
      </c>
      <c r="F23" s="1" t="s">
        <v>13</v>
      </c>
      <c r="G23" s="1">
        <f t="shared" si="5"/>
        <v>100</v>
      </c>
      <c r="H23" s="1">
        <f t="shared" si="3"/>
        <v>1600</v>
      </c>
      <c r="I23" s="1" t="str">
        <f t="shared" si="4"/>
        <v>0.5 Sec</v>
      </c>
    </row>
    <row r="24" spans="1:9" x14ac:dyDescent="0.25">
      <c r="A24" s="1" t="s">
        <v>12</v>
      </c>
      <c r="B24" s="1">
        <f t="shared" si="0"/>
        <v>15</v>
      </c>
      <c r="C24" s="1">
        <f t="shared" si="1"/>
        <v>90</v>
      </c>
      <c r="D24" s="1" t="str">
        <f t="shared" si="2"/>
        <v>3.333 Sec</v>
      </c>
      <c r="F24" s="1" t="s">
        <v>12</v>
      </c>
      <c r="G24" s="1">
        <f t="shared" si="5"/>
        <v>38</v>
      </c>
      <c r="H24" s="1">
        <f t="shared" si="3"/>
        <v>90</v>
      </c>
      <c r="I24" s="1" t="str">
        <f t="shared" si="4"/>
        <v>1.316 Sec</v>
      </c>
    </row>
    <row r="25" spans="1:9" x14ac:dyDescent="0.25">
      <c r="A25" s="1" t="s">
        <v>11</v>
      </c>
      <c r="B25" s="1">
        <f t="shared" si="0"/>
        <v>20</v>
      </c>
      <c r="C25" s="1">
        <f t="shared" si="1"/>
        <v>100</v>
      </c>
      <c r="D25" s="1" t="str">
        <f t="shared" si="2"/>
        <v>2.5 Sec</v>
      </c>
      <c r="F25" s="1" t="s">
        <v>11</v>
      </c>
      <c r="G25" s="1">
        <f t="shared" si="5"/>
        <v>50</v>
      </c>
      <c r="H25" s="1">
        <f t="shared" si="3"/>
        <v>100</v>
      </c>
      <c r="I25" s="1" t="str">
        <f t="shared" si="4"/>
        <v>1 Sec</v>
      </c>
    </row>
    <row r="26" spans="1:9" x14ac:dyDescent="0.25">
      <c r="A26" s="1" t="s">
        <v>14</v>
      </c>
      <c r="B26" s="1">
        <f t="shared" si="0"/>
        <v>40</v>
      </c>
      <c r="C26" s="1">
        <f t="shared" si="1"/>
        <v>1200</v>
      </c>
      <c r="D26" s="1" t="str">
        <f t="shared" si="2"/>
        <v>1.25 Sec</v>
      </c>
      <c r="F26" s="1" t="s">
        <v>14</v>
      </c>
      <c r="G26" s="1">
        <f t="shared" si="5"/>
        <v>100</v>
      </c>
      <c r="H26" s="1">
        <f t="shared" si="3"/>
        <v>1200</v>
      </c>
      <c r="I26" s="1" t="str">
        <f t="shared" si="4"/>
        <v>0.5 Sec</v>
      </c>
    </row>
    <row r="27" spans="1:9" x14ac:dyDescent="0.25">
      <c r="A27" s="1" t="s">
        <v>15</v>
      </c>
      <c r="B27" s="1">
        <f t="shared" si="0"/>
        <v>200</v>
      </c>
      <c r="C27" s="1">
        <f t="shared" si="1"/>
        <v>200</v>
      </c>
      <c r="D27" s="1" t="str">
        <f t="shared" si="2"/>
        <v>0.25 Sec</v>
      </c>
      <c r="F27" s="1" t="s">
        <v>15</v>
      </c>
      <c r="G27" s="1">
        <f t="shared" si="5"/>
        <v>500</v>
      </c>
      <c r="H27" s="1">
        <f t="shared" si="3"/>
        <v>200</v>
      </c>
      <c r="I27" s="1" t="str">
        <f t="shared" si="4"/>
        <v>0.1 Sec</v>
      </c>
    </row>
  </sheetData>
  <mergeCells count="4">
    <mergeCell ref="A12:J14"/>
    <mergeCell ref="A17:B17"/>
    <mergeCell ref="F17:G17"/>
    <mergeCell ref="F16:G16"/>
  </mergeCells>
  <phoneticPr fontId="1" type="noConversion"/>
  <dataValidations count="1">
    <dataValidation type="list" allowBlank="1" showInputMessage="1" showErrorMessage="1" sqref="D18 I18" xr:uid="{8A28E4B3-1EDD-4463-983E-620B20C007DE}">
      <formula1>$A$2:$A$11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5 Z 8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w 5 Z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O W f F g o i k e 4 D g A A A B E A A A A T A B w A R m 9 y b X V s Y X M v U 2 V j d G l v b j E u b S C i G A A o o B Q A A A A A A A A A A A A A A A A A A A A A A A A A A A A r T k 0 u y c z P U w i G 0 I b W A F B L A Q I t A B Q A A g A I A M O W f F g / t K f k p A A A A P Y A A A A S A A A A A A A A A A A A A A A A A A A A A A B D b 2 5 m a W c v U G F j a 2 F n Z S 5 4 b W x Q S w E C L Q A U A A I A C A D D l n x Y D 8 r p q 6 Q A A A D p A A A A E w A A A A A A A A A A A A A A A A D w A A A A W 0 N v b n R l b n R f V H l w Z X N d L n h t b F B L A Q I t A B Q A A g A I A M O W f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J + d R 4 x k Z T a 0 u B n a w i p k N A A A A A A I A A A A A A B B m A A A A A Q A A I A A A A G G y / T G / m X g / C C u z / u O 8 r p G V q T P J k q E p 4 u j A L B 6 v r D E V A A A A A A 6 A A A A A A g A A I A A A A O y z f h g k p U B 8 L W i t w L 2 m Q / t c V a Z s t c 7 z N V e p M v 5 b t N L S U A A A A J Q U F + B P H x 0 7 4 m F Z 0 w s y / I 0 5 B h X 7 4 O Y h Y G 6 S r N 0 q B 4 0 x F x z D 8 o a X l p m T S k L z c U t K B M w l j p y R s 3 B k D + + / 7 1 X j X o D H j V j f P x + o 3 + I F Y t K C P G G k Q A A A A A J 8 n 9 j A v + A z m i N w e m D c I D y d h r i r 5 H W C 3 X H f 7 x l S d B P 0 p d k t r / I y V Z n w Z A y C S 8 g I k B f w i C e q n D g c P E L + j S 9 z Z E M = < / D a t a M a s h u p > 
</file>

<file path=customXml/itemProps1.xml><?xml version="1.0" encoding="utf-8"?>
<ds:datastoreItem xmlns:ds="http://schemas.openxmlformats.org/officeDocument/2006/customXml" ds:itemID="{BFC4DF7F-9217-4C32-9D2A-E5B8326C93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jones</dc:creator>
  <cp:lastModifiedBy>max jones</cp:lastModifiedBy>
  <dcterms:created xsi:type="dcterms:W3CDTF">2024-03-25T21:17:54Z</dcterms:created>
  <dcterms:modified xsi:type="dcterms:W3CDTF">2024-03-29T00:38:15Z</dcterms:modified>
</cp:coreProperties>
</file>