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auro\Desktop\EPICODE\"/>
    </mc:Choice>
  </mc:AlternateContent>
  <xr:revisionPtr revIDLastSave="0" documentId="13_ncr:1_{CD93375D-C2C5-41D9-B6B3-3A5092FA477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9" i="3" l="1"/>
  <c r="I10" i="3"/>
  <c r="I11" i="3"/>
  <c r="I12" i="3"/>
  <c r="I13" i="3"/>
  <c r="I14" i="3"/>
  <c r="I8" i="3"/>
  <c r="I3" i="3"/>
  <c r="I4" i="3"/>
  <c r="I5" i="3"/>
  <c r="I2" i="3"/>
  <c r="H3" i="3"/>
  <c r="H4" i="3"/>
  <c r="H5" i="3"/>
  <c r="H2" i="3"/>
  <c r="H9" i="3"/>
  <c r="H10" i="3"/>
  <c r="H11" i="3"/>
  <c r="H12" i="3"/>
  <c r="H13" i="3"/>
  <c r="H14" i="3"/>
  <c r="H8" i="3"/>
  <c r="C1" i="2"/>
  <c r="C2" i="2"/>
  <c r="C3" i="2"/>
  <c r="C4" i="2"/>
  <c r="C5" i="2"/>
  <c r="C6" i="2"/>
  <c r="C7" i="2"/>
  <c r="C8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193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1" i="1"/>
  <c r="D190" i="1"/>
  <c r="D189" i="1"/>
  <c r="D188" i="1"/>
  <c r="D187" i="1"/>
  <c r="D186" i="1"/>
  <c r="D185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1" i="1"/>
  <c r="D160" i="1"/>
  <c r="D159" i="1"/>
  <c r="D158" i="1"/>
  <c r="D157" i="1"/>
  <c r="D156" i="1"/>
  <c r="D155" i="1"/>
  <c r="D154" i="1"/>
  <c r="D153" i="1"/>
  <c r="D152" i="1"/>
  <c r="D151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1" i="1"/>
  <c r="D130" i="1"/>
  <c r="D129" i="1"/>
  <c r="D127" i="1"/>
  <c r="D126" i="1"/>
  <c r="D125" i="1"/>
  <c r="D124" i="1"/>
  <c r="D123" i="1"/>
  <c r="D122" i="1"/>
  <c r="D121" i="1"/>
  <c r="D120" i="1"/>
  <c r="D119" i="1"/>
  <c r="D118" i="1"/>
  <c r="D117" i="1"/>
  <c r="D115" i="1"/>
  <c r="D114" i="1"/>
  <c r="D113" i="1"/>
  <c r="D112" i="1"/>
  <c r="D111" i="1"/>
  <c r="D110" i="1"/>
  <c r="D109" i="1"/>
  <c r="D108" i="1"/>
  <c r="D106" i="1"/>
  <c r="D105" i="1"/>
  <c r="D104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8" i="1"/>
  <c r="D17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<sst xmlns="http://schemas.openxmlformats.org/spreadsheetml/2006/main" count="817" uniqueCount="578">
  <si>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</si>
  <si>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</si>
  <si>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</si>
  <si>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</si>
  <si>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</si>
  <si>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</si>
  <si>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</si>
  <si>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</si>
  <si>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</si>
  <si>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</si>
  <si>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</si>
  <si>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</si>
  <si>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</si>
  <si>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</si>
  <si>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</si>
  <si>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</si>
  <si>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</si>
  <si>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</si>
  <si>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</si>
  <si>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</si>
  <si>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</si>
  <si>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</si>
  <si>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</si>
  <si>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</si>
  <si>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</si>
  <si>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</si>
  <si>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</si>
  <si>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</si>
  <si>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</si>
  <si>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</si>
  <si>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</si>
  <si>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</si>
  <si>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</si>
  <si>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</si>
  <si>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</si>
  <si>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</si>
  <si>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</si>
  <si>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</si>
  <si>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</si>
  <si>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</si>
  <si>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</si>
  <si>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</si>
  <si>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</si>
  <si>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</si>
  <si>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</si>
  <si>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</si>
  <si>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</si>
  <si>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</si>
  <si>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</si>
  <si>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</si>
  <si>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</si>
  <si>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</si>
  <si>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</si>
  <si>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</si>
  <si>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</si>
  <si>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</si>
  <si>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</si>
  <si>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</si>
  <si>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</si>
  <si>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</si>
  <si>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</si>
  <si>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</si>
  <si>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</si>
  <si>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</si>
  <si>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</si>
  <si>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</si>
  <si>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</si>
  <si>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</si>
  <si>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</si>
  <si>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</si>
  <si>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</si>
  <si>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</si>
  <si>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</si>
  <si>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</si>
  <si>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</si>
  <si>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</si>
  <si>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</si>
  <si>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</si>
  <si>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</si>
  <si>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</si>
  <si>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</si>
  <si>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</si>
  <si>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</si>
  <si>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</si>
  <si>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</si>
  <si>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</si>
  <si>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</si>
  <si>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</si>
  <si>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</si>
  <si>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</si>
  <si>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</si>
  <si>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</si>
  <si>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</si>
  <si>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</si>
  <si>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</si>
  <si>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</si>
  <si>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</si>
  <si>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</si>
  <si>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</si>
  <si>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</si>
  <si>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</si>
  <si>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</si>
  <si>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</si>
  <si>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</si>
  <si>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</si>
  <si>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</si>
  <si>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</si>
  <si>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</si>
  <si>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</si>
  <si>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</si>
  <si>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</si>
  <si>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</si>
  <si>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</si>
  <si>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</si>
  <si>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</si>
  <si>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</si>
  <si>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</si>
  <si>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</si>
  <si>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</si>
  <si>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</si>
  <si>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</si>
  <si>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</si>
  <si>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</si>
  <si>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</si>
  <si>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</si>
  <si>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</si>
  <si>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</si>
  <si>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</si>
  <si>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</si>
  <si>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</si>
  <si>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</si>
  <si>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</si>
  <si>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</si>
  <si>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</si>
  <si>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</si>
  <si>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</si>
  <si>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</si>
  <si>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</si>
  <si>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</si>
  <si>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</si>
  <si>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</si>
  <si>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</si>
  <si>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</si>
  <si>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</si>
  <si>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</si>
  <si>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</si>
  <si>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</si>
  <si>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</si>
  <si>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</si>
  <si>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</si>
  <si>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</si>
  <si>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</si>
  <si>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</si>
  <si>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</si>
  <si>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</si>
  <si>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</si>
  <si>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</si>
  <si>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</si>
  <si>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</si>
  <si>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</si>
  <si>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</si>
  <si>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</si>
  <si>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</si>
  <si>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</si>
  <si>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</si>
  <si>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</si>
  <si>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</si>
  <si>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</si>
  <si>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</si>
  <si>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</si>
  <si>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</si>
  <si>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</si>
  <si>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</si>
  <si>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</si>
  <si>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</si>
  <si>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</si>
  <si>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</si>
  <si>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</si>
  <si>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</si>
  <si>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</si>
  <si>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</si>
  <si>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</si>
  <si>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</si>
  <si>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</si>
  <si>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</si>
  <si>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</si>
  <si>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</si>
  <si>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</si>
  <si>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</si>
  <si>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</si>
  <si>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</si>
  <si>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</si>
  <si>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</si>
  <si>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</si>
  <si>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</si>
  <si>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</si>
  <si>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</si>
  <si>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</si>
  <si>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</si>
  <si>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</si>
  <si>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</si>
  <si>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</si>
  <si>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</si>
  <si>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</si>
  <si>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</si>
  <si>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</si>
  <si>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</si>
  <si>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</si>
  <si>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</si>
  <si>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</si>
  <si>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</si>
  <si>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</si>
  <si>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</si>
  <si>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</si>
  <si>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</si>
  <si>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</si>
  <si>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</si>
  <si>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</si>
  <si>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</si>
  <si>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</si>
  <si>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</si>
  <si>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</si>
  <si>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</si>
  <si>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</si>
  <si>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</si>
  <si>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</si>
  <si>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</si>
  <si>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</si>
  <si>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</si>
  <si>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</si>
  <si>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</si>
  <si>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</si>
  <si>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</si>
  <si>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</si>
  <si>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</si>
  <si>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</si>
  <si>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</si>
  <si>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</si>
  <si>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</si>
  <si>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</si>
  <si>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</si>
  <si>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</si>
  <si>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</si>
  <si>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</si>
  <si>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</si>
  <si>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</si>
  <si>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</si>
  <si>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</si>
  <si>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</si>
  <si>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</si>
  <si>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</si>
  <si>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</si>
  <si>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</si>
  <si>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</si>
  <si>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</si>
  <si>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</si>
  <si>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</si>
  <si>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</si>
  <si>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</si>
  <si>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</si>
  <si>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</si>
  <si>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</si>
  <si>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</si>
  <si>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</si>
  <si>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</si>
  <si>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</si>
  <si>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</si>
  <si>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</si>
  <si>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</si>
  <si>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</si>
  <si>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</si>
  <si>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</si>
  <si>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</si>
  <si>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</si>
  <si>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</si>
  <si>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</si>
  <si>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</si>
  <si>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</si>
  <si>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</si>
  <si>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</si>
  <si>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</si>
  <si>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</si>
  <si>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</si>
  <si>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</si>
  <si>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</si>
  <si>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</si>
  <si>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</si>
  <si>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</si>
  <si>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</si>
  <si>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</si>
  <si>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</si>
  <si>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</si>
  <si>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</si>
  <si>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</si>
  <si>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</si>
  <si>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</si>
  <si>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</si>
  <si>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</si>
  <si>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</si>
  <si>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</si>
  <si>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</si>
  <si>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</si>
  <si>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</si>
  <si>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</si>
  <si>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</si>
  <si>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</si>
  <si>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</si>
  <si>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</si>
  <si>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</si>
  <si>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</si>
  <si>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</si>
  <si>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</si>
  <si>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</si>
  <si>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</si>
  <si>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</si>
  <si>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</si>
  <si>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</si>
  <si>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</si>
  <si>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</si>
  <si>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</si>
  <si>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</si>
  <si>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</si>
  <si>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</si>
  <si>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</si>
  <si>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</si>
  <si>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</si>
  <si>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</si>
  <si>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</si>
  <si>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</si>
  <si>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</si>
  <si>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</si>
  <si>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</si>
  <si>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</si>
  <si>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</si>
  <si>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</si>
  <si>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</si>
  <si>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</si>
  <si>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</si>
  <si>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</si>
  <si>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</si>
  <si>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</si>
  <si>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</si>
  <si>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</si>
  <si>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</si>
  <si>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</si>
  <si>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</si>
  <si>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</si>
  <si>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</si>
  <si>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</si>
  <si>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</si>
  <si>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</si>
  <si>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</si>
  <si>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</si>
  <si>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</si>
  <si>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</si>
  <si>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</si>
  <si>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</si>
  <si>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</si>
  <si>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</si>
  <si>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</si>
  <si>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</si>
  <si>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</si>
  <si>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</si>
  <si>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</si>
  <si>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</si>
  <si>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</si>
  <si>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</si>
  <si>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</si>
  <si>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</si>
  <si>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</si>
  <si>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</si>
  <si>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</si>
  <si>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</si>
  <si>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</si>
  <si>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</si>
  <si>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</si>
  <si>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</si>
  <si>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</si>
  <si>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</si>
  <si>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</si>
  <si>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</si>
  <si>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</si>
  <si>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</si>
  <si>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</si>
  <si>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</si>
  <si>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</si>
  <si>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</si>
  <si>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</si>
  <si>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</si>
  <si>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</si>
  <si>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</si>
  <si>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</si>
  <si>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</si>
  <si>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</si>
  <si>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</si>
  <si>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</si>
  <si>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</si>
  <si>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</si>
  <si>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</si>
  <si>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</si>
  <si>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</si>
  <si>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</si>
  <si>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</si>
  <si>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</si>
  <si>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</si>
  <si>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</si>
  <si>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</si>
  <si>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</si>
  <si>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</si>
  <si>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</si>
  <si>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</si>
  <si>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</si>
  <si>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</si>
  <si>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</si>
  <si>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</si>
  <si>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</si>
  <si>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</si>
  <si>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</si>
  <si>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</si>
  <si>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</si>
  <si>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</si>
  <si>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</si>
  <si>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</si>
  <si>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</si>
  <si>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</si>
  <si>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</si>
  <si>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</si>
  <si>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</si>
  <si>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</si>
  <si>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</si>
  <si>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</si>
  <si>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</si>
  <si>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</si>
  <si>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</si>
  <si>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</si>
  <si>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</si>
  <si>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</si>
  <si>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</si>
  <si>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</si>
  <si>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</si>
  <si>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</si>
  <si>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</si>
  <si>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</si>
  <si>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</si>
  <si>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</si>
  <si>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</si>
  <si>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</si>
  <si>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</si>
  <si>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</si>
  <si>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</si>
  <si>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</si>
  <si>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</si>
  <si>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</si>
  <si>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</si>
  <si>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</si>
  <si>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</si>
  <si>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</si>
  <si>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</si>
  <si>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</si>
  <si>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</si>
  <si>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</si>
  <si>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</si>
  <si>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</si>
  <si>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</si>
  <si>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</si>
  <si>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</si>
  <si>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</si>
  <si>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</si>
  <si>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</si>
  <si>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</si>
  <si>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</si>
  <si>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</si>
  <si>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</si>
  <si>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</si>
  <si>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</si>
  <si>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</si>
  <si>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</si>
  <si>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</si>
  <si>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</si>
  <si>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</si>
  <si>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</si>
  <si>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</si>
  <si>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</si>
  <si>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</si>
  <si>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</si>
  <si>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</si>
  <si>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</si>
  <si>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</si>
  <si>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</si>
  <si>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</si>
  <si>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</si>
  <si>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</si>
  <si>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</si>
  <si>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</si>
  <si>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</si>
  <si>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</si>
  <si>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</si>
  <si>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</si>
  <si>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</si>
  <si>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</si>
  <si>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</si>
  <si>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</si>
  <si>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</si>
  <si>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</si>
  <si>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</si>
  <si>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</si>
  <si>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</si>
  <si>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</si>
  <si>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</si>
  <si>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</si>
  <si>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</si>
  <si>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</si>
  <si>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</si>
  <si>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</si>
  <si>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</si>
  <si>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</si>
  <si>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</si>
  <si>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</si>
  <si>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</si>
  <si>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</si>
  <si>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</si>
  <si>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</si>
  <si>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</si>
  <si>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</si>
  <si>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</si>
  <si>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</si>
  <si>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</si>
  <si>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</si>
  <si>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</si>
  <si>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</si>
  <si>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</si>
  <si>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</si>
  <si>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</si>
  <si>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</si>
  <si>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</si>
  <si>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</si>
  <si>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</si>
  <si>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</si>
  <si>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</si>
  <si>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</si>
  <si>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</si>
  <si>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</si>
  <si>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</si>
  <si>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</si>
  <si>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</si>
  <si>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</si>
  <si>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</si>
  <si>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</si>
  <si>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</si>
  <si>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</si>
  <si>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</si>
  <si>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</si>
  <si>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</si>
  <si>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</si>
  <si>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</si>
  <si>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</si>
  <si>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</si>
  <si>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</si>
  <si>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</si>
  <si>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</si>
  <si>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</si>
  <si>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</si>
  <si>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</si>
  <si>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</si>
  <si>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</si>
  <si>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</si>
  <si>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</si>
  <si>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</si>
  <si>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</si>
  <si>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</t>
  </si>
  <si>
    <t>CONCATENA</t>
  </si>
  <si>
    <t>Respinto</t>
  </si>
  <si>
    <t>Sufficiente</t>
  </si>
  <si>
    <t>Discreto</t>
  </si>
  <si>
    <t>Buono</t>
  </si>
  <si>
    <t>Conteggio</t>
  </si>
  <si>
    <t>Cannon USA</t>
  </si>
  <si>
    <t>Importo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</si>
</sst>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8" formatCode="#,##0.00\ &quot;€&quot;"/>
  </numFmts>
  <fonts count="8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2" fillId="0" borderId="0" xfId="0" quotePrefix="1" applyFont="1"/>
    <xf numFmtId="168" fontId="0" fillId="0" borderId="0" xfId="0" applyNumberFormat="1"/>
  </cellXfs>
  <cellStyles count="1">
    <cellStyle name="Normale" xfId="0" builtinId="0"/>
  </cellStyles>
  <dxfs count="4"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0">
      <calculatedColumnFormula>VLOOKUP(Table_1[[#This Row],[Column2]],$E$1:$F$4,2,TRUE)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B1" workbookViewId="0">
      <pane ySplit="1" topLeftCell="A3" activePane="bottomLeft" state="frozen"/>
      <selection pane="bottomLeft" activeCell="G6" sqref="G6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3.109375" bestFit="1" customWidth="1"/>
    <col min="5" max="5" width="89.109375" bestFit="1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 t="s">
        <v>569</v>
      </c>
      <c r="E1" s="1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_xlfn.PERCENTOF(C2,20)</f>
        <v>14050</v>
      </c>
      <c r="E2" s="15" t="str">
        <f>CONCATENATE(A2," ",B2)</f>
        <v>MON.SVGA 0,28 14" AOC 4VLR 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0">_xlfn.PERCENTOF(C3,20)</f>
        <v>16150</v>
      </c>
      <c r="E3" s="15" t="str">
        <f t="shared" ref="E3:E66" si="1">CONCATENATE(A3,"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17200</v>
      </c>
      <c r="E4" s="15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18050</v>
      </c>
      <c r="E5" s="15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26050</v>
      </c>
      <c r="E6" s="15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26350</v>
      </c>
      <c r="E7" s="15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31300</v>
      </c>
      <c r="E8" s="15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32800</v>
      </c>
      <c r="E9" s="15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33300</v>
      </c>
      <c r="E10" s="15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44100</v>
      </c>
      <c r="E11" s="15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55400</v>
      </c>
      <c r="E12" s="15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65800</v>
      </c>
      <c r="E13" s="15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79700</v>
      </c>
      <c r="E14" s="15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135950</v>
      </c>
      <c r="E15" s="15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/>
      <c r="E16" s="15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204600</v>
      </c>
      <c r="E17" s="15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692950</v>
      </c>
      <c r="E18" s="15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/>
      <c r="E19" s="15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8350</v>
      </c>
      <c r="E20" s="15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10100</v>
      </c>
      <c r="E21" s="15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10150</v>
      </c>
      <c r="E22" s="15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11700</v>
      </c>
      <c r="E23" s="15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12600</v>
      </c>
      <c r="E24" s="15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12950</v>
      </c>
      <c r="E25" s="15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13450</v>
      </c>
      <c r="E26" s="15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13550</v>
      </c>
      <c r="E27" s="15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14600</v>
      </c>
      <c r="E28" s="15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14650</v>
      </c>
      <c r="E29" s="15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15350</v>
      </c>
      <c r="E30" s="15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22000</v>
      </c>
      <c r="E31" s="15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24350</v>
      </c>
      <c r="E32" s="15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28300</v>
      </c>
      <c r="E33" s="15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40100</v>
      </c>
      <c r="E34" s="15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78950</v>
      </c>
      <c r="E35" s="15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/>
      <c r="E36" s="15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3500</v>
      </c>
      <c r="E37" s="15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5200</v>
      </c>
      <c r="E38" s="15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6350</v>
      </c>
      <c r="E39" s="15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8100</v>
      </c>
      <c r="E40" s="15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8950</v>
      </c>
      <c r="E41" s="15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9300</v>
      </c>
      <c r="E42" s="15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9300</v>
      </c>
      <c r="E43" s="15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10150</v>
      </c>
      <c r="E44" s="15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10600</v>
      </c>
      <c r="E45" s="15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11100</v>
      </c>
      <c r="E46" s="15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12250</v>
      </c>
      <c r="E47" s="15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12550</v>
      </c>
      <c r="E48" s="15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12850</v>
      </c>
      <c r="E49" s="15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13450</v>
      </c>
      <c r="E50" s="15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15700</v>
      </c>
      <c r="E51" s="15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16250</v>
      </c>
      <c r="E52" s="15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17350</v>
      </c>
      <c r="E53" s="15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18450</v>
      </c>
      <c r="E54" s="15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20100</v>
      </c>
      <c r="E55" s="15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23550</v>
      </c>
      <c r="E56" s="15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23800</v>
      </c>
      <c r="E57" s="15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24600</v>
      </c>
      <c r="E58" s="15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26550</v>
      </c>
      <c r="E59" s="15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27600</v>
      </c>
      <c r="E60" s="15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74350</v>
      </c>
      <c r="E61" s="15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/>
      <c r="E62" s="15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5050</v>
      </c>
      <c r="E63" s="15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1900</v>
      </c>
      <c r="E64" s="15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6850</v>
      </c>
      <c r="E65" s="15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0"/>
        <v>11100</v>
      </c>
      <c r="E66" s="15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2">_xlfn.PERCENTOF(C67,20)</f>
        <v>25050</v>
      </c>
      <c r="E67" s="15" t="str">
        <f t="shared" ref="E67:E130" si="3">CONCATENATE(A67,"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2"/>
        <v>21400</v>
      </c>
      <c r="E68" s="15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2"/>
        <v>28050</v>
      </c>
      <c r="E69" s="15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2"/>
        <v>78900</v>
      </c>
      <c r="E70" s="15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 t="shared" si="2"/>
        <v>1700</v>
      </c>
      <c r="E71" s="15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 t="shared" si="2"/>
        <v>1000</v>
      </c>
      <c r="E72" s="15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 t="shared" si="2"/>
        <v>1150</v>
      </c>
      <c r="E73" s="15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 t="shared" si="2"/>
        <v>4900</v>
      </c>
      <c r="E74" s="15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 t="shared" si="2"/>
        <v>12550</v>
      </c>
      <c r="E75" s="15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 t="shared" si="2"/>
        <v>750</v>
      </c>
      <c r="E76" s="15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 t="shared" si="2"/>
        <v>700</v>
      </c>
      <c r="E77" s="15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/>
      <c r="E78" s="15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2"/>
        <v>19950</v>
      </c>
      <c r="E79" s="15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2"/>
        <v>12950</v>
      </c>
      <c r="E80" s="15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2"/>
        <v>16200</v>
      </c>
      <c r="E81" s="15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2"/>
        <v>18900</v>
      </c>
      <c r="E82" s="15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2"/>
        <v>23450</v>
      </c>
      <c r="E83" s="15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2"/>
        <v>27800</v>
      </c>
      <c r="E84" s="15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2"/>
        <v>23800</v>
      </c>
      <c r="E85" s="15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2"/>
        <v>23850</v>
      </c>
      <c r="E86" s="15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2"/>
        <v>27800</v>
      </c>
      <c r="E87" s="15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2"/>
        <v>34750</v>
      </c>
      <c r="E88" s="15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2"/>
        <v>63950</v>
      </c>
      <c r="E89" s="15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 t="shared" si="2"/>
        <v>1750</v>
      </c>
      <c r="E90" s="15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2"/>
        <v>8750</v>
      </c>
      <c r="E91" s="15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2"/>
        <v>13600</v>
      </c>
      <c r="E92" s="15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2"/>
        <v>9900</v>
      </c>
      <c r="E93" s="15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2"/>
        <v>14500</v>
      </c>
      <c r="E94" s="15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2"/>
        <v>29450</v>
      </c>
      <c r="E95" s="15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2"/>
        <v>37150</v>
      </c>
      <c r="E96" s="15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2"/>
        <v>13550</v>
      </c>
      <c r="E97" s="15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2"/>
        <v>31600</v>
      </c>
      <c r="E98" s="15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 t="shared" si="2"/>
        <v>4500</v>
      </c>
      <c r="E99" s="15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2"/>
        <v>200</v>
      </c>
      <c r="E100" s="15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2"/>
        <v>250</v>
      </c>
      <c r="E101" s="15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2"/>
        <v>2050</v>
      </c>
      <c r="E102" s="15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/>
      <c r="E103" s="15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2"/>
        <v>36850</v>
      </c>
      <c r="E104" s="15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2"/>
        <v>45500</v>
      </c>
      <c r="E105" s="15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 t="shared" si="2"/>
        <v>12050</v>
      </c>
      <c r="E106" s="15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/>
      <c r="E107" s="15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2"/>
        <v>5600</v>
      </c>
      <c r="E108" s="15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2"/>
        <v>5650</v>
      </c>
      <c r="E109" s="15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2"/>
        <v>6050</v>
      </c>
      <c r="E110" s="15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2"/>
        <v>8000</v>
      </c>
      <c r="E111" s="15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2"/>
        <v>9750</v>
      </c>
      <c r="E112" s="15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2"/>
        <v>10750</v>
      </c>
      <c r="E113" s="15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2"/>
        <v>16050</v>
      </c>
      <c r="E114" s="15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2"/>
        <v>30700</v>
      </c>
      <c r="E115" s="15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/>
      <c r="E116" s="15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2"/>
        <v>1500</v>
      </c>
      <c r="E117" s="15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2"/>
        <v>1700</v>
      </c>
      <c r="E118" s="15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2"/>
        <v>1750</v>
      </c>
      <c r="E119" s="15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2"/>
        <v>3850</v>
      </c>
      <c r="E120" s="15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2"/>
        <v>36150</v>
      </c>
      <c r="E121" s="15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2"/>
        <v>37100</v>
      </c>
      <c r="E122" s="15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2"/>
        <v>38900</v>
      </c>
      <c r="E123" s="15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2"/>
        <v>43900</v>
      </c>
      <c r="E124" s="15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2"/>
        <v>44150</v>
      </c>
      <c r="E125" s="15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2"/>
        <v>45650</v>
      </c>
      <c r="E126" s="15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2"/>
        <v>56250</v>
      </c>
      <c r="E127" s="15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/>
      <c r="E128" s="15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 t="shared" si="2"/>
        <v>1650</v>
      </c>
      <c r="E129" s="15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 t="shared" si="2"/>
        <v>2600</v>
      </c>
      <c r="E130" s="15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 t="shared" ref="D131:D194" si="4">_xlfn.PERCENTOF(C131,20)</f>
        <v>4850</v>
      </c>
      <c r="E131" s="15" t="str">
        <f t="shared" ref="E131:E194" si="5">CONCATENATE(A131,"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/>
      <c r="E132" s="15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4"/>
        <v>6550</v>
      </c>
      <c r="E133" s="15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4"/>
        <v>8450</v>
      </c>
      <c r="E134" s="15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4"/>
        <v>9500</v>
      </c>
      <c r="E135" s="15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4"/>
        <v>9550</v>
      </c>
      <c r="E136" s="15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4"/>
        <v>9850</v>
      </c>
      <c r="E137" s="15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4"/>
        <v>10050</v>
      </c>
      <c r="E138" s="15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4"/>
        <v>11000</v>
      </c>
      <c r="E139" s="15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4"/>
        <v>12500</v>
      </c>
      <c r="E140" s="15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4"/>
        <v>12850</v>
      </c>
      <c r="E141" s="15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4"/>
        <v>13900</v>
      </c>
      <c r="E142" s="15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4"/>
        <v>14000</v>
      </c>
      <c r="E143" s="15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4"/>
        <v>15000</v>
      </c>
      <c r="E144" s="15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4"/>
        <v>15250</v>
      </c>
      <c r="E145" s="15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4"/>
        <v>16750</v>
      </c>
      <c r="E146" s="15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4"/>
        <v>18000</v>
      </c>
      <c r="E147" s="15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4"/>
        <v>21450</v>
      </c>
      <c r="E148" s="15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4"/>
        <v>35050</v>
      </c>
      <c r="E149" s="15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/>
      <c r="E150" s="15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4"/>
        <v>4500</v>
      </c>
      <c r="E151" s="15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4"/>
        <v>3450</v>
      </c>
      <c r="E152" s="15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4"/>
        <v>4450</v>
      </c>
      <c r="E153" s="15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4"/>
        <v>6900</v>
      </c>
      <c r="E154" s="15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4"/>
        <v>9800</v>
      </c>
      <c r="E155" s="15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4"/>
        <v>16450</v>
      </c>
      <c r="E156" s="15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4"/>
        <v>14750</v>
      </c>
      <c r="E157" s="15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4"/>
        <v>950</v>
      </c>
      <c r="E158" s="15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4"/>
        <v>1300</v>
      </c>
      <c r="E159" s="15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4"/>
        <v>1400</v>
      </c>
      <c r="E160" s="15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4"/>
        <v>2800</v>
      </c>
      <c r="E161" s="15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/>
      <c r="E162" s="15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 t="shared" si="4"/>
        <v>10800</v>
      </c>
      <c r="E163" s="15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 t="shared" si="4"/>
        <v>12500</v>
      </c>
      <c r="E164" s="15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 t="shared" si="4"/>
        <v>19100</v>
      </c>
      <c r="E165" s="15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 t="shared" si="4"/>
        <v>26200</v>
      </c>
      <c r="E166" s="15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 t="shared" si="4"/>
        <v>37850</v>
      </c>
      <c r="E167" s="15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 t="shared" si="4"/>
        <v>52250</v>
      </c>
      <c r="E168" s="15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 t="shared" si="4"/>
        <v>78400</v>
      </c>
      <c r="E169" s="15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 t="shared" si="4"/>
        <v>5850</v>
      </c>
      <c r="E170" s="15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 t="shared" si="4"/>
        <v>7900</v>
      </c>
      <c r="E171" s="15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 t="shared" si="4"/>
        <v>13000</v>
      </c>
      <c r="E172" s="15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 t="shared" si="4"/>
        <v>9650</v>
      </c>
      <c r="E173" s="15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 t="shared" si="4"/>
        <v>13500</v>
      </c>
      <c r="E174" s="15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 t="shared" si="4"/>
        <v>15700</v>
      </c>
      <c r="E175" s="15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 t="shared" si="4"/>
        <v>44700</v>
      </c>
      <c r="E176" s="15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 t="shared" si="4"/>
        <v>52000</v>
      </c>
      <c r="E177" s="15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 t="shared" si="4"/>
        <v>400</v>
      </c>
      <c r="E178" s="15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 t="shared" si="4"/>
        <v>500</v>
      </c>
      <c r="E179" s="15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 t="shared" si="4"/>
        <v>1200</v>
      </c>
      <c r="E180" s="15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4"/>
        <v>550</v>
      </c>
      <c r="E181" s="15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4"/>
        <v>500</v>
      </c>
      <c r="E182" s="15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4"/>
        <v>1300</v>
      </c>
      <c r="E183" s="15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/>
      <c r="E184" s="15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4"/>
        <v>1100</v>
      </c>
      <c r="E185" s="15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4"/>
        <v>3150</v>
      </c>
      <c r="E186" s="15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4"/>
        <v>3150</v>
      </c>
      <c r="E187" s="15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4"/>
        <v>1300</v>
      </c>
      <c r="E188" s="15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4"/>
        <v>1250</v>
      </c>
      <c r="E189" s="15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4"/>
        <v>1250</v>
      </c>
      <c r="E190" s="15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4"/>
        <v>2300</v>
      </c>
      <c r="E191" s="15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/>
      <c r="E192" s="15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4"/>
        <v>1850</v>
      </c>
      <c r="E193" s="15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4"/>
        <v>1850</v>
      </c>
      <c r="E194" s="15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6">_xlfn.PERCENTOF(C195,20)</f>
        <v>550</v>
      </c>
      <c r="E195" s="15" t="str">
        <f t="shared" ref="E195:E258" si="7">CONCATENATE(A195,"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6"/>
        <v>2300</v>
      </c>
      <c r="E196" s="15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6"/>
        <v>950</v>
      </c>
      <c r="E197" s="15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6"/>
        <v>650</v>
      </c>
      <c r="E198" s="15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6"/>
        <v>1300</v>
      </c>
      <c r="E199" s="15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6"/>
        <v>1300</v>
      </c>
      <c r="E200" s="15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6"/>
        <v>1000</v>
      </c>
      <c r="E201" s="15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6"/>
        <v>2450</v>
      </c>
      <c r="E202" s="15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6"/>
        <v>1650</v>
      </c>
      <c r="E203" s="15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6"/>
        <v>3400</v>
      </c>
      <c r="E204" s="15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6"/>
        <v>1650</v>
      </c>
      <c r="E205" s="15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6"/>
        <v>7350</v>
      </c>
      <c r="E206" s="15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6"/>
        <v>7550</v>
      </c>
      <c r="E207" s="15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6"/>
        <v>9850</v>
      </c>
      <c r="E208" s="15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6"/>
        <v>15500</v>
      </c>
      <c r="E209" s="15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6"/>
        <v>13550</v>
      </c>
      <c r="E210" s="15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6"/>
        <v>22900</v>
      </c>
      <c r="E211" s="15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6"/>
        <v>20600</v>
      </c>
      <c r="E212" s="15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6"/>
        <v>40350</v>
      </c>
      <c r="E213" s="15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 t="shared" si="6"/>
        <v>200</v>
      </c>
      <c r="E214" s="15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 t="shared" si="6"/>
        <v>4050</v>
      </c>
      <c r="E215" s="15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 t="shared" si="6"/>
        <v>6250</v>
      </c>
      <c r="E216" s="15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 t="shared" si="6"/>
        <v>4900</v>
      </c>
      <c r="E217" s="15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 t="shared" si="6"/>
        <v>7000</v>
      </c>
      <c r="E218" s="15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6"/>
        <v>250</v>
      </c>
      <c r="E219" s="15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6"/>
        <v>300</v>
      </c>
      <c r="E220" s="15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 t="shared" si="6"/>
        <v>450</v>
      </c>
      <c r="E221" s="15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6"/>
        <v>400</v>
      </c>
      <c r="E222" s="15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 t="shared" si="6"/>
        <v>550</v>
      </c>
      <c r="E223" s="15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6"/>
        <v>1050</v>
      </c>
      <c r="E224" s="15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6"/>
        <v>700</v>
      </c>
      <c r="E225" s="15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6"/>
        <v>1150</v>
      </c>
      <c r="E226" s="15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6"/>
        <v>2550</v>
      </c>
      <c r="E227" s="15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/>
      <c r="E228" s="15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6"/>
        <v>9900</v>
      </c>
      <c r="E229" s="15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6"/>
        <v>8350</v>
      </c>
      <c r="E230" s="15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6"/>
        <v>4750</v>
      </c>
      <c r="E231" s="15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6"/>
        <v>7050</v>
      </c>
      <c r="E232" s="15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6"/>
        <v>17550</v>
      </c>
      <c r="E233" s="15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6"/>
        <v>20700</v>
      </c>
      <c r="E234" s="15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6"/>
        <v>3050</v>
      </c>
      <c r="E235" s="15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6"/>
        <v>44650</v>
      </c>
      <c r="E236" s="15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6"/>
        <v>49250</v>
      </c>
      <c r="E237" s="15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6"/>
        <v>14800</v>
      </c>
      <c r="E238" s="15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6"/>
        <v>34250</v>
      </c>
      <c r="E239" s="15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6"/>
        <v>56900</v>
      </c>
      <c r="E240" s="15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6"/>
        <v>66700</v>
      </c>
      <c r="E241" s="15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6"/>
        <v>1500</v>
      </c>
      <c r="E242" s="15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6"/>
        <v>1500</v>
      </c>
      <c r="E243" s="15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6"/>
        <v>20300</v>
      </c>
      <c r="E244" s="15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6"/>
        <v>9850</v>
      </c>
      <c r="E245" s="15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6"/>
        <v>32250</v>
      </c>
      <c r="E246" s="15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6"/>
        <v>32250</v>
      </c>
      <c r="E247" s="15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6"/>
        <v>12950</v>
      </c>
      <c r="E248" s="15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6"/>
        <v>32300</v>
      </c>
      <c r="E249" s="15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6"/>
        <v>12950</v>
      </c>
      <c r="E250" s="15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6"/>
        <v>32250</v>
      </c>
      <c r="E251" s="15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6"/>
        <v>43950</v>
      </c>
      <c r="E252" s="15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6"/>
        <v>12950</v>
      </c>
      <c r="E253" s="15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6"/>
        <v>13700</v>
      </c>
      <c r="E254" s="15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6"/>
        <v>48750</v>
      </c>
      <c r="E255" s="15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6"/>
        <v>24000</v>
      </c>
      <c r="E256" s="15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6"/>
        <v>59350</v>
      </c>
      <c r="E257" s="15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6"/>
        <v>41600</v>
      </c>
      <c r="E258" s="15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8">_xlfn.PERCENTOF(C259,20)</f>
        <v>11350</v>
      </c>
      <c r="E259" s="15" t="str">
        <f t="shared" ref="E259:E322" si="9">CONCATENATE(A259,"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8"/>
        <v>4900</v>
      </c>
      <c r="E260" s="15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8"/>
        <v>59500</v>
      </c>
      <c r="E261" s="15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8"/>
        <v>15000</v>
      </c>
      <c r="E262" s="15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8"/>
        <v>120350</v>
      </c>
      <c r="E263" s="15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8"/>
        <v>51050</v>
      </c>
      <c r="E264" s="15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8"/>
        <v>32300</v>
      </c>
      <c r="E265" s="15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8"/>
        <v>12950</v>
      </c>
      <c r="E266" s="15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8"/>
        <v>9650</v>
      </c>
      <c r="E267" s="15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8"/>
        <v>4800</v>
      </c>
      <c r="E268" s="15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8"/>
        <v>29700</v>
      </c>
      <c r="E269" s="15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8"/>
        <v>14100</v>
      </c>
      <c r="E270" s="15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8"/>
        <v>90700</v>
      </c>
      <c r="E271" s="15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8"/>
        <v>9650</v>
      </c>
      <c r="E272" s="15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8"/>
        <v>32700</v>
      </c>
      <c r="E273" s="15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8"/>
        <v>36450</v>
      </c>
      <c r="E274" s="15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8"/>
        <v>31600</v>
      </c>
      <c r="E275" s="15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8"/>
        <v>12000</v>
      </c>
      <c r="E276" s="15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8"/>
        <v>47750</v>
      </c>
      <c r="E277" s="15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8"/>
        <v>56300</v>
      </c>
      <c r="E278" s="15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/>
      <c r="E279" s="15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8"/>
        <v>14850</v>
      </c>
      <c r="E280" s="15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8"/>
        <v>32300</v>
      </c>
      <c r="E281" s="15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8"/>
        <v>35700</v>
      </c>
      <c r="E282" s="15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8"/>
        <v>40350</v>
      </c>
      <c r="E283" s="15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8"/>
        <v>29550</v>
      </c>
      <c r="E284" s="15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8"/>
        <v>45900</v>
      </c>
      <c r="E285" s="15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8"/>
        <v>63250</v>
      </c>
      <c r="E286" s="15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8"/>
        <v>12800</v>
      </c>
      <c r="E287" s="15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8"/>
        <v>18550</v>
      </c>
      <c r="E288" s="15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8"/>
        <v>22850</v>
      </c>
      <c r="E289" s="15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8"/>
        <v>32100</v>
      </c>
      <c r="E290" s="15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8"/>
        <v>78550</v>
      </c>
      <c r="E291" s="15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8"/>
        <v>37800</v>
      </c>
      <c r="E292" s="15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8"/>
        <v>78550</v>
      </c>
      <c r="E293" s="15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8"/>
        <v>135800</v>
      </c>
      <c r="E294" s="15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8"/>
        <v>32000</v>
      </c>
      <c r="E295" s="15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8"/>
        <v>12750</v>
      </c>
      <c r="E296" s="15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8"/>
        <v>20650</v>
      </c>
      <c r="E297" s="15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8"/>
        <v>18050</v>
      </c>
      <c r="E298" s="15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8"/>
        <v>27200</v>
      </c>
      <c r="E299" s="15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8"/>
        <v>33900</v>
      </c>
      <c r="E300" s="15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8"/>
        <v>52700</v>
      </c>
      <c r="E301" s="15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8"/>
        <v>24100</v>
      </c>
      <c r="E302" s="15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8"/>
        <v>36100</v>
      </c>
      <c r="E303" s="15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8"/>
        <v>13450</v>
      </c>
      <c r="E304" s="15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8"/>
        <v>18550</v>
      </c>
      <c r="E305" s="15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8"/>
        <v>23100</v>
      </c>
      <c r="E306" s="15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8"/>
        <v>27050</v>
      </c>
      <c r="E307" s="15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8"/>
        <v>32400</v>
      </c>
      <c r="E308" s="15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8"/>
        <v>32200</v>
      </c>
      <c r="E309" s="15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8"/>
        <v>45100</v>
      </c>
      <c r="E310" s="15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8"/>
        <v>36100</v>
      </c>
      <c r="E311" s="15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8"/>
        <v>72850</v>
      </c>
      <c r="E312" s="15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8"/>
        <v>89300</v>
      </c>
      <c r="E313" s="15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 t="shared" si="8"/>
        <v>0</v>
      </c>
      <c r="E314" s="15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8"/>
        <v>4250</v>
      </c>
      <c r="E315" s="15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8"/>
        <v>4200</v>
      </c>
      <c r="E316" s="15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8"/>
        <v>5750</v>
      </c>
      <c r="E317" s="15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8"/>
        <v>7600</v>
      </c>
      <c r="E318" s="15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8"/>
        <v>4100</v>
      </c>
      <c r="E319" s="15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8"/>
        <v>4200</v>
      </c>
      <c r="E320" s="15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8"/>
        <v>5750</v>
      </c>
      <c r="E321" s="15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8"/>
        <v>7650</v>
      </c>
      <c r="E322" s="15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37" si="10">_xlfn.PERCENTOF(C323,20)</f>
        <v>4000</v>
      </c>
      <c r="E323" s="15" t="str">
        <f t="shared" ref="E323:E337" si="11">CONCATENATE(A323,"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0"/>
        <v>5100</v>
      </c>
      <c r="E324" s="15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/>
      <c r="E325" s="15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0"/>
        <v>9900</v>
      </c>
      <c r="E326" s="15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0"/>
        <v>11650</v>
      </c>
      <c r="E327" s="15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0"/>
        <v>13950</v>
      </c>
      <c r="E328" s="15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0"/>
        <v>14900</v>
      </c>
      <c r="E329" s="15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0"/>
        <v>23900</v>
      </c>
      <c r="E330" s="15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0"/>
        <v>31300</v>
      </c>
      <c r="E331" s="15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0"/>
        <v>37850</v>
      </c>
      <c r="E332" s="15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0"/>
        <v>56400</v>
      </c>
      <c r="E333" s="15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0"/>
        <v>76350</v>
      </c>
      <c r="E334" s="15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0"/>
        <v>206700</v>
      </c>
      <c r="E335" s="15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0"/>
        <v>342500</v>
      </c>
      <c r="E336" s="15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0"/>
        <v>585600</v>
      </c>
      <c r="E337" s="15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2" sqref="C2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9.109375" bestFit="1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 t="e">
        <f>VLOOKUP(Table_1[[#This Row],[Column2]],$E$1:$F$4,2,TRUE)</f>
        <v>#N/A</v>
      </c>
      <c r="D1" s="4"/>
      <c r="E1" s="4">
        <v>0</v>
      </c>
      <c r="F1" s="4" t="s">
        <v>571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7" t="str">
        <f>VLOOKUP(Table_1[[#This Row],[Column2]],$E$1:$F$4,2,TRUE)</f>
        <v>Sufficiente</v>
      </c>
      <c r="D2" s="8"/>
      <c r="E2" s="8">
        <v>40</v>
      </c>
      <c r="F2" s="8" t="s">
        <v>572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 t="str">
        <f>VLOOKUP(Table_1[[#This Row],[Column2]],$E$1:$F$4,2,TRUE)</f>
        <v>Discreto</v>
      </c>
      <c r="E3" s="8">
        <v>60</v>
      </c>
      <c r="F3" s="8" t="s">
        <v>573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 t="str">
        <f>VLOOKUP(Table_1[[#This Row],[Column2]],$E$1:$F$4,2,TRUE)</f>
        <v>Discreto</v>
      </c>
      <c r="E4" s="8">
        <v>70</v>
      </c>
      <c r="F4" s="8" t="s">
        <v>574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 t="str">
        <f>VLOOKUP(Table_1[[#This Row],[Column2]],$E$1:$F$4,2,TRUE)</f>
        <v>Sufficiente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7" t="str">
        <f>VLOOKUP(Table_1[[#This Row],[Column2]],$E$1:$F$4,2,TRUE)</f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7" t="str">
        <f>VLOOKUP(Table_1[[#This Row],[Column2]],$E$1:$F$4,2,TRUE)</f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7" t="str">
        <f>VLOOKUP(Table_1[[#This Row],[Column2]],$E$1:$F$4,2,TRUE)</f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workbookViewId="0">
      <selection activeCell="J8" sqref="J8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12.33203125" bestFit="1" customWidth="1"/>
    <col min="8" max="8" width="12.77734375" bestFit="1" customWidth="1"/>
    <col min="9" max="10" width="15.77734375" bestFit="1" customWidth="1"/>
    <col min="11" max="24" width="8.6640625" customWidth="1"/>
  </cols>
  <sheetData>
    <row r="1" spans="1:24" ht="13.5" customHeigh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1" t="s">
        <v>495</v>
      </c>
      <c r="H1" s="11" t="s">
        <v>575</v>
      </c>
      <c r="I1" s="11" t="s">
        <v>577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t="s">
        <v>499</v>
      </c>
      <c r="H2">
        <f>COUNTIF(C2:C80,G2)</f>
        <v>11</v>
      </c>
      <c r="I2" s="16">
        <f>SUMIF(C2:C80,G2,D2:D80)</f>
        <v>611780</v>
      </c>
    </row>
    <row r="3" spans="1:24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t="s">
        <v>558</v>
      </c>
      <c r="H3">
        <f t="shared" ref="H3:H5" si="0">COUNTIF(C3:C81,G3)</f>
        <v>5</v>
      </c>
      <c r="I3" s="16">
        <f t="shared" ref="I3:I5" si="1">SUMIF(C3:C81,G3,D3:D81)</f>
        <v>30860</v>
      </c>
    </row>
    <row r="4" spans="1:24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t="s">
        <v>506</v>
      </c>
      <c r="H4">
        <f t="shared" si="0"/>
        <v>4</v>
      </c>
      <c r="I4" s="16">
        <f t="shared" si="1"/>
        <v>54000</v>
      </c>
    </row>
    <row r="5" spans="1:24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t="s">
        <v>547</v>
      </c>
      <c r="H5">
        <f t="shared" si="0"/>
        <v>4</v>
      </c>
      <c r="I5" s="16">
        <f t="shared" si="1"/>
        <v>6765600</v>
      </c>
    </row>
    <row r="6" spans="1:24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</row>
    <row r="8" spans="1:24" ht="13.5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t="s">
        <v>501</v>
      </c>
      <c r="H8">
        <f>COUNTIF(B2:B80,G8)</f>
        <v>2</v>
      </c>
      <c r="I8" s="16">
        <f>SUMIF(B2:B80,G8,D2:D80)</f>
        <v>73450</v>
      </c>
    </row>
    <row r="9" spans="1:24" ht="13.5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t="s">
        <v>507</v>
      </c>
      <c r="H9">
        <f t="shared" ref="H9:H14" si="2">COUNTIF(B3:B81,G9)</f>
        <v>1</v>
      </c>
      <c r="I9" s="16">
        <f t="shared" ref="I9:I14" si="3">SUMIF(B3:B81,G9,D3:D81)</f>
        <v>50800</v>
      </c>
    </row>
    <row r="10" spans="1:24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t="s">
        <v>576</v>
      </c>
      <c r="H10">
        <f t="shared" si="2"/>
        <v>0</v>
      </c>
      <c r="I10" s="16">
        <f t="shared" si="3"/>
        <v>0</v>
      </c>
    </row>
    <row r="11" spans="1:24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t="s">
        <v>511</v>
      </c>
      <c r="H11">
        <f t="shared" si="2"/>
        <v>1</v>
      </c>
      <c r="I11" s="16">
        <f t="shared" si="3"/>
        <v>7950</v>
      </c>
    </row>
    <row r="12" spans="1:24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t="s">
        <v>525</v>
      </c>
      <c r="H12">
        <f t="shared" si="2"/>
        <v>4</v>
      </c>
      <c r="I12" s="16">
        <f t="shared" si="3"/>
        <v>283000</v>
      </c>
    </row>
    <row r="13" spans="1:24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t="s">
        <v>528</v>
      </c>
      <c r="H13">
        <f t="shared" si="2"/>
        <v>2</v>
      </c>
      <c r="I13" s="16">
        <f t="shared" si="3"/>
        <v>107700</v>
      </c>
    </row>
    <row r="14" spans="1:24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t="s">
        <v>529</v>
      </c>
      <c r="H14">
        <f t="shared" si="2"/>
        <v>1</v>
      </c>
      <c r="I14" s="16">
        <f t="shared" si="3"/>
        <v>27270</v>
      </c>
    </row>
    <row r="15" spans="1:24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laura calabrese</cp:lastModifiedBy>
  <dcterms:created xsi:type="dcterms:W3CDTF">2005-04-12T12:35:30Z</dcterms:created>
  <dcterms:modified xsi:type="dcterms:W3CDTF">2025-04-17T16:15:52Z</dcterms:modified>
</cp:coreProperties>
</file>