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<sst xmlns="http://schemas.openxmlformats.org/spreadsheetml/2006/main" count="125" uniqueCount="34">
  <si>
    <t xml:space="preserve">Функция сортировки</t>
  </si>
  <si>
    <t xml:space="preserve">Поток</t>
  </si>
  <si>
    <t xml:space="preserve">Время(ms)</t>
  </si>
  <si>
    <t xml:space="preserve">Sp(n)</t>
  </si>
  <si>
    <t xml:space="preserve">Ep(n)</t>
  </si>
  <si>
    <t xml:space="preserve">Тип INT НД1 20000</t>
  </si>
  <si>
    <t xml:space="preserve">Тип INT НД2 30000</t>
  </si>
  <si>
    <t xml:space="preserve">Тип INT НД3 40000</t>
  </si>
  <si>
    <t xml:space="preserve">Тип INT НД4 50000</t>
  </si>
  <si>
    <t xml:space="preserve">Классический алгоритм пузырька</t>
  </si>
  <si>
    <t xml:space="preserve">Чет-нечетной перестановки (посл.)</t>
  </si>
  <si>
    <t xml:space="preserve">Чет-нечет перестановки
(парал.)
</t>
  </si>
  <si>
    <t xml:space="preserve">Шелла (посл.)</t>
  </si>
  <si>
    <t xml:space="preserve">Шелла (парал.) </t>
  </si>
  <si>
    <t xml:space="preserve">Быстрой сортировки (посл.)
</t>
  </si>
  <si>
    <t xml:space="preserve">Быстрой сортировки
(парал.)</t>
  </si>
  <si>
    <t xml:space="preserve">Тип DOUBLE НД1 20000</t>
  </si>
  <si>
    <t xml:space="preserve">Тип DOUBLE НД2 30000</t>
  </si>
  <si>
    <t xml:space="preserve">Тип DOUBLE НД3 40000</t>
  </si>
  <si>
    <t xml:space="preserve">Тип DOUBLE НД4 50000</t>
  </si>
  <si>
    <t xml:space="preserve">Функция(реализация)</t>
  </si>
  <si>
    <r>
      <rPr>
        <sz val="16"/>
        <color rgb="FF000000"/>
        <rFont val="Times New Roman"/>
        <family val="1"/>
        <charset val="1"/>
      </rPr>
      <t xml:space="preserve">K</t>
    </r>
    <r>
      <rPr>
        <vertAlign val="subscript"/>
        <sz val="16"/>
        <color rgb="FF000000"/>
        <rFont val="Times New Roman"/>
        <family val="1"/>
        <charset val="1"/>
      </rPr>
      <t xml:space="preserve">size</t>
    </r>
  </si>
  <si>
    <t xml:space="preserve">НД 1 (1280x720)</t>
  </si>
  <si>
    <t xml:space="preserve">НД 2(1920x1200)</t>
  </si>
  <si>
    <t xml:space="preserve">НД 3(2560x1440)</t>
  </si>
  <si>
    <t xml:space="preserve">НД 4(3840x2160)</t>
  </si>
  <si>
    <t xml:space="preserve">Время</t>
  </si>
  <si>
    <r>
      <rPr>
        <sz val="16"/>
        <color rgb="FF000000"/>
        <rFont val="Times New Roman"/>
        <family val="1"/>
        <charset val="1"/>
      </rPr>
      <t xml:space="preserve">S</t>
    </r>
    <r>
      <rPr>
        <vertAlign val="subscript"/>
        <sz val="16"/>
        <color rgb="FF000000"/>
        <rFont val="Times New Roman"/>
        <family val="1"/>
        <charset val="1"/>
      </rPr>
      <t xml:space="preserve">p</t>
    </r>
    <r>
      <rPr>
        <sz val="16"/>
        <color rgb="FF000000"/>
        <rFont val="Times New Roman"/>
        <family val="1"/>
        <charset val="1"/>
      </rPr>
      <t xml:space="preserve">(n)</t>
    </r>
  </si>
  <si>
    <t xml:space="preserve">Shell Sort (посл.)</t>
  </si>
  <si>
    <t xml:space="preserve">Shell Sort Sections (парал.)</t>
  </si>
  <si>
    <t xml:space="preserve">Shell Sort Parallel For (парал.)</t>
  </si>
  <si>
    <t xml:space="preserve">Quick Sort (посл.)</t>
  </si>
  <si>
    <r>
      <rPr>
        <sz val="14"/>
        <color rgb="FF000000"/>
        <rFont val="Calibri"/>
        <family val="2"/>
        <charset val="1"/>
      </rPr>
      <t xml:space="preserve">Quick</t>
    </r>
    <r>
      <rPr>
        <sz val="13"/>
        <color rgb="FF000000"/>
        <rFont val="Times New Roman"/>
        <family val="1"/>
        <charset val="1"/>
      </rPr>
      <t xml:space="preserve"> Sort Sections (парал.)</t>
    </r>
  </si>
  <si>
    <r>
      <rPr>
        <sz val="14"/>
        <color rgb="FF000000"/>
        <rFont val="Calibri"/>
        <family val="2"/>
        <charset val="1"/>
      </rPr>
      <t xml:space="preserve">Quick</t>
    </r>
    <r>
      <rPr>
        <sz val="13"/>
        <color rgb="FF000000"/>
        <rFont val="Times New Roman"/>
        <family val="1"/>
        <charset val="1"/>
      </rPr>
      <t xml:space="preserve"> Sort Parallel For (парал.)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</si>
</sst>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3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bscript"/>
      <sz val="16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dashed"/>
      <top style="thin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/>
      <top style="thin"/>
      <bottom style="dash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dashed"/>
      <top style="thin"/>
      <bottom style="dashed"/>
      <diagonal/>
    </border>
    <border diagonalUp="false" diagonalDown="false">
      <left style="dashed"/>
      <right style="thin"/>
      <top style="thin"/>
      <bottom style="dashed"/>
      <diagonal/>
    </border>
    <border diagonalUp="false" diagonalDown="false">
      <left style="thin"/>
      <right/>
      <top style="dashed"/>
      <bottom style="dashed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/>
      <right style="thin"/>
      <top style="dashed"/>
      <bottom style="dashed"/>
      <diagonal/>
    </border>
    <border diagonalUp="false" diagonalDown="false">
      <left style="thin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/>
      <right style="dashed"/>
      <top style="dashed"/>
      <bottom style="dashed"/>
      <diagonal/>
    </border>
    <border diagonalUp="false" diagonalDown="false">
      <left style="dashed"/>
      <right style="thin"/>
      <top style="dashed"/>
      <bottom style="dashed"/>
      <diagonal/>
    </border>
    <border diagonalUp="false" diagonalDown="false">
      <left style="thin"/>
      <right style="dashed"/>
      <top style="dashed"/>
      <bottom style="thin"/>
      <diagonal/>
    </border>
    <border diagonalUp="false" diagonalDown="false">
      <left/>
      <right style="dashed"/>
      <top style="dashed"/>
      <bottom style="thin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dashed"/>
      <right/>
      <top style="dashed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ashed"/>
      <right style="thin"/>
      <top style="dashed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34" activeCellId="0" sqref="K3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27.31"/>
    <col collapsed="false" customWidth="true" hidden="false" outlineLevel="0" max="3" min="3" style="0" width="11.99"/>
    <col collapsed="false" customWidth="true" hidden="false" outlineLevel="0" max="7" min="7" style="0" width="28.86"/>
    <col collapsed="false" customWidth="true" hidden="false" outlineLevel="0" max="13" min="13" style="0" width="26.13"/>
    <col collapsed="false" customWidth="true" hidden="false" outlineLevel="0" max="19" min="19" style="0" width="28.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4"/>
      <c r="M1" s="5" t="s">
        <v>0</v>
      </c>
      <c r="N1" s="2" t="s">
        <v>1</v>
      </c>
      <c r="O1" s="2" t="s">
        <v>2</v>
      </c>
      <c r="P1" s="2" t="s">
        <v>3</v>
      </c>
      <c r="Q1" s="3" t="s">
        <v>4</v>
      </c>
      <c r="R1" s="4"/>
      <c r="S1" s="5" t="s">
        <v>0</v>
      </c>
      <c r="T1" s="2" t="s">
        <v>1</v>
      </c>
      <c r="U1" s="2" t="s">
        <v>2</v>
      </c>
      <c r="V1" s="2" t="s">
        <v>3</v>
      </c>
      <c r="W1" s="6" t="s">
        <v>4</v>
      </c>
    </row>
    <row r="2" customFormat="false" ht="15" hidden="false" customHeight="false" outlineLevel="0" collapsed="false">
      <c r="A2" s="7" t="s">
        <v>5</v>
      </c>
      <c r="B2" s="7"/>
      <c r="C2" s="7"/>
      <c r="D2" s="7"/>
      <c r="E2" s="7"/>
      <c r="F2" s="8"/>
      <c r="G2" s="9" t="s">
        <v>6</v>
      </c>
      <c r="H2" s="9"/>
      <c r="I2" s="9"/>
      <c r="J2" s="9"/>
      <c r="K2" s="9"/>
      <c r="L2" s="8"/>
      <c r="M2" s="9" t="s">
        <v>7</v>
      </c>
      <c r="N2" s="9"/>
      <c r="O2" s="9"/>
      <c r="P2" s="9"/>
      <c r="Q2" s="9"/>
      <c r="R2" s="8"/>
      <c r="S2" s="10" t="s">
        <v>8</v>
      </c>
      <c r="T2" s="10"/>
      <c r="U2" s="10"/>
      <c r="V2" s="10"/>
      <c r="W2" s="10"/>
    </row>
    <row r="3" customFormat="false" ht="15" hidden="false" customHeight="false" outlineLevel="0" collapsed="false">
      <c r="A3" s="11" t="s">
        <v>9</v>
      </c>
      <c r="B3" s="11"/>
      <c r="C3" s="12" t="n">
        <v>780.829</v>
      </c>
      <c r="D3" s="12" t="n">
        <v>1</v>
      </c>
      <c r="E3" s="13"/>
      <c r="F3" s="8"/>
      <c r="G3" s="14" t="s">
        <v>9</v>
      </c>
      <c r="H3" s="14"/>
      <c r="I3" s="12" t="n">
        <v>1676.47</v>
      </c>
      <c r="J3" s="12" t="n">
        <v>1</v>
      </c>
      <c r="K3" s="13"/>
      <c r="L3" s="8"/>
      <c r="M3" s="14" t="s">
        <v>9</v>
      </c>
      <c r="N3" s="14"/>
      <c r="O3" s="12" t="n">
        <v>2966.98</v>
      </c>
      <c r="P3" s="12" t="n">
        <v>1</v>
      </c>
      <c r="Q3" s="13"/>
      <c r="R3" s="8"/>
      <c r="S3" s="14" t="s">
        <v>9</v>
      </c>
      <c r="T3" s="14"/>
      <c r="U3" s="12" t="n">
        <v>4608.96</v>
      </c>
      <c r="V3" s="12" t="n">
        <v>1</v>
      </c>
      <c r="W3" s="15"/>
    </row>
    <row r="4" customFormat="false" ht="15" hidden="false" customHeight="false" outlineLevel="0" collapsed="false">
      <c r="A4" s="11" t="s">
        <v>10</v>
      </c>
      <c r="B4" s="11"/>
      <c r="C4" s="12" t="n">
        <v>736.416</v>
      </c>
      <c r="D4" s="12" t="n">
        <v>1</v>
      </c>
      <c r="E4" s="13"/>
      <c r="F4" s="8"/>
      <c r="G4" s="14" t="s">
        <v>10</v>
      </c>
      <c r="H4" s="14"/>
      <c r="I4" s="12" t="n">
        <v>1651.03</v>
      </c>
      <c r="J4" s="12" t="n">
        <v>1</v>
      </c>
      <c r="K4" s="13"/>
      <c r="L4" s="8"/>
      <c r="M4" s="14" t="s">
        <v>10</v>
      </c>
      <c r="N4" s="14"/>
      <c r="O4" s="12" t="n">
        <v>2932.91</v>
      </c>
      <c r="P4" s="12" t="n">
        <v>1</v>
      </c>
      <c r="Q4" s="13"/>
      <c r="R4" s="8"/>
      <c r="S4" s="14" t="s">
        <v>10</v>
      </c>
      <c r="T4" s="14"/>
      <c r="U4" s="12" t="n">
        <v>4578.21</v>
      </c>
      <c r="V4" s="12" t="n">
        <v>1</v>
      </c>
      <c r="W4" s="15"/>
    </row>
    <row r="5" customFormat="false" ht="15" hidden="false" customHeight="true" outlineLevel="0" collapsed="false">
      <c r="A5" s="16" t="s">
        <v>11</v>
      </c>
      <c r="B5" s="12" t="n">
        <v>2</v>
      </c>
      <c r="C5" s="12" t="n">
        <v>397.474</v>
      </c>
      <c r="D5" s="12" t="n">
        <f aca="false">$C$4 / C5</f>
        <v>1.85274005343746</v>
      </c>
      <c r="E5" s="13" t="n">
        <f aca="false">D5/B5</f>
        <v>0.926370026718729</v>
      </c>
      <c r="F5" s="8"/>
      <c r="G5" s="17" t="s">
        <v>11</v>
      </c>
      <c r="H5" s="12" t="n">
        <v>2</v>
      </c>
      <c r="I5" s="12" t="n">
        <v>895.091</v>
      </c>
      <c r="J5" s="12" t="n">
        <f aca="false">$I$4/I5</f>
        <v>1.84453871170641</v>
      </c>
      <c r="K5" s="13" t="n">
        <f aca="false">J5/H5</f>
        <v>0.922269355853204</v>
      </c>
      <c r="L5" s="8"/>
      <c r="M5" s="17" t="s">
        <v>11</v>
      </c>
      <c r="N5" s="12" t="n">
        <v>2</v>
      </c>
      <c r="O5" s="12" t="n">
        <v>1582.34</v>
      </c>
      <c r="P5" s="12" t="n">
        <f aca="false">$O$4/O5</f>
        <v>1.85352705486811</v>
      </c>
      <c r="Q5" s="13"/>
      <c r="R5" s="8"/>
      <c r="S5" s="17" t="s">
        <v>11</v>
      </c>
      <c r="T5" s="12" t="n">
        <v>2</v>
      </c>
      <c r="U5" s="12" t="n">
        <v>2456.04</v>
      </c>
      <c r="V5" s="12" t="n">
        <f aca="false">$U$4/U5</f>
        <v>1.86406166023355</v>
      </c>
      <c r="W5" s="15" t="n">
        <f aca="false">V5/T5</f>
        <v>0.932030830116773</v>
      </c>
    </row>
    <row r="6" customFormat="false" ht="15" hidden="false" customHeight="false" outlineLevel="0" collapsed="false">
      <c r="A6" s="16"/>
      <c r="B6" s="12" t="n">
        <v>3</v>
      </c>
      <c r="C6" s="12" t="n">
        <v>274.844</v>
      </c>
      <c r="D6" s="12" t="n">
        <f aca="false">$C$4 / C6</f>
        <v>2.67939631208977</v>
      </c>
      <c r="E6" s="13" t="n">
        <f aca="false">D6/B6</f>
        <v>0.893132104029922</v>
      </c>
      <c r="F6" s="8"/>
      <c r="G6" s="17"/>
      <c r="H6" s="12" t="n">
        <v>3</v>
      </c>
      <c r="I6" s="12" t="n">
        <v>618.958</v>
      </c>
      <c r="J6" s="12" t="n">
        <f aca="false">$I$4/I6</f>
        <v>2.6674346239971</v>
      </c>
      <c r="K6" s="13" t="n">
        <f aca="false">J6/H6</f>
        <v>0.889144874665702</v>
      </c>
      <c r="L6" s="8"/>
      <c r="M6" s="17"/>
      <c r="N6" s="12" t="n">
        <v>3</v>
      </c>
      <c r="O6" s="12" t="n">
        <v>1126.28</v>
      </c>
      <c r="P6" s="12" t="n">
        <f aca="false">$O$4/O6</f>
        <v>2.60406826011294</v>
      </c>
      <c r="Q6" s="13"/>
      <c r="R6" s="8"/>
      <c r="S6" s="17"/>
      <c r="T6" s="12" t="n">
        <v>3</v>
      </c>
      <c r="U6" s="12" t="n">
        <v>1715.26</v>
      </c>
      <c r="V6" s="12" t="n">
        <f aca="false">$U$4/U6</f>
        <v>2.66910555834101</v>
      </c>
      <c r="W6" s="15" t="n">
        <f aca="false">V6/T6</f>
        <v>0.889701852780336</v>
      </c>
    </row>
    <row r="7" customFormat="false" ht="15" hidden="false" customHeight="false" outlineLevel="0" collapsed="false">
      <c r="A7" s="16"/>
      <c r="B7" s="12" t="n">
        <v>4</v>
      </c>
      <c r="C7" s="12" t="n">
        <v>229.659</v>
      </c>
      <c r="D7" s="12" t="n">
        <f aca="false">$C$4 / C7</f>
        <v>3.20656277350332</v>
      </c>
      <c r="E7" s="13" t="n">
        <f aca="false">D7/B7</f>
        <v>0.801640693375831</v>
      </c>
      <c r="F7" s="8"/>
      <c r="G7" s="17"/>
      <c r="H7" s="12" t="n">
        <v>4</v>
      </c>
      <c r="I7" s="12" t="n">
        <v>490.229</v>
      </c>
      <c r="J7" s="12" t="n">
        <f aca="false">$I$4/I7</f>
        <v>3.36787501351409</v>
      </c>
      <c r="K7" s="13" t="n">
        <f aca="false">J7/H7</f>
        <v>0.841968753378523</v>
      </c>
      <c r="L7" s="8"/>
      <c r="M7" s="17"/>
      <c r="N7" s="12" t="n">
        <v>4</v>
      </c>
      <c r="O7" s="12" t="n">
        <v>996.06</v>
      </c>
      <c r="P7" s="12" t="n">
        <f aca="false">$O$4/O7</f>
        <v>2.94451137481678</v>
      </c>
      <c r="Q7" s="13"/>
      <c r="R7" s="8"/>
      <c r="S7" s="17"/>
      <c r="T7" s="12" t="n">
        <v>4</v>
      </c>
      <c r="U7" s="12" t="n">
        <v>1397.55</v>
      </c>
      <c r="V7" s="12" t="n">
        <f aca="false">$U$4/U7</f>
        <v>3.27588279489106</v>
      </c>
      <c r="W7" s="15" t="n">
        <f aca="false">V7/T7</f>
        <v>0.818970698722765</v>
      </c>
    </row>
    <row r="8" customFormat="false" ht="15" hidden="false" customHeight="false" outlineLevel="0" collapsed="false">
      <c r="A8" s="11" t="s">
        <v>12</v>
      </c>
      <c r="B8" s="11"/>
      <c r="C8" s="12" t="n">
        <v>1.93125</v>
      </c>
      <c r="D8" s="12" t="n">
        <v>1</v>
      </c>
      <c r="E8" s="13"/>
      <c r="F8" s="8"/>
      <c r="G8" s="14" t="s">
        <v>12</v>
      </c>
      <c r="H8" s="14"/>
      <c r="I8" s="12" t="n">
        <v>3.1039</v>
      </c>
      <c r="J8" s="12" t="n">
        <v>1</v>
      </c>
      <c r="K8" s="13"/>
      <c r="L8" s="8"/>
      <c r="M8" s="14" t="s">
        <v>12</v>
      </c>
      <c r="N8" s="14"/>
      <c r="O8" s="12" t="n">
        <v>4.1047</v>
      </c>
      <c r="P8" s="12" t="n">
        <v>1</v>
      </c>
      <c r="Q8" s="13"/>
      <c r="R8" s="8"/>
      <c r="S8" s="14" t="s">
        <v>12</v>
      </c>
      <c r="T8" s="14"/>
      <c r="U8" s="12" t="n">
        <v>5.5268</v>
      </c>
      <c r="V8" s="12" t="n">
        <v>1</v>
      </c>
      <c r="W8" s="15"/>
    </row>
    <row r="9" customFormat="false" ht="15" hidden="false" customHeight="false" outlineLevel="0" collapsed="false">
      <c r="A9" s="11" t="s">
        <v>13</v>
      </c>
      <c r="B9" s="12" t="n">
        <v>2</v>
      </c>
      <c r="C9" s="12" t="n">
        <v>1.08495</v>
      </c>
      <c r="D9" s="12" t="n">
        <f aca="false">$C$8/C9</f>
        <v>1.78003594635697</v>
      </c>
      <c r="E9" s="13" t="n">
        <f aca="false">D9/B9</f>
        <v>0.890017973178487</v>
      </c>
      <c r="F9" s="8"/>
      <c r="G9" s="14" t="s">
        <v>13</v>
      </c>
      <c r="H9" s="12" t="n">
        <v>2</v>
      </c>
      <c r="I9" s="12" t="n">
        <v>1.76355</v>
      </c>
      <c r="J9" s="12" t="n">
        <f aca="false">$I$8/I9</f>
        <v>1.76002948597998</v>
      </c>
      <c r="K9" s="13" t="n">
        <f aca="false">J9/H9</f>
        <v>0.880014742989992</v>
      </c>
      <c r="L9" s="8"/>
      <c r="M9" s="14" t="s">
        <v>13</v>
      </c>
      <c r="N9" s="12" t="n">
        <v>2</v>
      </c>
      <c r="O9" s="12" t="n">
        <v>2.2777</v>
      </c>
      <c r="P9" s="12" t="n">
        <f aca="false">$O$8/O9</f>
        <v>1.80212495060807</v>
      </c>
      <c r="Q9" s="13"/>
      <c r="R9" s="8"/>
      <c r="S9" s="14" t="s">
        <v>13</v>
      </c>
      <c r="T9" s="12" t="n">
        <v>2</v>
      </c>
      <c r="U9" s="12" t="n">
        <v>3.122</v>
      </c>
      <c r="V9" s="12" t="n">
        <f aca="false">$U$8/U9</f>
        <v>1.77027546444587</v>
      </c>
      <c r="W9" s="15" t="n">
        <f aca="false">V9/T9</f>
        <v>0.885137732222934</v>
      </c>
    </row>
    <row r="10" customFormat="false" ht="15" hidden="false" customHeight="false" outlineLevel="0" collapsed="false">
      <c r="A10" s="11"/>
      <c r="B10" s="12" t="n">
        <v>3</v>
      </c>
      <c r="C10" s="12" t="n">
        <v>0.86635</v>
      </c>
      <c r="D10" s="12" t="n">
        <f aca="false">$C$8/C10</f>
        <v>2.22917989265308</v>
      </c>
      <c r="E10" s="13" t="n">
        <f aca="false">D10/B10</f>
        <v>0.743059964217695</v>
      </c>
      <c r="F10" s="8"/>
      <c r="G10" s="14"/>
      <c r="H10" s="12" t="n">
        <v>3</v>
      </c>
      <c r="I10" s="12" t="n">
        <v>1.34715</v>
      </c>
      <c r="J10" s="12" t="n">
        <f aca="false">$I$8/I10</f>
        <v>2.30404928924025</v>
      </c>
      <c r="K10" s="13" t="n">
        <f aca="false">J10/H10</f>
        <v>0.768016429746749</v>
      </c>
      <c r="L10" s="8"/>
      <c r="M10" s="14"/>
      <c r="N10" s="12" t="n">
        <v>3</v>
      </c>
      <c r="O10" s="12" t="n">
        <v>1.67495</v>
      </c>
      <c r="P10" s="12" t="n">
        <f aca="false">$O$8/O10</f>
        <v>2.45064031762142</v>
      </c>
      <c r="Q10" s="13"/>
      <c r="R10" s="8"/>
      <c r="S10" s="14"/>
      <c r="T10" s="12" t="n">
        <v>3</v>
      </c>
      <c r="U10" s="12" t="n">
        <v>2.23845</v>
      </c>
      <c r="V10" s="12" t="n">
        <f aca="false">$U$8/U10</f>
        <v>2.46902990908888</v>
      </c>
      <c r="W10" s="15" t="n">
        <f aca="false">V10/T10</f>
        <v>0.823009969696293</v>
      </c>
    </row>
    <row r="11" customFormat="false" ht="15" hidden="false" customHeight="false" outlineLevel="0" collapsed="false">
      <c r="A11" s="11"/>
      <c r="B11" s="12" t="n">
        <v>4</v>
      </c>
      <c r="C11" s="12" t="n">
        <v>0.72995</v>
      </c>
      <c r="D11" s="12" t="n">
        <f aca="false">$C$8/C11</f>
        <v>2.64572915953147</v>
      </c>
      <c r="E11" s="13" t="n">
        <f aca="false">D11/B11</f>
        <v>0.661432289882869</v>
      </c>
      <c r="F11" s="8"/>
      <c r="G11" s="14"/>
      <c r="H11" s="12" t="n">
        <v>4</v>
      </c>
      <c r="I11" s="12" t="n">
        <v>1.01145</v>
      </c>
      <c r="J11" s="12" t="n">
        <f aca="false">$I$8/I11</f>
        <v>3.06876266745761</v>
      </c>
      <c r="K11" s="13" t="n">
        <f aca="false">J11/H11</f>
        <v>0.767190666864403</v>
      </c>
      <c r="L11" s="8"/>
      <c r="M11" s="14"/>
      <c r="N11" s="12" t="n">
        <v>4</v>
      </c>
      <c r="O11" s="12" t="n">
        <v>1.676</v>
      </c>
      <c r="P11" s="12" t="n">
        <f aca="false">$O$8/O11</f>
        <v>2.44910501193317</v>
      </c>
      <c r="Q11" s="13"/>
      <c r="R11" s="8"/>
      <c r="S11" s="14"/>
      <c r="T11" s="12" t="n">
        <v>4</v>
      </c>
      <c r="U11" s="12" t="n">
        <v>2.4652</v>
      </c>
      <c r="V11" s="12" t="n">
        <f aca="false">$U$8/U11</f>
        <v>2.24192763264644</v>
      </c>
      <c r="W11" s="15" t="n">
        <f aca="false">V11/T11</f>
        <v>0.56048190816161</v>
      </c>
    </row>
    <row r="12" customFormat="false" ht="15" hidden="false" customHeight="true" outlineLevel="0" collapsed="false">
      <c r="A12" s="16" t="s">
        <v>14</v>
      </c>
      <c r="B12" s="16"/>
      <c r="C12" s="12" t="n">
        <v>1.91715</v>
      </c>
      <c r="D12" s="12" t="n">
        <v>1</v>
      </c>
      <c r="E12" s="13"/>
      <c r="F12" s="8"/>
      <c r="G12" s="17" t="s">
        <v>14</v>
      </c>
      <c r="H12" s="17"/>
      <c r="I12" s="12" t="n">
        <v>3.05475</v>
      </c>
      <c r="J12" s="12" t="n">
        <v>1</v>
      </c>
      <c r="K12" s="13"/>
      <c r="L12" s="8"/>
      <c r="M12" s="17" t="s">
        <v>14</v>
      </c>
      <c r="N12" s="17"/>
      <c r="O12" s="12" t="n">
        <v>3.9455</v>
      </c>
      <c r="P12" s="12" t="n">
        <v>1</v>
      </c>
      <c r="Q12" s="13"/>
      <c r="R12" s="8"/>
      <c r="S12" s="17" t="s">
        <v>14</v>
      </c>
      <c r="T12" s="17"/>
      <c r="U12" s="12" t="n">
        <v>5.137</v>
      </c>
      <c r="V12" s="12" t="n">
        <v>1</v>
      </c>
      <c r="W12" s="15"/>
    </row>
    <row r="13" customFormat="false" ht="15" hidden="false" customHeight="true" outlineLevel="0" collapsed="false">
      <c r="A13" s="18" t="s">
        <v>15</v>
      </c>
      <c r="B13" s="12" t="n">
        <v>2</v>
      </c>
      <c r="C13" s="12" t="n">
        <v>3.19285</v>
      </c>
      <c r="D13" s="12" t="n">
        <f aca="false">$C$12/C13</f>
        <v>0.600451007720375</v>
      </c>
      <c r="E13" s="13" t="n">
        <f aca="false">D13/B13</f>
        <v>0.300225503860188</v>
      </c>
      <c r="F13" s="8"/>
      <c r="G13" s="19" t="s">
        <v>15</v>
      </c>
      <c r="H13" s="12" t="n">
        <v>2</v>
      </c>
      <c r="I13" s="12" t="n">
        <v>4.79605</v>
      </c>
      <c r="J13" s="12" t="n">
        <f aca="false">$I$12/I13</f>
        <v>0.636930390633959</v>
      </c>
      <c r="K13" s="13" t="n">
        <f aca="false">J13/H13</f>
        <v>0.31846519531698</v>
      </c>
      <c r="L13" s="8"/>
      <c r="M13" s="19" t="s">
        <v>15</v>
      </c>
      <c r="N13" s="12" t="n">
        <v>2</v>
      </c>
      <c r="O13" s="12" t="n">
        <v>6.53915</v>
      </c>
      <c r="P13" s="12" t="n">
        <f aca="false">$O$12/O13</f>
        <v>0.60336588088666</v>
      </c>
      <c r="Q13" s="13"/>
      <c r="R13" s="8"/>
      <c r="S13" s="19" t="s">
        <v>15</v>
      </c>
      <c r="T13" s="12" t="n">
        <v>2</v>
      </c>
      <c r="U13" s="12" t="n">
        <v>8.2545</v>
      </c>
      <c r="V13" s="12" t="n">
        <f aca="false">$U$12/U13</f>
        <v>0.622327215458235</v>
      </c>
      <c r="W13" s="15" t="n">
        <f aca="false">V13/T13</f>
        <v>0.311163607729117</v>
      </c>
    </row>
    <row r="14" customFormat="false" ht="15" hidden="false" customHeight="false" outlineLevel="0" collapsed="false">
      <c r="A14" s="18"/>
      <c r="B14" s="12" t="n">
        <v>3</v>
      </c>
      <c r="C14" s="12" t="n">
        <v>3.2193</v>
      </c>
      <c r="D14" s="12" t="n">
        <f aca="false">$C$12/C14</f>
        <v>0.595517659118442</v>
      </c>
      <c r="E14" s="13" t="n">
        <f aca="false">D14/B14</f>
        <v>0.198505886372814</v>
      </c>
      <c r="F14" s="8"/>
      <c r="G14" s="19"/>
      <c r="H14" s="12" t="n">
        <v>3</v>
      </c>
      <c r="I14" s="12" t="n">
        <v>5.03435</v>
      </c>
      <c r="J14" s="12" t="n">
        <f aca="false">$I$12/I14</f>
        <v>0.60678141170161</v>
      </c>
      <c r="K14" s="13" t="n">
        <f aca="false">J14/H14</f>
        <v>0.202260470567203</v>
      </c>
      <c r="L14" s="8"/>
      <c r="M14" s="19"/>
      <c r="N14" s="12" t="n">
        <v>3</v>
      </c>
      <c r="O14" s="12" t="n">
        <v>6.51825</v>
      </c>
      <c r="P14" s="12" t="n">
        <f aca="false">$O$12/O14</f>
        <v>0.60530050243547</v>
      </c>
      <c r="Q14" s="13"/>
      <c r="R14" s="8"/>
      <c r="S14" s="19"/>
      <c r="T14" s="12" t="n">
        <v>3</v>
      </c>
      <c r="U14" s="12" t="n">
        <v>8.415</v>
      </c>
      <c r="V14" s="12" t="n">
        <f aca="false">$U$12/U14</f>
        <v>0.610457516339869</v>
      </c>
      <c r="W14" s="15" t="n">
        <f aca="false">V14/T14</f>
        <v>0.203485838779956</v>
      </c>
    </row>
    <row r="15" customFormat="false" ht="15" hidden="false" customHeight="false" outlineLevel="0" collapsed="false">
      <c r="A15" s="18"/>
      <c r="B15" s="20" t="n">
        <v>4</v>
      </c>
      <c r="C15" s="20" t="n">
        <v>3.28435</v>
      </c>
      <c r="D15" s="21" t="n">
        <f aca="false">$C$12/C15</f>
        <v>0.583722806643628</v>
      </c>
      <c r="E15" s="22" t="n">
        <f aca="false">D15/B15</f>
        <v>0.145930701660907</v>
      </c>
      <c r="F15" s="23"/>
      <c r="G15" s="19"/>
      <c r="H15" s="20" t="n">
        <v>4</v>
      </c>
      <c r="I15" s="20" t="n">
        <v>5.2621</v>
      </c>
      <c r="J15" s="21" t="n">
        <f aca="false">$I$12/I15</f>
        <v>0.580519184356056</v>
      </c>
      <c r="K15" s="22" t="n">
        <f aca="false">J15/H15</f>
        <v>0.145129796089014</v>
      </c>
      <c r="L15" s="23"/>
      <c r="M15" s="19"/>
      <c r="N15" s="20" t="n">
        <v>4</v>
      </c>
      <c r="O15" s="20" t="n">
        <v>6.5428</v>
      </c>
      <c r="P15" s="21" t="n">
        <f aca="false">$O$12/O15</f>
        <v>0.603029284098551</v>
      </c>
      <c r="Q15" s="22"/>
      <c r="R15" s="23"/>
      <c r="S15" s="19"/>
      <c r="T15" s="20" t="n">
        <v>4</v>
      </c>
      <c r="U15" s="20" t="n">
        <v>8.43395</v>
      </c>
      <c r="V15" s="21" t="n">
        <f aca="false">$U$12/U15</f>
        <v>0.609085896881058</v>
      </c>
      <c r="W15" s="24" t="n">
        <f aca="false">V15/T15</f>
        <v>0.152271474220265</v>
      </c>
    </row>
    <row r="18" customFormat="false" ht="15" hidden="false" customHeight="false" outlineLevel="0" collapsed="false">
      <c r="A18" s="1" t="s">
        <v>0</v>
      </c>
      <c r="B18" s="2" t="s">
        <v>1</v>
      </c>
      <c r="C18" s="2" t="s">
        <v>2</v>
      </c>
      <c r="D18" s="2" t="s">
        <v>3</v>
      </c>
      <c r="E18" s="3" t="s">
        <v>4</v>
      </c>
      <c r="F18" s="4"/>
      <c r="G18" s="5" t="s">
        <v>0</v>
      </c>
      <c r="H18" s="2" t="s">
        <v>1</v>
      </c>
      <c r="I18" s="2" t="s">
        <v>2</v>
      </c>
      <c r="J18" s="2" t="s">
        <v>3</v>
      </c>
      <c r="K18" s="3" t="s">
        <v>4</v>
      </c>
      <c r="L18" s="4"/>
      <c r="M18" s="5" t="s">
        <v>0</v>
      </c>
      <c r="N18" s="2" t="s">
        <v>1</v>
      </c>
      <c r="O18" s="2" t="s">
        <v>2</v>
      </c>
      <c r="P18" s="2" t="s">
        <v>3</v>
      </c>
      <c r="Q18" s="3" t="s">
        <v>4</v>
      </c>
      <c r="R18" s="4"/>
      <c r="S18" s="5" t="s">
        <v>0</v>
      </c>
      <c r="T18" s="2" t="s">
        <v>1</v>
      </c>
      <c r="U18" s="2" t="s">
        <v>2</v>
      </c>
      <c r="V18" s="2" t="s">
        <v>3</v>
      </c>
      <c r="W18" s="6" t="s">
        <v>4</v>
      </c>
    </row>
    <row r="19" customFormat="false" ht="15" hidden="false" customHeight="false" outlineLevel="0" collapsed="false">
      <c r="A19" s="7" t="s">
        <v>16</v>
      </c>
      <c r="B19" s="7"/>
      <c r="C19" s="7"/>
      <c r="D19" s="7"/>
      <c r="E19" s="7"/>
      <c r="F19" s="8"/>
      <c r="G19" s="9" t="s">
        <v>17</v>
      </c>
      <c r="H19" s="9"/>
      <c r="I19" s="9"/>
      <c r="J19" s="9"/>
      <c r="K19" s="9"/>
      <c r="L19" s="8"/>
      <c r="M19" s="9" t="s">
        <v>18</v>
      </c>
      <c r="N19" s="9"/>
      <c r="O19" s="9"/>
      <c r="P19" s="9"/>
      <c r="Q19" s="9"/>
      <c r="R19" s="8"/>
      <c r="S19" s="10" t="s">
        <v>19</v>
      </c>
      <c r="T19" s="10"/>
      <c r="U19" s="10"/>
      <c r="V19" s="10"/>
      <c r="W19" s="10"/>
    </row>
    <row r="20" customFormat="false" ht="15" hidden="false" customHeight="false" outlineLevel="0" collapsed="false">
      <c r="A20" s="11" t="s">
        <v>9</v>
      </c>
      <c r="B20" s="11"/>
      <c r="C20" s="12" t="n">
        <v>601.616</v>
      </c>
      <c r="D20" s="12" t="n">
        <v>1</v>
      </c>
      <c r="E20" s="13"/>
      <c r="F20" s="8"/>
      <c r="G20" s="14" t="s">
        <v>9</v>
      </c>
      <c r="H20" s="14"/>
      <c r="I20" s="12" t="n">
        <v>1496.86</v>
      </c>
      <c r="J20" s="12" t="n">
        <v>1</v>
      </c>
      <c r="K20" s="13"/>
      <c r="L20" s="8"/>
      <c r="M20" s="14" t="s">
        <v>9</v>
      </c>
      <c r="N20" s="14"/>
      <c r="O20" s="12" t="n">
        <v>2648.39</v>
      </c>
      <c r="P20" s="12" t="n">
        <v>1</v>
      </c>
      <c r="Q20" s="13"/>
      <c r="R20" s="8"/>
      <c r="S20" s="14" t="s">
        <v>9</v>
      </c>
      <c r="T20" s="14"/>
      <c r="U20" s="12" t="n">
        <v>4130.1</v>
      </c>
      <c r="V20" s="12" t="n">
        <v>1</v>
      </c>
      <c r="W20" s="15"/>
    </row>
    <row r="21" customFormat="false" ht="15" hidden="false" customHeight="false" outlineLevel="0" collapsed="false">
      <c r="A21" s="11" t="s">
        <v>10</v>
      </c>
      <c r="B21" s="11"/>
      <c r="C21" s="12" t="n">
        <v>602.27</v>
      </c>
      <c r="D21" s="12" t="n">
        <v>1</v>
      </c>
      <c r="E21" s="13"/>
      <c r="F21" s="8"/>
      <c r="G21" s="14" t="s">
        <v>10</v>
      </c>
      <c r="H21" s="14"/>
      <c r="I21" s="12" t="n">
        <v>1457.67</v>
      </c>
      <c r="J21" s="12" t="n">
        <v>1</v>
      </c>
      <c r="K21" s="13"/>
      <c r="L21" s="8"/>
      <c r="M21" s="14" t="s">
        <v>10</v>
      </c>
      <c r="N21" s="14"/>
      <c r="O21" s="12" t="n">
        <v>2581.53</v>
      </c>
      <c r="P21" s="12" t="n">
        <v>1</v>
      </c>
      <c r="Q21" s="13"/>
      <c r="R21" s="8"/>
      <c r="S21" s="14" t="s">
        <v>10</v>
      </c>
      <c r="T21" s="14"/>
      <c r="U21" s="12" t="n">
        <v>4190.6</v>
      </c>
      <c r="V21" s="12" t="n">
        <v>1</v>
      </c>
      <c r="W21" s="15"/>
    </row>
    <row r="22" customFormat="false" ht="15" hidden="false" customHeight="true" outlineLevel="0" collapsed="false">
      <c r="A22" s="16" t="s">
        <v>11</v>
      </c>
      <c r="B22" s="12" t="n">
        <v>2</v>
      </c>
      <c r="C22" s="12" t="n">
        <v>390.834</v>
      </c>
      <c r="D22" s="12" t="n">
        <f aca="false">$C$21 / C22</f>
        <v>1.54098671047043</v>
      </c>
      <c r="E22" s="13" t="n">
        <f aca="false">D22/B22</f>
        <v>0.770493355235215</v>
      </c>
      <c r="F22" s="8"/>
      <c r="G22" s="17" t="s">
        <v>11</v>
      </c>
      <c r="H22" s="12" t="n">
        <v>2</v>
      </c>
      <c r="I22" s="12" t="n">
        <v>882.61</v>
      </c>
      <c r="J22" s="12" t="n">
        <f aca="false">$I$21 / I22</f>
        <v>1.65154484993372</v>
      </c>
      <c r="K22" s="13" t="n">
        <f aca="false">J22/H22</f>
        <v>0.82577242496686</v>
      </c>
      <c r="L22" s="8"/>
      <c r="M22" s="17" t="s">
        <v>11</v>
      </c>
      <c r="N22" s="12" t="n">
        <v>2</v>
      </c>
      <c r="O22" s="12" t="n">
        <v>1550.58</v>
      </c>
      <c r="P22" s="12" t="n">
        <f aca="false">$O$21 /O22</f>
        <v>1.66488023836242</v>
      </c>
      <c r="Q22" s="13" t="n">
        <f aca="false">P22/N22</f>
        <v>0.83244011918121</v>
      </c>
      <c r="R22" s="8"/>
      <c r="S22" s="17" t="s">
        <v>11</v>
      </c>
      <c r="T22" s="12" t="n">
        <v>2</v>
      </c>
      <c r="U22" s="12" t="n">
        <v>2423.33</v>
      </c>
      <c r="V22" s="12" t="n">
        <f aca="false">$U$21 /U22</f>
        <v>1.72927335525909</v>
      </c>
      <c r="W22" s="15" t="n">
        <f aca="false">V22/T22</f>
        <v>0.864636677629543</v>
      </c>
    </row>
    <row r="23" customFormat="false" ht="15" hidden="false" customHeight="false" outlineLevel="0" collapsed="false">
      <c r="A23" s="16"/>
      <c r="B23" s="12" t="n">
        <v>3</v>
      </c>
      <c r="C23" s="12" t="n">
        <v>278.924</v>
      </c>
      <c r="D23" s="12" t="n">
        <f aca="false">$C$21 / C23</f>
        <v>2.15926202119574</v>
      </c>
      <c r="E23" s="13" t="n">
        <f aca="false">D23/B23</f>
        <v>0.719754007065246</v>
      </c>
      <c r="F23" s="8"/>
      <c r="G23" s="17"/>
      <c r="H23" s="12" t="n">
        <v>3</v>
      </c>
      <c r="I23" s="12" t="n">
        <v>671.167</v>
      </c>
      <c r="J23" s="12" t="n">
        <f aca="false">$I$21 / I23</f>
        <v>2.17184396729875</v>
      </c>
      <c r="K23" s="13" t="n">
        <f aca="false">J23/H23</f>
        <v>0.723947989099583</v>
      </c>
      <c r="L23" s="8"/>
      <c r="M23" s="17"/>
      <c r="N23" s="12" t="n">
        <v>3</v>
      </c>
      <c r="O23" s="12" t="n">
        <v>1133.88</v>
      </c>
      <c r="P23" s="12" t="n">
        <f aca="false">$O$21 /O23</f>
        <v>2.27672240448725</v>
      </c>
      <c r="Q23" s="13" t="n">
        <f aca="false">P23/N23</f>
        <v>0.758907468162416</v>
      </c>
      <c r="R23" s="8"/>
      <c r="S23" s="17"/>
      <c r="T23" s="12" t="n">
        <v>3</v>
      </c>
      <c r="U23" s="12" t="n">
        <v>1733.72</v>
      </c>
      <c r="V23" s="12" t="n">
        <f aca="false">$U$21 /U23</f>
        <v>2.41711464365642</v>
      </c>
      <c r="W23" s="15" t="n">
        <f aca="false">V23/T23</f>
        <v>0.805704881218805</v>
      </c>
    </row>
    <row r="24" customFormat="false" ht="15" hidden="false" customHeight="false" outlineLevel="0" collapsed="false">
      <c r="A24" s="16"/>
      <c r="B24" s="12" t="n">
        <v>4</v>
      </c>
      <c r="C24" s="12" t="n">
        <v>255.653</v>
      </c>
      <c r="D24" s="12" t="n">
        <f aca="false">$C$21 / C24</f>
        <v>2.35581041489832</v>
      </c>
      <c r="E24" s="13" t="n">
        <f aca="false">D24/B24</f>
        <v>0.58895260372458</v>
      </c>
      <c r="F24" s="8"/>
      <c r="G24" s="17"/>
      <c r="H24" s="12" t="n">
        <v>4</v>
      </c>
      <c r="I24" s="12" t="n">
        <v>536.695</v>
      </c>
      <c r="J24" s="12" t="n">
        <f aca="false">$I$21 / I24</f>
        <v>2.71601188757115</v>
      </c>
      <c r="K24" s="13" t="n">
        <f aca="false">J24/H24</f>
        <v>0.679002971892788</v>
      </c>
      <c r="L24" s="8"/>
      <c r="M24" s="17"/>
      <c r="N24" s="12" t="n">
        <v>4</v>
      </c>
      <c r="O24" s="12" t="n">
        <v>909.503</v>
      </c>
      <c r="P24" s="12" t="n">
        <f aca="false">$O$21 /O24</f>
        <v>2.83839635493231</v>
      </c>
      <c r="Q24" s="13" t="n">
        <f aca="false">P24/N24</f>
        <v>0.709599088733077</v>
      </c>
      <c r="R24" s="8"/>
      <c r="S24" s="17"/>
      <c r="T24" s="12" t="n">
        <v>4</v>
      </c>
      <c r="U24" s="12" t="n">
        <v>1420.94</v>
      </c>
      <c r="V24" s="12" t="n">
        <f aca="false">$U$21 /U24</f>
        <v>2.94917449012625</v>
      </c>
      <c r="W24" s="15" t="n">
        <f aca="false">V24/T24</f>
        <v>0.737293622531564</v>
      </c>
    </row>
    <row r="25" customFormat="false" ht="15" hidden="false" customHeight="false" outlineLevel="0" collapsed="false">
      <c r="A25" s="11" t="s">
        <v>12</v>
      </c>
      <c r="B25" s="11"/>
      <c r="C25" s="12" t="n">
        <v>1.80195</v>
      </c>
      <c r="D25" s="12" t="n">
        <v>1</v>
      </c>
      <c r="E25" s="13"/>
      <c r="F25" s="8"/>
      <c r="G25" s="14" t="s">
        <v>12</v>
      </c>
      <c r="H25" s="14"/>
      <c r="I25" s="12" t="n">
        <v>3.0189</v>
      </c>
      <c r="J25" s="12" t="n">
        <v>1</v>
      </c>
      <c r="K25" s="13"/>
      <c r="L25" s="8"/>
      <c r="M25" s="14" t="s">
        <v>12</v>
      </c>
      <c r="N25" s="14"/>
      <c r="O25" s="12" t="n">
        <v>4.1814</v>
      </c>
      <c r="P25" s="12" t="n">
        <v>1</v>
      </c>
      <c r="Q25" s="13"/>
      <c r="R25" s="8"/>
      <c r="S25" s="14" t="s">
        <v>12</v>
      </c>
      <c r="T25" s="14"/>
      <c r="U25" s="12" t="n">
        <v>5.51965</v>
      </c>
      <c r="V25" s="12" t="n">
        <v>1</v>
      </c>
      <c r="W25" s="15"/>
    </row>
    <row r="26" customFormat="false" ht="15" hidden="false" customHeight="false" outlineLevel="0" collapsed="false">
      <c r="A26" s="11" t="s">
        <v>13</v>
      </c>
      <c r="B26" s="12" t="n">
        <v>2</v>
      </c>
      <c r="C26" s="12" t="n">
        <v>1.21205</v>
      </c>
      <c r="D26" s="12" t="n">
        <f aca="false">$C$25/C26</f>
        <v>1.48669609339549</v>
      </c>
      <c r="E26" s="13" t="n">
        <f aca="false">D26/B26</f>
        <v>0.743348046697743</v>
      </c>
      <c r="F26" s="8"/>
      <c r="G26" s="14" t="s">
        <v>13</v>
      </c>
      <c r="H26" s="12" t="n">
        <v>2</v>
      </c>
      <c r="I26" s="12" t="n">
        <v>1.8844</v>
      </c>
      <c r="J26" s="12" t="n">
        <f aca="false">$I$25/ I26</f>
        <v>1.60204839736786</v>
      </c>
      <c r="K26" s="13" t="n">
        <f aca="false">J26/H26</f>
        <v>0.801024198683931</v>
      </c>
      <c r="L26" s="8"/>
      <c r="M26" s="14" t="s">
        <v>13</v>
      </c>
      <c r="N26" s="12" t="n">
        <v>2</v>
      </c>
      <c r="O26" s="12" t="n">
        <v>2.4624</v>
      </c>
      <c r="P26" s="12" t="n">
        <f aca="false">$O$25/O26</f>
        <v>1.69809941520468</v>
      </c>
      <c r="Q26" s="13" t="n">
        <f aca="false">P26/N26</f>
        <v>0.849049707602339</v>
      </c>
      <c r="R26" s="8"/>
      <c r="S26" s="14" t="s">
        <v>13</v>
      </c>
      <c r="T26" s="12" t="n">
        <v>2</v>
      </c>
      <c r="U26" s="12" t="n">
        <v>3.4443</v>
      </c>
      <c r="V26" s="12" t="n">
        <f aca="false">$U$25/U26</f>
        <v>1.60254623580989</v>
      </c>
      <c r="W26" s="15" t="n">
        <f aca="false">V26/T26</f>
        <v>0.801273117904944</v>
      </c>
    </row>
    <row r="27" customFormat="false" ht="15" hidden="false" customHeight="false" outlineLevel="0" collapsed="false">
      <c r="A27" s="11"/>
      <c r="B27" s="12" t="n">
        <v>3</v>
      </c>
      <c r="C27" s="12" t="n">
        <v>0.96635</v>
      </c>
      <c r="D27" s="12" t="n">
        <f aca="false">$C$25/C27</f>
        <v>1.86469705593212</v>
      </c>
      <c r="E27" s="13" t="n">
        <f aca="false">D27/B27</f>
        <v>0.621565685310705</v>
      </c>
      <c r="F27" s="8"/>
      <c r="G27" s="14"/>
      <c r="H27" s="12" t="n">
        <v>3</v>
      </c>
      <c r="I27" s="12" t="n">
        <v>1.4569</v>
      </c>
      <c r="J27" s="12" t="n">
        <f aca="false">$I$25/ I27</f>
        <v>2.0721394742261</v>
      </c>
      <c r="K27" s="13" t="n">
        <f aca="false">J27/H27</f>
        <v>0.690713158075365</v>
      </c>
      <c r="L27" s="8"/>
      <c r="M27" s="14"/>
      <c r="N27" s="12" t="n">
        <v>3</v>
      </c>
      <c r="O27" s="12" t="n">
        <v>1.8454</v>
      </c>
      <c r="P27" s="12" t="n">
        <f aca="false">$O$25/O27</f>
        <v>2.26585022217405</v>
      </c>
      <c r="Q27" s="13" t="n">
        <f aca="false">P27/N27</f>
        <v>0.755283407391352</v>
      </c>
      <c r="R27" s="8"/>
      <c r="S27" s="14"/>
      <c r="T27" s="12" t="n">
        <v>3</v>
      </c>
      <c r="U27" s="12" t="n">
        <v>2.5564</v>
      </c>
      <c r="V27" s="12" t="n">
        <f aca="false">$U$25/U27</f>
        <v>2.1591495853544</v>
      </c>
      <c r="W27" s="15" t="n">
        <f aca="false">V27/T27</f>
        <v>0.719716528451468</v>
      </c>
    </row>
    <row r="28" customFormat="false" ht="15" hidden="false" customHeight="false" outlineLevel="0" collapsed="false">
      <c r="A28" s="11"/>
      <c r="B28" s="12" t="n">
        <v>4</v>
      </c>
      <c r="C28" s="12" t="n">
        <v>0.76815</v>
      </c>
      <c r="D28" s="12" t="n">
        <f aca="false">$C$25/C28</f>
        <v>2.34583089240383</v>
      </c>
      <c r="E28" s="13" t="n">
        <f aca="false">D28/B28</f>
        <v>0.586457723100957</v>
      </c>
      <c r="F28" s="8"/>
      <c r="G28" s="14"/>
      <c r="H28" s="12" t="n">
        <v>4</v>
      </c>
      <c r="I28" s="12" t="n">
        <v>1.18695</v>
      </c>
      <c r="J28" s="12" t="n">
        <f aca="false">$I$25/ I28</f>
        <v>2.54340957917351</v>
      </c>
      <c r="K28" s="13" t="n">
        <f aca="false">J28/H28</f>
        <v>0.635852394793378</v>
      </c>
      <c r="L28" s="8"/>
      <c r="M28" s="14"/>
      <c r="N28" s="12" t="n">
        <v>4</v>
      </c>
      <c r="O28" s="12" t="n">
        <v>1.5622</v>
      </c>
      <c r="P28" s="12" t="n">
        <f aca="false">$O$25/O28</f>
        <v>2.67660990910255</v>
      </c>
      <c r="Q28" s="13" t="n">
        <f aca="false">P28/N28</f>
        <v>0.669152477275637</v>
      </c>
      <c r="R28" s="8"/>
      <c r="S28" s="14"/>
      <c r="T28" s="12" t="n">
        <v>4</v>
      </c>
      <c r="U28" s="12" t="n">
        <v>2.35645</v>
      </c>
      <c r="V28" s="12" t="n">
        <f aca="false">$U$25/U28</f>
        <v>2.34235820832184</v>
      </c>
      <c r="W28" s="15" t="n">
        <f aca="false">V28/T28</f>
        <v>0.58558955208046</v>
      </c>
    </row>
    <row r="29" customFormat="false" ht="15" hidden="false" customHeight="true" outlineLevel="0" collapsed="false">
      <c r="A29" s="16" t="s">
        <v>14</v>
      </c>
      <c r="B29" s="16"/>
      <c r="C29" s="12" t="n">
        <v>2.06805</v>
      </c>
      <c r="D29" s="12" t="n">
        <v>1</v>
      </c>
      <c r="E29" s="13"/>
      <c r="F29" s="8"/>
      <c r="G29" s="17" t="s">
        <v>14</v>
      </c>
      <c r="H29" s="17"/>
      <c r="I29" s="12" t="n">
        <v>3.2271</v>
      </c>
      <c r="J29" s="12" t="n">
        <v>1</v>
      </c>
      <c r="K29" s="13"/>
      <c r="L29" s="8"/>
      <c r="M29" s="17" t="s">
        <v>14</v>
      </c>
      <c r="N29" s="17"/>
      <c r="O29" s="12" t="n">
        <v>4.24595</v>
      </c>
      <c r="P29" s="12" t="n">
        <v>1</v>
      </c>
      <c r="Q29" s="13"/>
      <c r="R29" s="8"/>
      <c r="S29" s="17" t="s">
        <v>14</v>
      </c>
      <c r="T29" s="17"/>
      <c r="U29" s="12" t="n">
        <v>5.40145</v>
      </c>
      <c r="V29" s="12" t="n">
        <v>1</v>
      </c>
      <c r="W29" s="15"/>
    </row>
    <row r="30" customFormat="false" ht="15" hidden="false" customHeight="true" outlineLevel="0" collapsed="false">
      <c r="A30" s="18" t="s">
        <v>15</v>
      </c>
      <c r="B30" s="12" t="n">
        <v>2</v>
      </c>
      <c r="C30" s="12" t="n">
        <v>3.5173</v>
      </c>
      <c r="D30" s="12" t="n">
        <f aca="false">$C$29/C30</f>
        <v>0.58796520057999</v>
      </c>
      <c r="E30" s="13" t="n">
        <f aca="false">D30/B30</f>
        <v>0.293982600289995</v>
      </c>
      <c r="F30" s="8"/>
      <c r="G30" s="19" t="s">
        <v>15</v>
      </c>
      <c r="H30" s="12" t="n">
        <v>2</v>
      </c>
      <c r="I30" s="12" t="n">
        <v>5.0161</v>
      </c>
      <c r="J30" s="12" t="n">
        <f aca="false">$I$29/I30</f>
        <v>0.643348418093738</v>
      </c>
      <c r="K30" s="13" t="n">
        <f aca="false">J30/H30</f>
        <v>0.321674209046869</v>
      </c>
      <c r="L30" s="8"/>
      <c r="M30" s="19" t="s">
        <v>15</v>
      </c>
      <c r="N30" s="12" t="n">
        <v>2</v>
      </c>
      <c r="O30" s="12" t="n">
        <v>6.80475</v>
      </c>
      <c r="P30" s="12" t="n">
        <f aca="false">$O$29/O30</f>
        <v>0.623968551379551</v>
      </c>
      <c r="Q30" s="13" t="n">
        <f aca="false">P30/N30</f>
        <v>0.311984275689775</v>
      </c>
      <c r="R30" s="8"/>
      <c r="S30" s="19" t="s">
        <v>15</v>
      </c>
      <c r="T30" s="12" t="n">
        <v>2</v>
      </c>
      <c r="U30" s="12" t="n">
        <v>8.69915</v>
      </c>
      <c r="V30" s="12" t="n">
        <f aca="false">$U$29/U30</f>
        <v>0.620916986142324</v>
      </c>
      <c r="W30" s="15" t="n">
        <f aca="false">V30/T30</f>
        <v>0.310458493071162</v>
      </c>
    </row>
    <row r="31" customFormat="false" ht="15" hidden="false" customHeight="false" outlineLevel="0" collapsed="false">
      <c r="A31" s="18"/>
      <c r="B31" s="12" t="n">
        <v>3</v>
      </c>
      <c r="C31" s="12" t="n">
        <v>3.45265</v>
      </c>
      <c r="D31" s="12" t="n">
        <f aca="false">$C$29/C31</f>
        <v>0.598974700592299</v>
      </c>
      <c r="E31" s="13" t="n">
        <f aca="false">D31/B31</f>
        <v>0.199658233530766</v>
      </c>
      <c r="F31" s="8"/>
      <c r="G31" s="19"/>
      <c r="H31" s="12" t="n">
        <v>3</v>
      </c>
      <c r="I31" s="12" t="n">
        <v>5.09805</v>
      </c>
      <c r="J31" s="12" t="n">
        <f aca="false">$I$29/I31</f>
        <v>0.633006737870362</v>
      </c>
      <c r="K31" s="13" t="n">
        <f aca="false">J31/H31</f>
        <v>0.211002245956787</v>
      </c>
      <c r="L31" s="8"/>
      <c r="M31" s="19"/>
      <c r="N31" s="12" t="n">
        <v>3</v>
      </c>
      <c r="O31" s="12" t="n">
        <v>7.27625</v>
      </c>
      <c r="P31" s="12" t="n">
        <f aca="false">$O$29/O31</f>
        <v>0.583535475004295</v>
      </c>
      <c r="Q31" s="13" t="n">
        <f aca="false">P31/N31</f>
        <v>0.194511825001432</v>
      </c>
      <c r="R31" s="8"/>
      <c r="S31" s="19"/>
      <c r="T31" s="12" t="n">
        <v>3</v>
      </c>
      <c r="U31" s="12" t="n">
        <v>8.8259</v>
      </c>
      <c r="V31" s="12" t="n">
        <f aca="false">$U$29/U31</f>
        <v>0.611999909357686</v>
      </c>
      <c r="W31" s="15" t="n">
        <f aca="false">V31/T31</f>
        <v>0.203999969785895</v>
      </c>
    </row>
    <row r="32" customFormat="false" ht="15" hidden="false" customHeight="false" outlineLevel="0" collapsed="false">
      <c r="A32" s="18"/>
      <c r="B32" s="20" t="n">
        <v>4</v>
      </c>
      <c r="C32" s="20" t="n">
        <v>3.94305</v>
      </c>
      <c r="D32" s="21" t="n">
        <f aca="false">$C$29/C32</f>
        <v>0.524479780880283</v>
      </c>
      <c r="E32" s="22" t="n">
        <f aca="false">D32/B32</f>
        <v>0.131119945220071</v>
      </c>
      <c r="F32" s="23"/>
      <c r="G32" s="19"/>
      <c r="H32" s="20" t="n">
        <v>4</v>
      </c>
      <c r="I32" s="20" t="n">
        <v>5.19045</v>
      </c>
      <c r="J32" s="21" t="n">
        <f aca="false">$I$29/I32</f>
        <v>0.621737999595411</v>
      </c>
      <c r="K32" s="22" t="n">
        <f aca="false">J32/H32</f>
        <v>0.155434499898853</v>
      </c>
      <c r="L32" s="23"/>
      <c r="M32" s="19"/>
      <c r="N32" s="20" t="n">
        <v>4</v>
      </c>
      <c r="O32" s="20" t="n">
        <v>7.03475</v>
      </c>
      <c r="P32" s="21" t="n">
        <f aca="false">$O$29/O32</f>
        <v>0.603568001705817</v>
      </c>
      <c r="Q32" s="22" t="n">
        <f aca="false">P32/N32</f>
        <v>0.150892000426454</v>
      </c>
      <c r="R32" s="23"/>
      <c r="S32" s="19"/>
      <c r="T32" s="20" t="n">
        <v>4</v>
      </c>
      <c r="U32" s="20" t="n">
        <v>9.10005</v>
      </c>
      <c r="V32" s="21" t="n">
        <f aca="false">$U$29/U32</f>
        <v>0.593562672732567</v>
      </c>
      <c r="W32" s="24" t="n">
        <f aca="false">V32/T32</f>
        <v>0.148390668183142</v>
      </c>
    </row>
  </sheetData>
  <mergeCells count="64">
    <mergeCell ref="A2:E2"/>
    <mergeCell ref="G2:K2"/>
    <mergeCell ref="M2:Q2"/>
    <mergeCell ref="S2:W2"/>
    <mergeCell ref="A3:B3"/>
    <mergeCell ref="G3:H3"/>
    <mergeCell ref="M3:N3"/>
    <mergeCell ref="S3:T3"/>
    <mergeCell ref="A4:B4"/>
    <mergeCell ref="G4:H4"/>
    <mergeCell ref="M4:N4"/>
    <mergeCell ref="S4:T4"/>
    <mergeCell ref="A5:A7"/>
    <mergeCell ref="G5:G7"/>
    <mergeCell ref="M5:M7"/>
    <mergeCell ref="S5:S7"/>
    <mergeCell ref="A8:B8"/>
    <mergeCell ref="G8:H8"/>
    <mergeCell ref="M8:N8"/>
    <mergeCell ref="S8:T8"/>
    <mergeCell ref="A9:A11"/>
    <mergeCell ref="G9:G11"/>
    <mergeCell ref="M9:M11"/>
    <mergeCell ref="S9:S11"/>
    <mergeCell ref="A12:B12"/>
    <mergeCell ref="G12:H12"/>
    <mergeCell ref="M12:N12"/>
    <mergeCell ref="S12:T12"/>
    <mergeCell ref="A13:A15"/>
    <mergeCell ref="G13:G15"/>
    <mergeCell ref="M13:M15"/>
    <mergeCell ref="S13:S15"/>
    <mergeCell ref="A19:E19"/>
    <mergeCell ref="G19:K19"/>
    <mergeCell ref="M19:Q19"/>
    <mergeCell ref="S19:W19"/>
    <mergeCell ref="A20:B20"/>
    <mergeCell ref="G20:H20"/>
    <mergeCell ref="M20:N20"/>
    <mergeCell ref="S20:T20"/>
    <mergeCell ref="A21:B21"/>
    <mergeCell ref="G21:H21"/>
    <mergeCell ref="M21:N21"/>
    <mergeCell ref="S21:T21"/>
    <mergeCell ref="A22:A24"/>
    <mergeCell ref="G22:G24"/>
    <mergeCell ref="M22:M24"/>
    <mergeCell ref="S22:S24"/>
    <mergeCell ref="A25:B25"/>
    <mergeCell ref="G25:H25"/>
    <mergeCell ref="M25:N25"/>
    <mergeCell ref="S25:T25"/>
    <mergeCell ref="A26:A28"/>
    <mergeCell ref="G26:G28"/>
    <mergeCell ref="M26:M28"/>
    <mergeCell ref="S26:S28"/>
    <mergeCell ref="A29:B29"/>
    <mergeCell ref="G29:H29"/>
    <mergeCell ref="M29:N29"/>
    <mergeCell ref="S29:T29"/>
    <mergeCell ref="A30:A32"/>
    <mergeCell ref="G30:G32"/>
    <mergeCell ref="M30:M32"/>
    <mergeCell ref="S30:S32"/>
  </mergeCells>
  <conditionalFormatting sqref="D3:D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0:D3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0:J3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0:P3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0:V3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1" activeCellId="0" sqref="M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16"/>
  </cols>
  <sheetData>
    <row r="1" customFormat="false" ht="16.15" hidden="false" customHeight="true" outlineLevel="0" collapsed="false">
      <c r="A1" s="25" t="s">
        <v>20</v>
      </c>
      <c r="B1" s="25" t="s">
        <v>1</v>
      </c>
      <c r="C1" s="26" t="s">
        <v>21</v>
      </c>
      <c r="D1" s="27" t="s">
        <v>22</v>
      </c>
      <c r="E1" s="27"/>
      <c r="F1" s="27" t="s">
        <v>23</v>
      </c>
      <c r="G1" s="27"/>
      <c r="H1" s="27" t="s">
        <v>24</v>
      </c>
      <c r="I1" s="27"/>
      <c r="J1" s="27" t="s">
        <v>25</v>
      </c>
      <c r="K1" s="27"/>
    </row>
    <row r="2" customFormat="false" ht="27.35" hidden="false" customHeight="true" outlineLevel="0" collapsed="false">
      <c r="A2" s="25"/>
      <c r="B2" s="25"/>
      <c r="C2" s="26"/>
      <c r="D2" s="28" t="s">
        <v>26</v>
      </c>
      <c r="E2" s="29" t="s">
        <v>27</v>
      </c>
      <c r="F2" s="28" t="s">
        <v>26</v>
      </c>
      <c r="G2" s="29" t="s">
        <v>27</v>
      </c>
      <c r="H2" s="28" t="s">
        <v>26</v>
      </c>
      <c r="I2" s="29" t="s">
        <v>27</v>
      </c>
      <c r="J2" s="28" t="s">
        <v>26</v>
      </c>
      <c r="K2" s="29" t="s">
        <v>27</v>
      </c>
    </row>
    <row r="3" customFormat="false" ht="16.15" hidden="false" customHeight="true" outlineLevel="0" collapsed="false">
      <c r="A3" s="25" t="s">
        <v>28</v>
      </c>
      <c r="B3" s="25"/>
      <c r="C3" s="28" t="n">
        <v>7</v>
      </c>
      <c r="D3" s="28" t="n">
        <v>5493.82</v>
      </c>
      <c r="E3" s="28" t="n">
        <v>1</v>
      </c>
      <c r="F3" s="28" t="n">
        <v>13490.9</v>
      </c>
      <c r="G3" s="28" t="n">
        <v>1</v>
      </c>
      <c r="H3" s="28" t="n">
        <v>16350.9</v>
      </c>
      <c r="I3" s="28" t="n">
        <v>1</v>
      </c>
      <c r="J3" s="30" t="n">
        <v>47611.8</v>
      </c>
      <c r="K3" s="28" t="n">
        <v>1</v>
      </c>
    </row>
    <row r="4" customFormat="false" ht="16.15" hidden="false" customHeight="false" outlineLevel="0" collapsed="false">
      <c r="A4" s="25"/>
      <c r="B4" s="25"/>
      <c r="C4" s="28" t="n">
        <v>11</v>
      </c>
      <c r="D4" s="28" t="n">
        <v>16740.1</v>
      </c>
      <c r="E4" s="28" t="n">
        <v>1</v>
      </c>
      <c r="F4" s="28" t="n">
        <v>41976</v>
      </c>
      <c r="G4" s="28" t="n">
        <v>1</v>
      </c>
      <c r="H4" s="28" t="n">
        <v>47466.3</v>
      </c>
      <c r="I4" s="28" t="n">
        <v>1</v>
      </c>
      <c r="J4" s="30" t="n">
        <v>149407</v>
      </c>
      <c r="K4" s="28" t="n">
        <v>1</v>
      </c>
    </row>
    <row r="5" customFormat="false" ht="16.15" hidden="false" customHeight="false" outlineLevel="0" collapsed="false">
      <c r="A5" s="25"/>
      <c r="B5" s="25"/>
      <c r="C5" s="28" t="n">
        <v>15</v>
      </c>
      <c r="D5" s="28" t="n">
        <v>36656.9</v>
      </c>
      <c r="E5" s="28" t="n">
        <v>1</v>
      </c>
      <c r="F5" s="28" t="n">
        <v>92321.7</v>
      </c>
      <c r="G5" s="28" t="n">
        <v>1</v>
      </c>
      <c r="H5" s="28" t="n">
        <v>103513</v>
      </c>
      <c r="I5" s="28" t="n">
        <v>1</v>
      </c>
      <c r="J5" s="30" t="n">
        <v>327985</v>
      </c>
      <c r="K5" s="28" t="n">
        <v>1</v>
      </c>
    </row>
    <row r="6" customFormat="false" ht="16.15" hidden="false" customHeight="true" outlineLevel="0" collapsed="false">
      <c r="A6" s="25" t="s">
        <v>29</v>
      </c>
      <c r="B6" s="27" t="n">
        <v>2</v>
      </c>
      <c r="C6" s="28" t="n">
        <v>7</v>
      </c>
      <c r="D6" s="28" t="n">
        <v>2791.07</v>
      </c>
      <c r="E6" s="28" t="n">
        <f aca="false">$D$3/D6</f>
        <v>1.96835622180741</v>
      </c>
      <c r="F6" s="28" t="n">
        <v>6814.87</v>
      </c>
      <c r="G6" s="28" t="n">
        <f aca="false">$F$3/F6</f>
        <v>1.97962690410822</v>
      </c>
      <c r="H6" s="28" t="n">
        <v>8794.78</v>
      </c>
      <c r="I6" s="28" t="n">
        <f aca="false">$H$3/H6</f>
        <v>1.8591596378761</v>
      </c>
      <c r="J6" s="30" t="n">
        <v>24422.6</v>
      </c>
      <c r="K6" s="28" t="n">
        <f aca="false">$J$3/J6</f>
        <v>1.9494975964885</v>
      </c>
    </row>
    <row r="7" customFormat="false" ht="16.15" hidden="false" customHeight="false" outlineLevel="0" collapsed="false">
      <c r="A7" s="25"/>
      <c r="B7" s="27"/>
      <c r="C7" s="28" t="n">
        <v>11</v>
      </c>
      <c r="D7" s="28" t="n">
        <v>8571.45</v>
      </c>
      <c r="E7" s="28" t="n">
        <f aca="false">$D$4/D7</f>
        <v>1.95300678414971</v>
      </c>
      <c r="F7" s="28" t="n">
        <v>21200.1</v>
      </c>
      <c r="G7" s="28" t="n">
        <f aca="false">$F$4/F7</f>
        <v>1.97999066042141</v>
      </c>
      <c r="H7" s="28" t="n">
        <v>25549</v>
      </c>
      <c r="I7" s="28" t="n">
        <f aca="false">$H$4/H7</f>
        <v>1.85785353634193</v>
      </c>
      <c r="J7" s="30" t="n">
        <v>78738.7</v>
      </c>
      <c r="K7" s="28" t="n">
        <f aca="false">$J$4/J7</f>
        <v>1.89750402279946</v>
      </c>
    </row>
    <row r="8" customFormat="false" ht="16.15" hidden="false" customHeight="false" outlineLevel="0" collapsed="false">
      <c r="A8" s="25"/>
      <c r="B8" s="27"/>
      <c r="C8" s="28" t="n">
        <v>15</v>
      </c>
      <c r="D8" s="28" t="n">
        <v>18826.2</v>
      </c>
      <c r="E8" s="28" t="n">
        <f aca="false">$D$5/D8</f>
        <v>1.94712156462802</v>
      </c>
      <c r="F8" s="28" t="n">
        <v>46643.1</v>
      </c>
      <c r="G8" s="28" t="n">
        <f aca="false">$F$5/F8</f>
        <v>1.9793217003158</v>
      </c>
      <c r="H8" s="28" t="n">
        <v>56030.2</v>
      </c>
      <c r="I8" s="28" t="n">
        <f aca="false">$H$5/H8</f>
        <v>1.8474501251111</v>
      </c>
      <c r="J8" s="30" t="n">
        <v>170423</v>
      </c>
      <c r="K8" s="28" t="n">
        <f aca="false">$J$5/J8</f>
        <v>1.92453483391326</v>
      </c>
    </row>
    <row r="9" customFormat="false" ht="16.15" hidden="false" customHeight="false" outlineLevel="0" collapsed="false">
      <c r="A9" s="25"/>
      <c r="B9" s="27" t="n">
        <v>3</v>
      </c>
      <c r="C9" s="28" t="n">
        <v>7</v>
      </c>
      <c r="D9" s="28" t="n">
        <v>1885.39</v>
      </c>
      <c r="E9" s="28" t="n">
        <f aca="false">$D$3/D9</f>
        <v>2.91389049480479</v>
      </c>
      <c r="F9" s="28" t="n">
        <v>4686.72</v>
      </c>
      <c r="G9" s="28" t="n">
        <f aca="false">$F$3/F9</f>
        <v>2.87853765533251</v>
      </c>
      <c r="H9" s="28" t="n">
        <v>6446.49</v>
      </c>
      <c r="I9" s="28" t="n">
        <f aca="false">$H$3/H9</f>
        <v>2.53640353122397</v>
      </c>
      <c r="J9" s="30" t="n">
        <v>16689.5</v>
      </c>
      <c r="K9" s="28" t="n">
        <f aca="false">$J$3/J9</f>
        <v>2.85279966445969</v>
      </c>
    </row>
    <row r="10" customFormat="false" ht="16.15" hidden="false" customHeight="false" outlineLevel="0" collapsed="false">
      <c r="A10" s="25"/>
      <c r="B10" s="27"/>
      <c r="C10" s="28" t="n">
        <v>11</v>
      </c>
      <c r="D10" s="28" t="n">
        <v>5812.11</v>
      </c>
      <c r="E10" s="28" t="n">
        <f aca="false">$D$4/D10</f>
        <v>2.88021045713175</v>
      </c>
      <c r="F10" s="28" t="n">
        <v>14619</v>
      </c>
      <c r="G10" s="28" t="n">
        <f aca="false">$F$4/F10</f>
        <v>2.87133182844244</v>
      </c>
      <c r="H10" s="28" t="n">
        <v>18737.4</v>
      </c>
      <c r="I10" s="28" t="n">
        <f aca="false">$H$4/H10</f>
        <v>2.5332383361619</v>
      </c>
      <c r="J10" s="30" t="n">
        <v>53073.4</v>
      </c>
      <c r="K10" s="28" t="n">
        <f aca="false">$J$4/J10</f>
        <v>2.81510135020556</v>
      </c>
    </row>
    <row r="11" customFormat="false" ht="16.15" hidden="false" customHeight="false" outlineLevel="0" collapsed="false">
      <c r="A11" s="25"/>
      <c r="B11" s="27"/>
      <c r="C11" s="28" t="n">
        <v>15</v>
      </c>
      <c r="D11" s="28" t="n">
        <v>12769.8</v>
      </c>
      <c r="E11" s="28" t="n">
        <f aca="false">$D$5/D11</f>
        <v>2.87059311813811</v>
      </c>
      <c r="F11" s="28" t="n">
        <v>32175.7</v>
      </c>
      <c r="G11" s="28" t="n">
        <f aca="false">$F$5/F11</f>
        <v>2.86929888083243</v>
      </c>
      <c r="H11" s="28" t="n">
        <v>40529.6</v>
      </c>
      <c r="I11" s="28" t="n">
        <f aca="false">$H$5/H11</f>
        <v>2.55400990880739</v>
      </c>
      <c r="J11" s="30" t="n">
        <v>115656</v>
      </c>
      <c r="K11" s="28" t="n">
        <f aca="false">$J$5/J11</f>
        <v>2.83586670816905</v>
      </c>
    </row>
    <row r="12" customFormat="false" ht="16.15" hidden="false" customHeight="false" outlineLevel="0" collapsed="false">
      <c r="A12" s="25"/>
      <c r="B12" s="27" t="n">
        <v>4</v>
      </c>
      <c r="C12" s="28" t="n">
        <v>7</v>
      </c>
      <c r="D12" s="28" t="n">
        <v>1441.22</v>
      </c>
      <c r="E12" s="28" t="n">
        <f aca="false">$D$3/D12</f>
        <v>3.81192323170647</v>
      </c>
      <c r="F12" s="28" t="n">
        <v>3564.84</v>
      </c>
      <c r="G12" s="28" t="n">
        <f aca="false">$F$3/F12</f>
        <v>3.78443352296316</v>
      </c>
      <c r="H12" s="28" t="n">
        <v>5016.81</v>
      </c>
      <c r="I12" s="28" t="n">
        <f aca="false">$H$3/H12</f>
        <v>3.25922249397525</v>
      </c>
      <c r="J12" s="30" t="n">
        <v>12701.6</v>
      </c>
      <c r="K12" s="28" t="n">
        <f aca="false">$J$3/J12</f>
        <v>3.74848837941677</v>
      </c>
    </row>
    <row r="13" customFormat="false" ht="16.15" hidden="false" customHeight="false" outlineLevel="0" collapsed="false">
      <c r="A13" s="25"/>
      <c r="B13" s="27"/>
      <c r="C13" s="28" t="n">
        <v>11</v>
      </c>
      <c r="D13" s="28" t="n">
        <v>4530.9</v>
      </c>
      <c r="E13" s="28" t="n">
        <f aca="false">$D$4/D13</f>
        <v>3.69465227658964</v>
      </c>
      <c r="F13" s="28" t="n">
        <v>11124.2</v>
      </c>
      <c r="G13" s="28" t="n">
        <f aca="false">$F$4/F13</f>
        <v>3.77339494075978</v>
      </c>
      <c r="H13" s="28" t="n">
        <v>14638.8</v>
      </c>
      <c r="I13" s="28" t="n">
        <f aca="false">$H$4/H13</f>
        <v>3.24249938519551</v>
      </c>
      <c r="J13" s="30" t="n">
        <v>40645.6</v>
      </c>
      <c r="K13" s="28" t="n">
        <f aca="false">$J$4/J13</f>
        <v>3.67584683212943</v>
      </c>
    </row>
    <row r="14" customFormat="false" ht="16.15" hidden="false" customHeight="false" outlineLevel="0" collapsed="false">
      <c r="A14" s="25"/>
      <c r="B14" s="27"/>
      <c r="C14" s="28" t="n">
        <v>15</v>
      </c>
      <c r="D14" s="28" t="n">
        <v>9828.46</v>
      </c>
      <c r="E14" s="28" t="n">
        <f aca="false">$D$5/D14</f>
        <v>3.72966873752348</v>
      </c>
      <c r="F14" s="28" t="n">
        <v>24516.5</v>
      </c>
      <c r="G14" s="28" t="n">
        <f aca="false">$F$5/F14</f>
        <v>3.76569657169661</v>
      </c>
      <c r="H14" s="28" t="n">
        <v>31910.4</v>
      </c>
      <c r="I14" s="28" t="n">
        <f aca="false">$H$5/H14</f>
        <v>3.2438640693943</v>
      </c>
      <c r="J14" s="30" t="n">
        <v>89101.1</v>
      </c>
      <c r="K14" s="28" t="n">
        <f aca="false">$J$5/J14</f>
        <v>3.68104321944398</v>
      </c>
    </row>
    <row r="15" customFormat="false" ht="16.15" hidden="false" customHeight="true" outlineLevel="0" collapsed="false">
      <c r="A15" s="25" t="s">
        <v>30</v>
      </c>
      <c r="B15" s="27" t="n">
        <v>2</v>
      </c>
      <c r="C15" s="28" t="n">
        <v>7</v>
      </c>
      <c r="D15" s="28" t="n">
        <v>2895.47</v>
      </c>
      <c r="E15" s="28" t="n">
        <f aca="false">$D$3/D15</f>
        <v>1.89738453515319</v>
      </c>
      <c r="F15" s="28" t="n">
        <v>6823.17</v>
      </c>
      <c r="G15" s="28" t="n">
        <f aca="false">$F$3/F15</f>
        <v>1.97721880005921</v>
      </c>
      <c r="H15" s="28" t="n">
        <v>8792.23</v>
      </c>
      <c r="I15" s="28" t="n">
        <f aca="false">$H$3/H15</f>
        <v>1.8596988477326</v>
      </c>
      <c r="J15" s="30" t="n">
        <v>24775.9</v>
      </c>
      <c r="K15" s="28" t="n">
        <f aca="false">$J$3/J15</f>
        <v>1.9216981017844</v>
      </c>
    </row>
    <row r="16" customFormat="false" ht="16.15" hidden="false" customHeight="false" outlineLevel="0" collapsed="false">
      <c r="A16" s="25"/>
      <c r="B16" s="25"/>
      <c r="C16" s="28" t="n">
        <v>11</v>
      </c>
      <c r="D16" s="28" t="n">
        <v>8552.85</v>
      </c>
      <c r="E16" s="28" t="n">
        <f aca="false">$D$4/D16</f>
        <v>1.95725401474362</v>
      </c>
      <c r="F16" s="28" t="n">
        <v>21172.8</v>
      </c>
      <c r="G16" s="28" t="n">
        <f aca="false">$F$4/F16</f>
        <v>1.98254364089776</v>
      </c>
      <c r="H16" s="28" t="n">
        <v>25527.9</v>
      </c>
      <c r="I16" s="28" t="n">
        <f aca="false">$H$4/H16</f>
        <v>1.8593891389421</v>
      </c>
      <c r="J16" s="30" t="n">
        <v>77955.2</v>
      </c>
      <c r="K16" s="28" t="n">
        <f aca="false">$J$4/J16</f>
        <v>1.91657516111818</v>
      </c>
    </row>
    <row r="17" customFormat="false" ht="16.15" hidden="false" customHeight="false" outlineLevel="0" collapsed="false">
      <c r="A17" s="25"/>
      <c r="B17" s="27"/>
      <c r="C17" s="28" t="n">
        <v>15</v>
      </c>
      <c r="D17" s="28" t="n">
        <v>18985.2</v>
      </c>
      <c r="E17" s="28" t="n">
        <f aca="false">$D$5/D17</f>
        <v>1.93081452921223</v>
      </c>
      <c r="F17" s="28" t="n">
        <v>46623.6</v>
      </c>
      <c r="G17" s="28" t="n">
        <f aca="false">$F$5/F17</f>
        <v>1.98014953800221</v>
      </c>
      <c r="H17" s="28" t="n">
        <v>55751.9</v>
      </c>
      <c r="I17" s="28" t="n">
        <f aca="false">$H$5/H17</f>
        <v>1.85667214928998</v>
      </c>
      <c r="J17" s="30" t="n">
        <v>170768</v>
      </c>
      <c r="K17" s="28" t="n">
        <f aca="false">$J$5/J17</f>
        <v>1.9206467253818</v>
      </c>
    </row>
    <row r="18" customFormat="false" ht="16.15" hidden="false" customHeight="false" outlineLevel="0" collapsed="false">
      <c r="A18" s="25"/>
      <c r="B18" s="27" t="n">
        <v>3</v>
      </c>
      <c r="C18" s="28" t="n">
        <v>7</v>
      </c>
      <c r="D18" s="28" t="n">
        <v>1874.33</v>
      </c>
      <c r="E18" s="28" t="n">
        <f aca="false">$D$3/D18</f>
        <v>2.93108470760218</v>
      </c>
      <c r="F18" s="28" t="n">
        <v>4671.26</v>
      </c>
      <c r="G18" s="28" t="n">
        <f aca="false">$F$3/F18</f>
        <v>2.888064462265</v>
      </c>
      <c r="H18" s="28" t="n">
        <v>6418.07</v>
      </c>
      <c r="I18" s="28" t="n">
        <f aca="false">$H$3/H18</f>
        <v>2.54763503670106</v>
      </c>
      <c r="J18" s="30" t="n">
        <v>16459.4</v>
      </c>
      <c r="K18" s="28" t="n">
        <f aca="false">$J$3/J18</f>
        <v>2.89268138571272</v>
      </c>
    </row>
    <row r="19" customFormat="false" ht="16.15" hidden="false" customHeight="false" outlineLevel="0" collapsed="false">
      <c r="A19" s="25"/>
      <c r="B19" s="25"/>
      <c r="C19" s="28" t="n">
        <v>11</v>
      </c>
      <c r="D19" s="28" t="n">
        <v>5836.34</v>
      </c>
      <c r="E19" s="28" t="n">
        <f aca="false">$D$4/D19</f>
        <v>2.86825304899989</v>
      </c>
      <c r="F19" s="28" t="n">
        <v>14592.3</v>
      </c>
      <c r="G19" s="28" t="n">
        <f aca="false">$F$4/F19</f>
        <v>2.87658559651323</v>
      </c>
      <c r="H19" s="28" t="n">
        <v>18650.5</v>
      </c>
      <c r="I19" s="28" t="n">
        <f aca="false">$H$4/H19</f>
        <v>2.54504168789041</v>
      </c>
      <c r="J19" s="30" t="n">
        <v>52612.6</v>
      </c>
      <c r="K19" s="28" t="n">
        <f aca="false">$J$4/J19</f>
        <v>2.83975701638011</v>
      </c>
    </row>
    <row r="20" customFormat="false" ht="16.15" hidden="false" customHeight="false" outlineLevel="0" collapsed="false">
      <c r="A20" s="25"/>
      <c r="B20" s="27"/>
      <c r="C20" s="28" t="n">
        <v>15</v>
      </c>
      <c r="D20" s="28" t="n">
        <v>12602.8</v>
      </c>
      <c r="E20" s="28" t="n">
        <f aca="false">$D$5/D20</f>
        <v>2.90863141524106</v>
      </c>
      <c r="F20" s="28" t="n">
        <v>32074.4</v>
      </c>
      <c r="G20" s="28" t="n">
        <f aca="false">$F$5/F20</f>
        <v>2.87836093582421</v>
      </c>
      <c r="H20" s="28" t="n">
        <v>40622.7</v>
      </c>
      <c r="I20" s="28" t="n">
        <f aca="false">$H$5/H20</f>
        <v>2.54815657255672</v>
      </c>
      <c r="J20" s="30" t="n">
        <v>115407</v>
      </c>
      <c r="K20" s="28" t="n">
        <f aca="false">$J$5/J20</f>
        <v>2.84198532151429</v>
      </c>
    </row>
    <row r="21" customFormat="false" ht="16.15" hidden="false" customHeight="false" outlineLevel="0" collapsed="false">
      <c r="A21" s="25"/>
      <c r="B21" s="27" t="n">
        <v>4</v>
      </c>
      <c r="C21" s="28" t="n">
        <v>7</v>
      </c>
      <c r="D21" s="28" t="n">
        <v>1419.55</v>
      </c>
      <c r="E21" s="28" t="n">
        <f aca="false">$D$3/D21</f>
        <v>3.87011376844775</v>
      </c>
      <c r="F21" s="28" t="n">
        <v>3585.14</v>
      </c>
      <c r="G21" s="28" t="n">
        <f aca="false">$F$3/F21</f>
        <v>3.76300507093168</v>
      </c>
      <c r="H21" s="28" t="n">
        <v>5001.06</v>
      </c>
      <c r="I21" s="28" t="n">
        <f aca="false">$H$3/H21</f>
        <v>3.26948686878382</v>
      </c>
      <c r="J21" s="30" t="n">
        <v>12758</v>
      </c>
      <c r="K21" s="28" t="n">
        <f aca="false">$J$3/J21</f>
        <v>3.73191722840571</v>
      </c>
    </row>
    <row r="22" customFormat="false" ht="16.15" hidden="false" customHeight="false" outlineLevel="0" collapsed="false">
      <c r="A22" s="25"/>
      <c r="B22" s="25"/>
      <c r="C22" s="28" t="n">
        <v>11</v>
      </c>
      <c r="D22" s="28" t="n">
        <v>4390.53</v>
      </c>
      <c r="E22" s="28" t="n">
        <f aca="false">$D$4/D22</f>
        <v>3.81277431198511</v>
      </c>
      <c r="F22" s="28" t="n">
        <v>11173.1</v>
      </c>
      <c r="G22" s="28" t="n">
        <f aca="false">$F$4/F22</f>
        <v>3.75688036444675</v>
      </c>
      <c r="H22" s="28" t="n">
        <v>14594.1</v>
      </c>
      <c r="I22" s="28" t="n">
        <f aca="false">$H$4/H22</f>
        <v>3.25243077682077</v>
      </c>
      <c r="J22" s="30" t="n">
        <v>40619</v>
      </c>
      <c r="K22" s="28" t="n">
        <f aca="false">$J$4/J22</f>
        <v>3.67825401905512</v>
      </c>
    </row>
    <row r="23" customFormat="false" ht="16.15" hidden="false" customHeight="false" outlineLevel="0" collapsed="false">
      <c r="A23" s="25"/>
      <c r="B23" s="27"/>
      <c r="C23" s="28" t="n">
        <v>15</v>
      </c>
      <c r="D23" s="28" t="n">
        <v>9639.8</v>
      </c>
      <c r="E23" s="28" t="n">
        <f aca="false">$D$5/D23</f>
        <v>3.80266188095189</v>
      </c>
      <c r="F23" s="28" t="n">
        <v>24672.1</v>
      </c>
      <c r="G23" s="28" t="n">
        <f aca="false">$F$5/F23</f>
        <v>3.74194738186048</v>
      </c>
      <c r="H23" s="28" t="n">
        <v>31748.9</v>
      </c>
      <c r="I23" s="28" t="n">
        <f aca="false">$H$5/H23</f>
        <v>3.26036492602893</v>
      </c>
      <c r="J23" s="30" t="n">
        <v>89174.1</v>
      </c>
      <c r="K23" s="28" t="n">
        <f aca="false">$J$5/J23</f>
        <v>3.6780298315318</v>
      </c>
    </row>
    <row r="24" customFormat="false" ht="16.15" hidden="false" customHeight="true" outlineLevel="0" collapsed="false">
      <c r="A24" s="25" t="s">
        <v>31</v>
      </c>
      <c r="B24" s="25"/>
      <c r="C24" s="28" t="n">
        <v>7</v>
      </c>
      <c r="D24" s="28" t="n">
        <v>4942.21</v>
      </c>
      <c r="E24" s="28" t="n">
        <v>1</v>
      </c>
      <c r="F24" s="28" t="n">
        <v>12392.7</v>
      </c>
      <c r="G24" s="28" t="n">
        <v>1</v>
      </c>
      <c r="H24" s="28" t="n">
        <v>14679.7</v>
      </c>
      <c r="I24" s="28" t="n">
        <v>1</v>
      </c>
      <c r="J24" s="30" t="n">
        <v>43967.8</v>
      </c>
      <c r="K24" s="28" t="n">
        <v>1</v>
      </c>
    </row>
    <row r="25" customFormat="false" ht="16.15" hidden="false" customHeight="false" outlineLevel="0" collapsed="false">
      <c r="A25" s="25"/>
      <c r="B25" s="25"/>
      <c r="C25" s="28" t="n">
        <v>11</v>
      </c>
      <c r="D25" s="28" t="n">
        <v>13596.4</v>
      </c>
      <c r="E25" s="28" t="n">
        <v>1</v>
      </c>
      <c r="F25" s="28" t="n">
        <v>34417.6</v>
      </c>
      <c r="G25" s="28" t="n">
        <v>1</v>
      </c>
      <c r="H25" s="28" t="n">
        <v>39991.3</v>
      </c>
      <c r="I25" s="28" t="n">
        <v>1</v>
      </c>
      <c r="J25" s="30" t="n">
        <v>122669</v>
      </c>
      <c r="K25" s="28" t="n">
        <v>1</v>
      </c>
    </row>
    <row r="26" customFormat="false" ht="16.15" hidden="false" customHeight="false" outlineLevel="0" collapsed="false">
      <c r="A26" s="25"/>
      <c r="B26" s="25"/>
      <c r="C26" s="28" t="n">
        <v>15</v>
      </c>
      <c r="D26" s="28" t="n">
        <v>26662.3</v>
      </c>
      <c r="E26" s="28" t="n">
        <v>1</v>
      </c>
      <c r="F26" s="28" t="n">
        <v>67513.9</v>
      </c>
      <c r="G26" s="28" t="n">
        <v>1</v>
      </c>
      <c r="H26" s="28" t="n">
        <v>78496</v>
      </c>
      <c r="I26" s="28" t="n">
        <v>1</v>
      </c>
      <c r="J26" s="30" t="n">
        <v>240507</v>
      </c>
      <c r="K26" s="28" t="n">
        <v>1</v>
      </c>
    </row>
    <row r="27" customFormat="false" ht="16.15" hidden="false" customHeight="true" outlineLevel="0" collapsed="false">
      <c r="A27" s="31" t="s">
        <v>32</v>
      </c>
      <c r="B27" s="27" t="n">
        <v>2</v>
      </c>
      <c r="C27" s="28" t="n">
        <v>7</v>
      </c>
      <c r="D27" s="28" t="n">
        <v>2507.18</v>
      </c>
      <c r="E27" s="28" t="n">
        <f aca="false">$D$24/D27</f>
        <v>1.97122264855335</v>
      </c>
      <c r="F27" s="28" t="n">
        <v>6226.7</v>
      </c>
      <c r="G27" s="28" t="n">
        <f aca="false">$F$24/F27</f>
        <v>1.9902516581817</v>
      </c>
      <c r="H27" s="28" t="n">
        <v>7769.29</v>
      </c>
      <c r="I27" s="28" t="n">
        <f aca="false">$H$24/H27</f>
        <v>1.88945193190111</v>
      </c>
      <c r="J27" s="30" t="n">
        <v>22761.1</v>
      </c>
      <c r="K27" s="28" t="n">
        <f aca="false">$J$24/J27</f>
        <v>1.93170804574471</v>
      </c>
    </row>
    <row r="28" customFormat="false" ht="16.15" hidden="false" customHeight="false" outlineLevel="0" collapsed="false">
      <c r="A28" s="31"/>
      <c r="B28" s="27"/>
      <c r="C28" s="28" t="n">
        <v>11</v>
      </c>
      <c r="D28" s="28" t="n">
        <v>6881.46</v>
      </c>
      <c r="E28" s="28" t="n">
        <f aca="false">$D$25/D28</f>
        <v>1.97580164674357</v>
      </c>
      <c r="F28" s="28" t="n">
        <v>17255.2</v>
      </c>
      <c r="G28" s="28" t="n">
        <f aca="false">$F$25/F28</f>
        <v>1.99462191107608</v>
      </c>
      <c r="H28" s="28" t="n">
        <v>21236.8</v>
      </c>
      <c r="I28" s="28" t="n">
        <f aca="false">$H$25/H28</f>
        <v>1.88311327506969</v>
      </c>
      <c r="J28" s="30" t="n">
        <v>63318.4</v>
      </c>
      <c r="K28" s="28" t="n">
        <f aca="false">$J$25/J28</f>
        <v>1.93733575074544</v>
      </c>
    </row>
    <row r="29" customFormat="false" ht="16.15" hidden="false" customHeight="false" outlineLevel="0" collapsed="false">
      <c r="A29" s="31"/>
      <c r="B29" s="27"/>
      <c r="C29" s="28" t="n">
        <v>15</v>
      </c>
      <c r="D29" s="28" t="n">
        <v>13485.6</v>
      </c>
      <c r="E29" s="28" t="n">
        <f aca="false">$D$26/D29</f>
        <v>1.9770940855431</v>
      </c>
      <c r="F29" s="28" t="n">
        <v>33955.9</v>
      </c>
      <c r="G29" s="28" t="n">
        <f aca="false">$F$26/F29</f>
        <v>1.98828185970627</v>
      </c>
      <c r="H29" s="28" t="n">
        <v>41654.4</v>
      </c>
      <c r="I29" s="28" t="n">
        <f aca="false">$H$26/H29</f>
        <v>1.88445878466621</v>
      </c>
      <c r="J29" s="30" t="n">
        <v>125926</v>
      </c>
      <c r="K29" s="28" t="n">
        <f aca="false">$J$26/J29</f>
        <v>1.90990740593682</v>
      </c>
    </row>
    <row r="30" customFormat="false" ht="16.15" hidden="false" customHeight="false" outlineLevel="0" collapsed="false">
      <c r="A30" s="31"/>
      <c r="B30" s="27" t="n">
        <v>3</v>
      </c>
      <c r="C30" s="28" t="n">
        <v>7</v>
      </c>
      <c r="D30" s="28" t="n">
        <v>1690.21</v>
      </c>
      <c r="E30" s="28" t="n">
        <f aca="false">$D$24/D30</f>
        <v>2.92402127546281</v>
      </c>
      <c r="F30" s="28" t="n">
        <v>4249.25</v>
      </c>
      <c r="G30" s="28" t="n">
        <f aca="false">$F$24/F30</f>
        <v>2.91644407836677</v>
      </c>
      <c r="H30" s="28" t="n">
        <v>5784.14</v>
      </c>
      <c r="I30" s="28" t="n">
        <f aca="false">$H$24/H30</f>
        <v>2.53792266438917</v>
      </c>
      <c r="J30" s="30" t="n">
        <v>15211.3</v>
      </c>
      <c r="K30" s="28" t="n">
        <f aca="false">$J$24/J30</f>
        <v>2.89046958511107</v>
      </c>
    </row>
    <row r="31" customFormat="false" ht="16.15" hidden="false" customHeight="false" outlineLevel="0" collapsed="false">
      <c r="A31" s="31"/>
      <c r="B31" s="27"/>
      <c r="C31" s="28" t="n">
        <v>11</v>
      </c>
      <c r="D31" s="28" t="n">
        <v>4620.71</v>
      </c>
      <c r="E31" s="28" t="n">
        <f aca="false">$D$25/D31</f>
        <v>2.94249152186569</v>
      </c>
      <c r="F31" s="28" t="n">
        <v>11845.1</v>
      </c>
      <c r="G31" s="28" t="n">
        <f aca="false">$F$25/F31</f>
        <v>2.90564030696237</v>
      </c>
      <c r="H31" s="28" t="n">
        <v>15655.2</v>
      </c>
      <c r="I31" s="28" t="n">
        <f aca="false">$H$25/H31</f>
        <v>2.55450585109101</v>
      </c>
      <c r="J31" s="30" t="n">
        <v>42690.5</v>
      </c>
      <c r="K31" s="28" t="n">
        <f aca="false">$J$25/J31</f>
        <v>2.87344959651445</v>
      </c>
    </row>
    <row r="32" customFormat="false" ht="16.15" hidden="false" customHeight="false" outlineLevel="0" collapsed="false">
      <c r="A32" s="31"/>
      <c r="B32" s="27"/>
      <c r="C32" s="28" t="n">
        <v>15</v>
      </c>
      <c r="D32" s="28" t="n">
        <v>9058.98</v>
      </c>
      <c r="E32" s="28" t="n">
        <f aca="false">$D$26/D32</f>
        <v>2.94319007217148</v>
      </c>
      <c r="F32" s="28" t="n">
        <v>23336.9</v>
      </c>
      <c r="G32" s="28" t="n">
        <f aca="false">$F$26/F32</f>
        <v>2.8930106398022</v>
      </c>
      <c r="H32" s="28" t="n">
        <v>30355.6</v>
      </c>
      <c r="I32" s="28" t="n">
        <f aca="false">$H$26/H32</f>
        <v>2.58588201188578</v>
      </c>
      <c r="J32" s="30" t="n">
        <v>84003.9</v>
      </c>
      <c r="K32" s="28" t="n">
        <f aca="false">$J$26/J32</f>
        <v>2.86304564430937</v>
      </c>
    </row>
    <row r="33" customFormat="false" ht="16.15" hidden="false" customHeight="false" outlineLevel="0" collapsed="false">
      <c r="A33" s="31"/>
      <c r="B33" s="27" t="n">
        <v>4</v>
      </c>
      <c r="C33" s="28" t="n">
        <v>7</v>
      </c>
      <c r="D33" s="28" t="n">
        <v>1289.77</v>
      </c>
      <c r="E33" s="28" t="n">
        <f aca="false">$D$24/D33</f>
        <v>3.83185374136474</v>
      </c>
      <c r="F33" s="28" t="n">
        <v>3259.37</v>
      </c>
      <c r="G33" s="28" t="n">
        <f aca="false">$F$24/F33</f>
        <v>3.80217649423048</v>
      </c>
      <c r="H33" s="28" t="n">
        <v>4447.03</v>
      </c>
      <c r="I33" s="28" t="n">
        <f aca="false">$H$24/H33</f>
        <v>3.30101213618977</v>
      </c>
      <c r="J33" s="30" t="n">
        <v>11635.4</v>
      </c>
      <c r="K33" s="28" t="n">
        <f aca="false">$J$24/J33</f>
        <v>3.77879574402255</v>
      </c>
    </row>
    <row r="34" customFormat="false" ht="16.15" hidden="false" customHeight="false" outlineLevel="0" collapsed="false">
      <c r="A34" s="31"/>
      <c r="B34" s="27"/>
      <c r="C34" s="28" t="n">
        <v>11</v>
      </c>
      <c r="D34" s="28" t="n">
        <v>3549.9</v>
      </c>
      <c r="E34" s="28" t="n">
        <f aca="false">$D$25/D34</f>
        <v>3.83007972055551</v>
      </c>
      <c r="F34" s="28" t="n">
        <v>9083.6</v>
      </c>
      <c r="G34" s="28" t="n">
        <f aca="false">$F$25/F34</f>
        <v>3.78898234180281</v>
      </c>
      <c r="H34" s="28" t="n">
        <v>11919.9</v>
      </c>
      <c r="I34" s="28" t="n">
        <f aca="false">$H$25/H34</f>
        <v>3.3550029782129</v>
      </c>
      <c r="J34" s="30" t="n">
        <v>32696.5</v>
      </c>
      <c r="K34" s="28" t="n">
        <f aca="false">$J$25/J34</f>
        <v>3.75174712889759</v>
      </c>
    </row>
    <row r="35" customFormat="false" ht="16.15" hidden="false" customHeight="false" outlineLevel="0" collapsed="false">
      <c r="A35" s="31"/>
      <c r="B35" s="27"/>
      <c r="C35" s="28" t="n">
        <v>15</v>
      </c>
      <c r="D35" s="28" t="n">
        <v>7003.27</v>
      </c>
      <c r="E35" s="28" t="n">
        <f aca="false">$D$26/D35</f>
        <v>3.80712153037081</v>
      </c>
      <c r="F35" s="28" t="n">
        <v>17606</v>
      </c>
      <c r="G35" s="28" t="n">
        <f aca="false">$F$26/F35</f>
        <v>3.83470975803703</v>
      </c>
      <c r="H35" s="28" t="n">
        <v>23262</v>
      </c>
      <c r="I35" s="28" t="n">
        <f aca="false">$H$26/H35</f>
        <v>3.3744304015132</v>
      </c>
      <c r="J35" s="30" t="n">
        <v>64435.5</v>
      </c>
      <c r="K35" s="28" t="n">
        <f aca="false">$J$26/J35</f>
        <v>3.73252322089531</v>
      </c>
    </row>
    <row r="36" customFormat="false" ht="16.15" hidden="false" customHeight="true" outlineLevel="0" collapsed="false">
      <c r="A36" s="31" t="s">
        <v>33</v>
      </c>
      <c r="B36" s="27" t="n">
        <v>2</v>
      </c>
      <c r="C36" s="28" t="n">
        <v>7</v>
      </c>
      <c r="D36" s="28" t="n">
        <v>2503.34</v>
      </c>
      <c r="E36" s="28" t="n">
        <f aca="false">$D$24/D36</f>
        <v>1.97424640680051</v>
      </c>
      <c r="F36" s="28" t="n">
        <v>6226.98</v>
      </c>
      <c r="G36" s="28" t="n">
        <f aca="false">$F$24/F36</f>
        <v>1.99016216528719</v>
      </c>
      <c r="H36" s="28" t="n">
        <v>7793.94</v>
      </c>
      <c r="I36" s="28" t="n">
        <f aca="false">$H$24/H36</f>
        <v>1.88347613658817</v>
      </c>
      <c r="J36" s="30" t="n">
        <v>22678.4</v>
      </c>
      <c r="K36" s="28" t="n">
        <f aca="false">$J$24/J36</f>
        <v>1.93875229293072</v>
      </c>
    </row>
    <row r="37" customFormat="false" ht="16.15" hidden="false" customHeight="false" outlineLevel="0" collapsed="false">
      <c r="A37" s="31"/>
      <c r="B37" s="31"/>
      <c r="C37" s="28" t="n">
        <v>11</v>
      </c>
      <c r="D37" s="28" t="n">
        <v>6884.81</v>
      </c>
      <c r="E37" s="28" t="n">
        <f aca="false">$D$25/D37</f>
        <v>1.97484026429197</v>
      </c>
      <c r="F37" s="28" t="n">
        <v>17287.7</v>
      </c>
      <c r="G37" s="28" t="n">
        <f aca="false">$F$25/F37</f>
        <v>1.99087212295447</v>
      </c>
      <c r="H37" s="28" t="n">
        <v>21251.9</v>
      </c>
      <c r="I37" s="28" t="n">
        <f aca="false">$H$25/H37</f>
        <v>1.88177527656351</v>
      </c>
      <c r="J37" s="30" t="n">
        <v>63874.9</v>
      </c>
      <c r="K37" s="28" t="n">
        <f aca="false">$J$25/J37</f>
        <v>1.92045701832801</v>
      </c>
    </row>
    <row r="38" customFormat="false" ht="16.15" hidden="false" customHeight="false" outlineLevel="0" collapsed="false">
      <c r="A38" s="31"/>
      <c r="B38" s="27"/>
      <c r="C38" s="28" t="n">
        <v>15</v>
      </c>
      <c r="D38" s="28" t="n">
        <v>13421</v>
      </c>
      <c r="E38" s="28" t="n">
        <f aca="false">$D$26/D38</f>
        <v>1.98661053572759</v>
      </c>
      <c r="F38" s="28" t="n">
        <v>33996.7</v>
      </c>
      <c r="G38" s="28" t="n">
        <f aca="false">$F$26/F38</f>
        <v>1.98589568987578</v>
      </c>
      <c r="H38" s="28" t="n">
        <v>41628.9</v>
      </c>
      <c r="I38" s="28" t="n">
        <f aca="false">$H$26/H38</f>
        <v>1.88561311973172</v>
      </c>
      <c r="J38" s="30" t="n">
        <v>125015</v>
      </c>
      <c r="K38" s="28" t="n">
        <f aca="false">$J$26/J38</f>
        <v>1.92382514098308</v>
      </c>
    </row>
    <row r="39" customFormat="false" ht="16.15" hidden="false" customHeight="false" outlineLevel="0" collapsed="false">
      <c r="A39" s="31"/>
      <c r="B39" s="27" t="n">
        <v>3</v>
      </c>
      <c r="C39" s="28" t="n">
        <v>7</v>
      </c>
      <c r="D39" s="28" t="n">
        <v>1695.12</v>
      </c>
      <c r="E39" s="28" t="n">
        <f aca="false">$D$24/D39</f>
        <v>2.91555170135448</v>
      </c>
      <c r="F39" s="28" t="n">
        <v>4241.44</v>
      </c>
      <c r="G39" s="28" t="n">
        <f aca="false">$F$24/F39</f>
        <v>2.92181428948659</v>
      </c>
      <c r="H39" s="28" t="n">
        <v>5832.4</v>
      </c>
      <c r="I39" s="28" t="n">
        <f aca="false">$H$24/H39</f>
        <v>2.51692270763322</v>
      </c>
      <c r="J39" s="30" t="n">
        <v>15190.1</v>
      </c>
      <c r="K39" s="28" t="n">
        <f aca="false">$J$24/J39</f>
        <v>2.89450365698712</v>
      </c>
    </row>
    <row r="40" customFormat="false" ht="16.15" hidden="false" customHeight="false" outlineLevel="0" collapsed="false">
      <c r="A40" s="31"/>
      <c r="B40" s="31"/>
      <c r="C40" s="28" t="n">
        <v>11</v>
      </c>
      <c r="D40" s="28" t="n">
        <v>4726.08</v>
      </c>
      <c r="E40" s="28" t="n">
        <f aca="false">$D$25/D40</f>
        <v>2.87688739928228</v>
      </c>
      <c r="F40" s="28" t="n">
        <v>11819.8</v>
      </c>
      <c r="G40" s="28" t="n">
        <f aca="false">$F$25/F40</f>
        <v>2.91185976074045</v>
      </c>
      <c r="H40" s="28" t="n">
        <v>15568.1</v>
      </c>
      <c r="I40" s="28" t="n">
        <f aca="false">$H$25/H40</f>
        <v>2.56879773382751</v>
      </c>
      <c r="J40" s="30" t="n">
        <v>42713.3</v>
      </c>
      <c r="K40" s="28" t="n">
        <f aca="false">$J$25/J40</f>
        <v>2.87191577330714</v>
      </c>
    </row>
    <row r="41" customFormat="false" ht="16.15" hidden="false" customHeight="false" outlineLevel="0" collapsed="false">
      <c r="A41" s="31"/>
      <c r="B41" s="27"/>
      <c r="C41" s="28" t="n">
        <v>15</v>
      </c>
      <c r="D41" s="28" t="n">
        <v>9050.89</v>
      </c>
      <c r="E41" s="28" t="n">
        <f aca="false">$D$26/D41</f>
        <v>2.9458207977337</v>
      </c>
      <c r="F41" s="28" t="n">
        <v>23274</v>
      </c>
      <c r="G41" s="28" t="n">
        <f aca="false">$F$26/F41</f>
        <v>2.90082925152531</v>
      </c>
      <c r="H41" s="28" t="n">
        <v>30176.8</v>
      </c>
      <c r="I41" s="28" t="n">
        <f aca="false">$H$26/H41</f>
        <v>2.60120357360621</v>
      </c>
      <c r="J41" s="30" t="n">
        <v>84636.7</v>
      </c>
      <c r="K41" s="28" t="n">
        <f aca="false">$J$26/J41</f>
        <v>2.84163961969217</v>
      </c>
    </row>
    <row r="42" customFormat="false" ht="16.15" hidden="false" customHeight="false" outlineLevel="0" collapsed="false">
      <c r="A42" s="31"/>
      <c r="B42" s="27" t="n">
        <v>4</v>
      </c>
      <c r="C42" s="28" t="n">
        <v>7</v>
      </c>
      <c r="D42" s="28" t="n">
        <v>1285.52</v>
      </c>
      <c r="E42" s="28" t="n">
        <f aca="false">$D$24/D42</f>
        <v>3.84452206111146</v>
      </c>
      <c r="F42" s="28" t="n">
        <v>3234.7</v>
      </c>
      <c r="G42" s="28" t="n">
        <f aca="false">$F$24/F42</f>
        <v>3.83117445203574</v>
      </c>
      <c r="H42" s="28" t="n">
        <v>4423.7</v>
      </c>
      <c r="I42" s="28" t="n">
        <f aca="false">$H$24/H42</f>
        <v>3.31842123109614</v>
      </c>
      <c r="J42" s="30" t="n">
        <v>11703.1</v>
      </c>
      <c r="K42" s="28" t="n">
        <f aca="false">$J$24/J42</f>
        <v>3.75693619639241</v>
      </c>
    </row>
    <row r="43" customFormat="false" ht="16.15" hidden="false" customHeight="false" outlineLevel="0" collapsed="false">
      <c r="A43" s="31"/>
      <c r="B43" s="31"/>
      <c r="C43" s="28" t="n">
        <v>11</v>
      </c>
      <c r="D43" s="28" t="n">
        <v>3557.77</v>
      </c>
      <c r="E43" s="28" t="n">
        <f aca="false">$D$25/D43</f>
        <v>3.82160735516911</v>
      </c>
      <c r="F43" s="28" t="n">
        <v>8940.3</v>
      </c>
      <c r="G43" s="28" t="n">
        <f aca="false">$F$25/F43</f>
        <v>3.84971421540664</v>
      </c>
      <c r="H43" s="28" t="n">
        <v>11932.7</v>
      </c>
      <c r="I43" s="28" t="n">
        <f aca="false">$H$25/H43</f>
        <v>3.35140412479992</v>
      </c>
      <c r="J43" s="30" t="n">
        <v>32768.8</v>
      </c>
      <c r="K43" s="28" t="n">
        <f aca="false">$J$25/J43</f>
        <v>3.74346939771978</v>
      </c>
    </row>
    <row r="44" customFormat="false" ht="16.15" hidden="false" customHeight="false" outlineLevel="0" collapsed="false">
      <c r="A44" s="31"/>
      <c r="B44" s="27"/>
      <c r="C44" s="28" t="n">
        <v>15</v>
      </c>
      <c r="D44" s="28" t="n">
        <v>6921.48</v>
      </c>
      <c r="E44" s="28" t="n">
        <f aca="false">$D$26/D44</f>
        <v>3.85210966440703</v>
      </c>
      <c r="F44" s="28" t="n">
        <v>17669.3</v>
      </c>
      <c r="G44" s="28" t="n">
        <f aca="false">$F$26/F44</f>
        <v>3.82097196832925</v>
      </c>
      <c r="H44" s="28" t="n">
        <v>23199.1</v>
      </c>
      <c r="I44" s="28" t="n">
        <f aca="false">$H$26/H44</f>
        <v>3.38357953541301</v>
      </c>
      <c r="J44" s="30" t="n">
        <v>64435.5</v>
      </c>
      <c r="K44" s="28" t="n">
        <f aca="false">$J$26/J44</f>
        <v>3.73252322089531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mergeCells count="25">
    <mergeCell ref="A1:A2"/>
    <mergeCell ref="B1:B2"/>
    <mergeCell ref="C1:C2"/>
    <mergeCell ref="D1:E1"/>
    <mergeCell ref="F1:G1"/>
    <mergeCell ref="H1:I1"/>
    <mergeCell ref="J1:K1"/>
    <mergeCell ref="A3:B5"/>
    <mergeCell ref="A6:A14"/>
    <mergeCell ref="B6:B8"/>
    <mergeCell ref="B9:B11"/>
    <mergeCell ref="B12:B14"/>
    <mergeCell ref="A15:A23"/>
    <mergeCell ref="B15:B17"/>
    <mergeCell ref="B18:B20"/>
    <mergeCell ref="B21:B23"/>
    <mergeCell ref="A24:B26"/>
    <mergeCell ref="A27:A35"/>
    <mergeCell ref="B27:B29"/>
    <mergeCell ref="B30:B32"/>
    <mergeCell ref="B33:B35"/>
    <mergeCell ref="A36:A44"/>
    <mergeCell ref="B36:B38"/>
    <mergeCell ref="B39:B41"/>
    <mergeCell ref="B42:B44"/>
  </mergeCells>
  <conditionalFormatting sqref="E3:E4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3:G4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:I44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:K44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2022-11-17T00:38:05Z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